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C38" i="9"/>
  <c r="CO37" i="9"/>
  <c r="AM37" i="9"/>
  <c r="U37" i="9"/>
  <c r="C37" i="9"/>
  <c r="AM36" i="9"/>
  <c r="C36" i="9"/>
  <c r="C35" i="9"/>
  <c r="U34" i="9" s="1"/>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l="1"/>
  <c r="BE35" i="9" s="1"/>
  <c r="BE36" i="9" s="1"/>
  <c r="BE37" i="9" s="1"/>
  <c r="BE38" i="9" s="1"/>
  <c r="BE39" i="9" s="1"/>
  <c r="BW34" i="9" l="1"/>
  <c r="BW35" i="9" l="1"/>
  <c r="BW36" i="9" s="1"/>
  <c r="BW37" i="9" s="1"/>
  <c r="BW38" i="9" s="1"/>
  <c r="CO34" i="9"/>
  <c r="CO35" i="9" s="1"/>
  <c r="CO36" i="9" s="1"/>
</calcChain>
</file>

<file path=xl/sharedStrings.xml><?xml version="1.0" encoding="utf-8"?>
<sst xmlns="http://schemas.openxmlformats.org/spreadsheetml/2006/main" count="1093" uniqueCount="569">
  <si>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</si>
  <si>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</si>
  <si>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</si>
  <si>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</si>
  <si>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</si>
  <si>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</si>
  <si>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</si>
  <si>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</si>
  <si>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</si>
  <si>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</si>
  <si>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</si>
  <si>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</si>
  <si>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</si>
  <si>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</si>
  <si>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</si>
  <si>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</si>
  <si>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</si>
  <si>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</si>
  <si>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</si>
  <si>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</si>
  <si>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</si>
  <si>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</si>
  <si>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</si>
  <si>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</si>
  <si>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</si>
  <si>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</si>
  <si>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</si>
  <si>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</si>
  <si>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</si>
  <si>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</si>
  <si>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</si>
  <si>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</si>
  <si>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</si>
  <si>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</si>
  <si>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</si>
  <si>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</si>
  <si>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</si>
  <si>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</si>
  <si>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</si>
  <si>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</si>
  <si>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</si>
  <si>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</si>
  <si>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</si>
  <si>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</si>
  <si>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</si>
  <si>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</si>
  <si>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</si>
  <si>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</si>
  <si>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</si>
  <si>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</si>
  <si>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</si>
  <si>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</si>
  <si>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</si>
  <si>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</si>
  <si>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</si>
  <si>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</si>
  <si>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</si>
  <si>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</si>
  <si>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</si>
  <si>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</si>
  <si>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</si>
  <si>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</si>
  <si>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</si>
  <si>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</si>
  <si>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</si>
  <si>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</si>
  <si>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</si>
  <si>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</si>
  <si>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</si>
  <si>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</si>
  <si>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</si>
  <si>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</si>
  <si>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</si>
  <si>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</si>
  <si>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</si>
  <si>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</si>
  <si>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</si>
  <si>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</si>
  <si>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</si>
  <si>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</si>
  <si>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</si>
  <si>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</si>
  <si>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</si>
  <si>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</si>
  <si>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</si>
  <si>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</si>
  <si>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</si>
  <si>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</si>
  <si>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</si>
  <si>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</si>
  <si>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</si>
  <si>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</si>
  <si>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</si>
  <si>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</si>
  <si>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</si>
  <si>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</si>
  <si>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</si>
  <si>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</si>
  <si>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</si>
  <si>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</si>
  <si>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</si>
  <si>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</si>
  <si>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</si>
  <si>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</si>
  <si>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</si>
  <si>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</si>
  <si>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</si>
  <si>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</si>
  <si>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</si>
  <si>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</si>
  <si>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</si>
  <si>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</si>
  <si>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</si>
  <si>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</si>
  <si>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</si>
  <si>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</si>
  <si>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</si>
  <si>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</si>
  <si>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</si>
  <si>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</si>
  <si>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</si>
  <si>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</si>
  <si>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</si>
  <si>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</si>
  <si>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</si>
  <si>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</si>
  <si>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</si>
  <si>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</si>
  <si>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</si>
  <si>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</si>
  <si>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</si>
  <si>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</si>
  <si>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</si>
  <si>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</si>
  <si>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</si>
  <si>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</si>
  <si>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</si>
  <si>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</si>
  <si>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</si>
  <si>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</si>
  <si>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</si>
  <si>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</si>
  <si>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</si>
  <si>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</si>
  <si>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</si>
  <si>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</si>
  <si>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</si>
  <si>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</si>
  <si>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</si>
  <si>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</si>
  <si>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</si>
  <si>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</si>
  <si>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</si>
  <si>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</si>
  <si>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</si>
  <si>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</si>
  <si>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</si>
  <si>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</si>
  <si>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</si>
  <si>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</si>
  <si>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</si>
  <si>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</si>
  <si>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</si>
  <si>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</si>
  <si>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</si>
  <si>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</si>
  <si>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</si>
  <si>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</si>
  <si>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</si>
  <si>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</si>
  <si>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</si>
  <si>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</si>
  <si>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</si>
  <si>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</si>
  <si>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</si>
  <si>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</si>
  <si>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</si>
  <si>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</si>
  <si>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</si>
  <si>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</si>
  <si>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</si>
  <si>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</si>
  <si>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</si>
  <si>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</si>
  <si>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</si>
  <si>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</si>
  <si>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</si>
  <si>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</si>
  <si>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</si>
  <si>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</si>
  <si>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</si>
  <si>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</si>
  <si>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</si>
  <si>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</si>
  <si>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</si>
  <si>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</si>
  <si>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</si>
  <si>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愛知県小牧市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</si>
  <si>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</si>
  <si>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</si>
  <si>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</si>
  <si>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</si>
  <si>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</si>
  <si>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</si>
  <si>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</si>
  <si>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</si>
  <si>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</si>
  <si>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</si>
  <si>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</si>
  <si>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</si>
  <si>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</si>
  <si>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</si>
  <si>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</si>
  <si>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</si>
  <si>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</si>
  <si>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</si>
  <si>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</si>
  <si>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</si>
  <si>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</si>
  <si>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</si>
  <si>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</si>
  <si>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</si>
  <si>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</si>
  <si>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</si>
  <si>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</si>
  <si>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</si>
  <si>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</si>
  <si>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</si>
  <si>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</si>
  <si>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</si>
  <si>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</si>
  <si>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</si>
  <si>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</si>
  <si>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</si>
  <si>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</si>
  <si>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</si>
  <si>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</si>
  <si>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</si>
  <si>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</si>
  <si>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</si>
  <si>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</si>
  <si>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</si>
  <si>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</si>
  <si>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</si>
  <si>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</si>
  <si>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</si>
  <si>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</si>
  <si>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</si>
  <si>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</si>
  <si>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</si>
  <si>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</si>
  <si>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</si>
  <si>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</si>
  <si>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</si>
  <si>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</si>
  <si>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</si>
  <si>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</si>
  <si>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</si>
  <si>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</si>
  <si>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</si>
  <si>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</si>
  <si>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</si>
  <si>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</si>
  <si>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</si>
  <si>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</si>
  <si>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</si>
  <si>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</si>
  <si>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</si>
  <si>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</si>
  <si>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</si>
  <si>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</si>
  <si>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</si>
  <si>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</si>
  <si>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</si>
  <si>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</si>
  <si>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</si>
  <si>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</si>
  <si>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</si>
  <si>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</si>
  <si>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</si>
  <si>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</si>
  <si>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</si>
  <si>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</si>
  <si>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</si>
  <si>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</si>
  <si>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</si>
  <si>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</si>
  <si>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</si>
  <si>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</si>
  <si>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</si>
  <si>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</si>
  <si>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</si>
  <si>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</si>
  <si>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</si>
  <si>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</si>
  <si>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</si>
  <si>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</si>
  <si>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</si>
  <si>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</si>
  <si>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</si>
  <si>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</si>
  <si>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</si>
  <si>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</si>
  <si>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</si>
  <si>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</si>
  <si>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</si>
  <si>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</si>
  <si>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</si>
  <si>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</si>
  <si>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</si>
  <si>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</si>
  <si>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</si>
  <si>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</si>
  <si>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</si>
  <si>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</si>
  <si>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</si>
  <si>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</si>
  <si>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</si>
  <si>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</si>
  <si>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</si>
  <si>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</si>
  <si>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</si>
  <si>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</si>
  <si>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</si>
  <si>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</si>
  <si>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</si>
  <si>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</si>
  <si>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</si>
  <si>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</si>
  <si>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</si>
  <si>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</si>
  <si>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</si>
  <si>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</si>
  <si>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</si>
  <si>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</si>
  <si>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</si>
  <si>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</si>
  <si>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</si>
  <si>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</si>
  <si>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</si>
  <si>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</si>
  <si>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</si>
  <si>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</si>
  <si>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</si>
  <si>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</si>
  <si>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</si>
  <si>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愛知県小牧市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</si>
  <si>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</si>
  <si>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</si>
  <si>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</si>
  <si>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</si>
  <si>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</si>
  <si>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</si>
  <si>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</si>
  <si>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</si>
  <si>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</si>
  <si>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</si>
  <si>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</si>
  <si>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</si>
  <si>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</si>
  <si>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</si>
  <si>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</si>
  <si>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</si>
  <si>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</si>
  <si>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</si>
  <si>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</si>
  <si>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</si>
  <si>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</si>
  <si>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</si>
  <si>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</si>
  <si>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</si>
  <si>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</si>
  <si>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</si>
  <si>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</si>
  <si>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</si>
  <si>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</si>
  <si>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</si>
  <si>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</si>
  <si>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</si>
  <si>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</si>
  <si>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</si>
  <si>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</si>
  <si>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</si>
  <si>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</si>
  <si>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</si>
  <si>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</si>
  <si>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</si>
  <si>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</si>
  <si>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</si>
  <si>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</si>
  <si>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尾張都市計画事業小牧小松寺土地区画整理事業特別会計</t>
    <phoneticPr fontId="5"/>
  </si>
  <si>
    <t>尾張都市計画事業小牧文津土地区画整理事業特別会計</t>
    <phoneticPr fontId="5"/>
  </si>
  <si>
    <t>尾張都市計画事業小牧岩崎山前土地区画整理事業特別会計</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</si>
  <si>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</si>
  <si>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</si>
  <si>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</si>
  <si>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</si>
  <si>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</si>
  <si>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</si>
  <si>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</si>
  <si>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</si>
  <si>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</si>
  <si>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</si>
  <si>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</si>
  <si>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</si>
  <si>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</si>
  <si>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</si>
  <si>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</si>
  <si>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</si>
  <si>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</si>
  <si>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</si>
  <si>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</si>
  <si>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</si>
  <si>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</si>
  <si>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</si>
  <si>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</si>
  <si>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</si>
  <si>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</si>
  <si>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</si>
  <si>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</si>
  <si>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</si>
  <si>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</si>
  <si>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</si>
  <si>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</si>
  <si>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</si>
  <si>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</si>
  <si>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</si>
  <si>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</si>
  <si>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</si>
  <si>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</si>
  <si>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</si>
  <si>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</si>
  <si>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</si>
  <si>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</si>
  <si>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</si>
  <si>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</si>
  <si>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</si>
  <si>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</si>
  <si>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</si>
  <si>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</si>
  <si>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</si>
  <si>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</si>
  <si>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</si>
  <si>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</si>
  <si>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</si>
  <si>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</si>
  <si>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</si>
  <si>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</si>
  <si>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</si>
  <si>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</si>
  <si>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</si>
  <si>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</si>
  <si>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</si>
  <si>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</si>
  <si>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</si>
  <si>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</si>
  <si>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</si>
  <si>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</si>
  <si>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</si>
  <si>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</si>
  <si>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</si>
  <si>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</si>
  <si>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</si>
  <si>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</si>
  <si>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</si>
  <si>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</si>
  <si>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</si>
  <si>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</si>
  <si>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</si>
  <si>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</si>
  <si>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</si>
  <si>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</si>
  <si>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</si>
  <si>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</si>
  <si>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</si>
  <si>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</si>
  <si>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</si>
  <si>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</si>
  <si>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</si>
  <si>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</si>
  <si>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</si>
  <si>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</si>
  <si>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</si>
  <si>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</si>
  <si>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</si>
  <si>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</si>
  <si>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</si>
  <si>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</si>
  <si>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</si>
  <si>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</si>
  <si>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</si>
  <si>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</si>
  <si>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</si>
  <si>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</si>
  <si>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</si>
  <si>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</si>
  <si>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</si>
  <si>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</si>
  <si>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</si>
  <si>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</si>
  <si>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</si>
  <si>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</si>
  <si>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</si>
  <si>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</si>
  <si>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</si>
  <si>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</si>
  <si>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</si>
  <si>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</si>
  <si>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</si>
  <si>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</si>
  <si>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</si>
  <si>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</si>
  <si>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</si>
  <si>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</si>
  <si>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</si>
  <si>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</si>
  <si>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</si>
  <si>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</si>
  <si>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</si>
  <si>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</si>
  <si>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</si>
  <si>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</si>
  <si>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</si>
  <si>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</si>
  <si>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</si>
  <si>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</si>
  <si>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</si>
  <si>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</si>
  <si>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</si>
  <si>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</si>
  <si>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</si>
  <si>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</si>
  <si>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</si>
  <si>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0.83</t>
  </si>
  <si>
    <t>▲ 1.82</t>
  </si>
  <si>
    <t>病院事業会計</t>
  </si>
  <si>
    <t>水道事業会計</t>
  </si>
  <si>
    <t>一般会計</t>
  </si>
  <si>
    <t>介護保険事業特別会計</t>
  </si>
  <si>
    <t>国民健康保険事業特別会計</t>
  </si>
  <si>
    <t>公共下水道事業特別会計</t>
  </si>
  <si>
    <t>尾張都市計画事業小牧小松寺土地区画整理事業特別会計</t>
  </si>
  <si>
    <t>後期高齢者医療特別会計</t>
  </si>
  <si>
    <t>その他会計（赤字）</t>
  </si>
  <si>
    <t>その他会計（黒字）</t>
  </si>
  <si>
    <t>‐</t>
  </si>
  <si>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</si>
  <si>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</si>
  <si>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</si>
  <si>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</si>
  <si>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</si>
  <si>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</si>
  <si>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</si>
  <si>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小牧都市開発㈱</t>
    <rPh sb="0" eb="2">
      <t>コマキ</t>
    </rPh>
    <rPh sb="2" eb="4">
      <t>トシ</t>
    </rPh>
    <rPh sb="4" eb="6">
      <t>カイハツ</t>
    </rPh>
    <phoneticPr fontId="2"/>
  </si>
  <si>
    <t>小牧市土地開発公社</t>
    <rPh sb="0" eb="3">
      <t>コマキシ</t>
    </rPh>
    <rPh sb="3" eb="5">
      <t>トチ</t>
    </rPh>
    <rPh sb="5" eb="7">
      <t>カイハツ</t>
    </rPh>
    <rPh sb="7" eb="9">
      <t>コウシャ</t>
    </rPh>
    <phoneticPr fontId="2"/>
  </si>
  <si>
    <t>（公財）小牧市体育協会</t>
    <rPh sb="1" eb="2">
      <t>コウ</t>
    </rPh>
    <rPh sb="2" eb="3">
      <t>ザイ</t>
    </rPh>
    <rPh sb="4" eb="7">
      <t>コマキシ</t>
    </rPh>
    <rPh sb="7" eb="9">
      <t>タイイク</t>
    </rPh>
    <rPh sb="9" eb="11">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</si>
  <si>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</si>
  <si>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</si>
  <si>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</si>
  <si>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</si>
  <si>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</si>
  <si>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当市は、将来負担比率において、基金などの充当可能財源等が将来負担額を大きく上回っている。また、実質公債費比率において、市債に大きく依存しない財政運営を進めた結果、健全な財政状
況を保っている。今後についても引き続き、将来への負担を少しでも抑制できるよう、市債に頼ることのない適切な財政運営に努めていく。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</si>
  <si>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</si>
  <si>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</si>
  <si>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</si>
  <si>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</si>
  <si>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（平成２７年度分析時点）
　当市は、将来負担比率において、基金などの充当可能財源等が将来負担額を大きく上回っており、健全な財政状況を保っている。
　また、有形固定資産減価償却率においては、類似団体内平均と比べ、低い数値となっており、今後は平成２８年度策定の公共ファシリティマネジメント基本方針、公共施設適正配置計画、公共施設長寿命化計画に基づき、施設の維持管理を適切に進めていく。
　平成２８年度はデータ未整備のため、分析不可。</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</si>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</sst>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2FCA-424B-A3DF-A6D448BC56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53064</c:v>
                </c:pt>
                <c:pt idx="1">
                  <c:v>48418</c:v>
                </c:pt>
                <c:pt idx="2">
                  <c:v>63556</c:v>
                </c:pt>
                <c:pt idx="3">
                  <c:v>44793</c:v>
                </c:pt>
                <c:pt idx="4">
                  <c:v>37884</c:v>
                </c:pt>
              </c:numCache>
            </c:numRef>
          </c:val>
          <c:smooth val="0"/>
          <c:extLst>
            <c:ext xmlns:c16="http://schemas.microsoft.com/office/drawing/2014/chart" uri="{C3380CC4-5D6E-409C-BE32-E72D297353CC}">
              <c16:uniqueId val="{00000001-2FCA-424B-A3DF-A6D448BC56D5}"/>
            </c:ext>
          </c:extLst>
        </c:ser>
        <c:dLbls>
          <c:showLegendKey val="0"/>
          <c:showVal val="0"/>
          <c:showCatName val="0"/>
          <c:showSerName val="0"/>
          <c:showPercent val="0"/>
          <c:showBubbleSize val="0"/>
        </c:dLbls>
        <c:marker val="1"/>
        <c:smooth val="0"/>
        <c:axId val="128311296"/>
        <c:axId val="128313216"/>
      </c:lineChart>
      <c:catAx>
        <c:axId val="12831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3216"/>
        <c:crosses val="autoZero"/>
        <c:auto val="1"/>
        <c:lblAlgn val="ctr"/>
        <c:lblOffset val="100"/>
        <c:tickLblSkip val="1"/>
        <c:tickMarkSkip val="1"/>
        <c:noMultiLvlLbl val="0"/>
      </c:catAx>
      <c:valAx>
        <c:axId val="128313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4.49</c:v>
                </c:pt>
                <c:pt idx="1">
                  <c:v>2.5099999999999998</c:v>
                </c:pt>
                <c:pt idx="2">
                  <c:v>4.2</c:v>
                </c:pt>
                <c:pt idx="3">
                  <c:v>4.54</c:v>
                </c:pt>
                <c:pt idx="4">
                  <c:v>6.16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23.61</c:v>
                </c:pt>
                <c:pt idx="1">
                  <c:v>22.9</c:v>
                </c:pt>
                <c:pt idx="2">
                  <c:v>22.81</c:v>
                </c:pt>
                <c:pt idx="3">
                  <c:v>21.03</c:v>
                </c:pt>
                <c:pt idx="4">
                  <c:v>21.33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512192"/>
        <c:axId val="1515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-1.82</c:v>
                </c:pt>
                <c:pt idx="2">
                  <c:v>1.72</c:v>
                </c:pt>
                <c:pt idx="3">
                  <c:v>0.7</c:v>
                </c:pt>
                <c:pt idx="4">
                  <c:v>1.59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512192"/>
        <c:axId val="151514112"/>
      </c:lineChart>
      <c:catAx>
        <c:axId val="1515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514112"/>
        <c:crosses val="autoZero"/>
        <c:auto val="1"/>
        <c:lblAlgn val="ctr"/>
        <c:lblOffset val="100"/>
        <c:tickLblSkip val="1"/>
        <c:tickMarkSkip val="1"/>
        <c:noMultiLvlLbl val="0"/>
      </c:catAx>
      <c:valAx>
        <c:axId val="1515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0.14000000000000001</c:v>
                </c:pt>
                <c:pt idx="4">
                  <c:v>#N/A</c:v>
                </c:pt>
                <c:pt idx="5">
                  <c:v>0.04</c:v>
                </c:pt>
                <c:pt idx="6">
                  <c:v>#N/A</c:v>
                </c:pt>
                <c:pt idx="7">
                  <c:v>7.0000000000000007E-2</c:v>
                </c:pt>
                <c:pt idx="8">
                  <c:v>#N/A</c:v>
                </c:pt>
                <c:pt idx="9">
                  <c:v>7.0000000000000007E-2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尾張都市計画事業小牧小松寺土地区画整理事業特別会計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0.21</c:v>
                </c:pt>
                <c:pt idx="4">
                  <c:v>#N/A</c:v>
                </c:pt>
                <c:pt idx="5">
                  <c:v>0.23</c:v>
                </c:pt>
                <c:pt idx="6">
                  <c:v>#N/A</c:v>
                </c:pt>
                <c:pt idx="7">
                  <c:v>0.25</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0.24</c:v>
                </c:pt>
                <c:pt idx="4">
                  <c:v>#N/A</c:v>
                </c:pt>
                <c:pt idx="5">
                  <c:v>0.3</c:v>
                </c:pt>
                <c:pt idx="6">
                  <c:v>#N/A</c:v>
                </c:pt>
                <c:pt idx="7">
                  <c:v>0.33</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0.28999999999999998</c:v>
                </c:pt>
                <c:pt idx="4">
                  <c:v>#N/A</c:v>
                </c:pt>
                <c:pt idx="5">
                  <c:v>0.34</c:v>
                </c:pt>
                <c:pt idx="6">
                  <c:v>#N/A</c:v>
                </c:pt>
                <c:pt idx="7">
                  <c:v>0.56999999999999995</c:v>
                </c:pt>
                <c:pt idx="8">
                  <c:v>#N/A</c:v>
                </c:pt>
                <c:pt idx="9">
                  <c:v>0.87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4.49</c:v>
                </c:pt>
                <c:pt idx="2">
                  <c:v>#N/A</c:v>
                </c:pt>
                <c:pt idx="3">
                  <c:v>2.5099999999999998</c:v>
                </c:pt>
                <c:pt idx="4">
                  <c:v>#N/A</c:v>
                </c:pt>
                <c:pt idx="5">
                  <c:v>4.2</c:v>
                </c:pt>
                <c:pt idx="6">
                  <c:v>#N/A</c:v>
                </c:pt>
                <c:pt idx="7">
                  <c:v>4.53</c:v>
                </c:pt>
                <c:pt idx="8">
                  <c:v>#N/A</c:v>
                </c:pt>
                <c:pt idx="9">
                  <c:v>6.15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11.25</c:v>
                </c:pt>
                <c:pt idx="2">
                  <c:v>#N/A</c:v>
                </c:pt>
                <c:pt idx="3">
                  <c:v>16.84</c:v>
                </c:pt>
                <c:pt idx="4">
                  <c:v>#N/A</c:v>
                </c:pt>
                <c:pt idx="5">
                  <c:v>16.73</c:v>
                </c:pt>
                <c:pt idx="6">
                  <c:v>#N/A</c:v>
                </c:pt>
                <c:pt idx="7">
                  <c:v>15.82</c:v>
                </c:pt>
                <c:pt idx="8">
                  <c:v>#N/A</c:v>
                </c:pt>
                <c:pt idx="9">
                  <c:v>16.329999999999998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54.6</c:v>
                </c:pt>
                <c:pt idx="2">
                  <c:v>#N/A</c:v>
                </c:pt>
                <c:pt idx="3">
                  <c:v>69.94</c:v>
                </c:pt>
                <c:pt idx="4">
                  <c:v>#N/A</c:v>
                </c:pt>
                <c:pt idx="5">
                  <c:v>69.599999999999994</c:v>
                </c:pt>
                <c:pt idx="6">
                  <c:v>#N/A</c:v>
                </c:pt>
                <c:pt idx="7">
                  <c:v>65.83</c:v>
                </c:pt>
                <c:pt idx="8">
                  <c:v>#N/A</c:v>
                </c:pt>
                <c:pt idx="9">
                  <c:v>68.150000000000006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781952"/>
        <c:axId val="152783488"/>
      </c:barChart>
      <c:catAx>
        <c:axId val="1527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783488"/>
        <c:crosses val="autoZero"/>
        <c:auto val="1"/>
        <c:lblAlgn val="ctr"/>
        <c:lblOffset val="100"/>
        <c:tickLblSkip val="1"/>
        <c:tickMarkSkip val="1"/>
        <c:noMultiLvlLbl val="0"/>
      </c:catAx>
      <c:valAx>
        <c:axId val="1527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8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4070</c:v>
                </c:pt>
                <c:pt idx="5">
                  <c:v>4143</c:v>
                </c:pt>
                <c:pt idx="8">
                  <c:v>4051</c:v>
                </c:pt>
                <c:pt idx="11">
                  <c:v>3685</c:v>
                </c:pt>
                <c:pt idx="14">
                  <c:v>3716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31</c:v>
                </c:pt>
                <c:pt idx="6">
                  <c:v>45</c:v>
                </c:pt>
                <c:pt idx="9">
                  <c:v>55</c:v>
                </c:pt>
                <c:pt idx="12">
                  <c:v>85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1770</c:v>
                </c:pt>
                <c:pt idx="3">
                  <c:v>1756</c:v>
                </c:pt>
                <c:pt idx="6">
                  <c:v>1824</c:v>
                </c:pt>
                <c:pt idx="9">
                  <c:v>1748</c:v>
                </c:pt>
                <c:pt idx="12">
                  <c:v>1697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2301</c:v>
                </c:pt>
                <c:pt idx="3">
                  <c:v>2373</c:v>
                </c:pt>
                <c:pt idx="6">
                  <c:v>2070</c:v>
                </c:pt>
                <c:pt idx="9">
                  <c:v>1956</c:v>
                </c:pt>
                <c:pt idx="12">
                  <c:v>2018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0243456"/>
        <c:axId val="7024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118</c:v>
                </c:pt>
                <c:pt idx="2">
                  <c:v>#N/A</c:v>
                </c:pt>
                <c:pt idx="3">
                  <c:v>#N/A</c:v>
                </c:pt>
                <c:pt idx="4">
                  <c:v>17</c:v>
                </c:pt>
                <c:pt idx="5">
                  <c:v>#N/A</c:v>
                </c:pt>
                <c:pt idx="6">
                  <c:v>#N/A</c:v>
                </c:pt>
                <c:pt idx="7">
                  <c:v>-112</c:v>
                </c:pt>
                <c:pt idx="8">
                  <c:v>#N/A</c:v>
                </c:pt>
                <c:pt idx="9">
                  <c:v>#N/A</c:v>
                </c:pt>
                <c:pt idx="10">
                  <c:v>74</c:v>
                </c:pt>
                <c:pt idx="11">
                  <c:v>#N/A</c:v>
                </c:pt>
                <c:pt idx="12">
                  <c:v>#N/A</c:v>
                </c:pt>
                <c:pt idx="13">
                  <c:v>84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0243456"/>
        <c:axId val="70245376"/>
      </c:lineChart>
      <c:catAx>
        <c:axId val="702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245376"/>
        <c:crosses val="autoZero"/>
        <c:auto val="1"/>
        <c:lblAlgn val="ctr"/>
        <c:lblOffset val="100"/>
        <c:tickLblSkip val="1"/>
        <c:tickMarkSkip val="1"/>
        <c:noMultiLvlLbl val="0"/>
      </c:catAx>
      <c:valAx>
        <c:axId val="702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22601</c:v>
                </c:pt>
                <c:pt idx="5">
                  <c:v>22328</c:v>
                </c:pt>
                <c:pt idx="8">
                  <c:v>21648</c:v>
                </c:pt>
                <c:pt idx="11">
                  <c:v>20722</c:v>
                </c:pt>
                <c:pt idx="14">
                  <c:v>24032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12181</c:v>
                </c:pt>
                <c:pt idx="5">
                  <c:v>12760</c:v>
                </c:pt>
                <c:pt idx="8">
                  <c:v>11310</c:v>
                </c:pt>
                <c:pt idx="11">
                  <c:v>9555</c:v>
                </c:pt>
                <c:pt idx="14">
                  <c:v>8082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24213</c:v>
                </c:pt>
                <c:pt idx="5">
                  <c:v>24167</c:v>
                </c:pt>
                <c:pt idx="8">
                  <c:v>24142</c:v>
                </c:pt>
                <c:pt idx="11">
                  <c:v>25115</c:v>
                </c:pt>
                <c:pt idx="14">
                  <c:v>25147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7545</c:v>
                </c:pt>
                <c:pt idx="3">
                  <c:v>7278</c:v>
                </c:pt>
                <c:pt idx="6">
                  <c:v>6919</c:v>
                </c:pt>
                <c:pt idx="9">
                  <c:v>6829</c:v>
                </c:pt>
                <c:pt idx="12">
                  <c:v>6862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650</c:v>
                </c:pt>
                <c:pt idx="3">
                  <c:v>2648</c:v>
                </c:pt>
                <c:pt idx="6">
                  <c:v>4984</c:v>
                </c:pt>
                <c:pt idx="9">
                  <c:v>4959</c:v>
                </c:pt>
                <c:pt idx="12">
                  <c:v>4953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14980</c:v>
                </c:pt>
                <c:pt idx="3">
                  <c:v>14056</c:v>
                </c:pt>
                <c:pt idx="6">
                  <c:v>13206</c:v>
                </c:pt>
                <c:pt idx="9">
                  <c:v>12421</c:v>
                </c:pt>
                <c:pt idx="12">
                  <c:v>12353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387</c:v>
                </c:pt>
                <c:pt idx="3">
                  <c:v>154</c:v>
                </c:pt>
                <c:pt idx="6">
                  <c:v>130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13539</c:v>
                </c:pt>
                <c:pt idx="3">
                  <c:v>12168</c:v>
                </c:pt>
                <c:pt idx="6">
                  <c:v>12359</c:v>
                </c:pt>
                <c:pt idx="9">
                  <c:v>11408</c:v>
                </c:pt>
                <c:pt idx="12">
                  <c:v>9819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0392448"/>
        <c:axId val="7040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0392448"/>
        <c:axId val="70402816"/>
      </c:lineChart>
      <c:catAx>
        <c:axId val="703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402816"/>
        <c:crosses val="autoZero"/>
        <c:auto val="1"/>
        <c:lblAlgn val="ctr"/>
        <c:lblOffset val="100"/>
        <c:tickLblSkip val="1"/>
        <c:tickMarkSkip val="1"/>
        <c:noMultiLvlLbl val="0"/>
      </c:catAx>
      <c:valAx>
        <c:axId val="7040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3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{5FC96C2C-07F2-423B-9A0C-69CC0B1CA3C8}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93-4DC5-B8B2-CDDB801021F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{92CD8DF3-EF58-4857-AFB3-0BFB99CB9B9D}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93-4DC5-B8B2-CDDB801021F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{15B6D8A4-6E11-4496-B34A-B4F2464A927A}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93-4DC5-B8B2-CDDB801021F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{1F95A0B9-C430-4909-AA6F-0387C5AFB08B}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93-4DC5-B8B2-CDDB801021F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{62C27A09-C1F2-418A-81FE-B19AEBF44749}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93-4DC5-B8B2-CDDB80102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93-4DC5-B8B2-CDDB801021F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{026F98AB-573C-476B-872B-AF4559AD7315}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93-4DC5-B8B2-CDDB801021F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{28B19F41-1DB4-417C-BADC-F3A6C8453D35}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93-4DC5-B8B2-CDDB801021F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{0B019241-7CD9-4F0A-9A8B-418F0D474F68}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93-4DC5-B8B2-CDDB801021F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{8772ABF6-77BA-4A7D-86BE-651DB0162151}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93-4DC5-B8B2-CDDB801021F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{C18B43FC-45B4-42C9-9259-FA4312475D54}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93-4DC5-B8B2-CDDB80102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c:ext xmlns:c16="http://schemas.microsoft.com/office/drawing/2014/chart" uri="{C3380CC4-5D6E-409C-BE32-E72D297353CC}">
              <c16:uniqueId val="{0000000B-D193-4DC5-B8B2-CDDB801021F8}"/>
            </c:ext>
          </c:extLst>
        </c:ser>
        <c:dLbls>
          <c:showLegendKey val="0"/>
          <c:showVal val="0"/>
          <c:showCatName val="0"/>
          <c:showSerName val="0"/>
          <c:showPercent val="0"/>
          <c:showBubbleSize val="0"/>
        </c:dLbls>
        <c:axId val="72868992"/>
        <c:axId val="72870912"/>
      </c:scatterChart>
      <c:valAx>
        <c:axId val="72868992"/>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0912"/>
        <c:crosses val="autoZero"/>
        <c:crossBetween val="midCat"/>
      </c:valAx>
      <c:valAx>
        <c:axId val="72870912"/>
        <c:scaling>
          <c:orientation val="minMax"/>
          <c:max val="19"/>
          <c:min val="1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{F15553B4-087A-43B0-BBF2-D9EAF0E2A490}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171-495F-A562-7E37F4EA4E0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{DB8B62D0-11DE-4430-8527-3F74CD4FA062}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171-495F-A562-7E37F4EA4E0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{27211A90-74F9-4531-8396-69C0BB276E69}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171-495F-A562-7E37F4EA4E0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{D052B2D3-CD71-45FA-8B47-156DD7542E6B}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171-495F-A562-7E37F4EA4E0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{01640693-909A-49F8-A320-854BAFF2C092}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171-495F-A562-7E37F4EA4E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0.5</c:v>
                </c:pt>
                <c:pt idx="1">
                  <c:v>0.1</c:v>
                </c:pt>
                <c:pt idx="2">
                  <c:v>0</c:v>
                </c:pt>
                <c:pt idx="3">
                  <c:v>0</c:v>
                </c:pt>
                <c:pt idx="4">
                  <c:v>0</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171-495F-A562-7E37F4EA4E0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{731D0EC7-F73A-4E93-B847-47ABB51A6EE3}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171-495F-A562-7E37F4EA4E0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{5A4B5D39-533B-46DE-B487-11E8F6DF65A3}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171-495F-A562-7E37F4EA4E0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{FDDD0B90-5C30-45F5-B976-5F6A4BE60584}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171-495F-A562-7E37F4EA4E0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{89BC4046-3D99-42ED-A8C6-180B987B8FC5}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171-495F-A562-7E37F4EA4E0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{3FA9AA95-022C-429B-8CF0-461957670D65}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171-495F-A562-7E37F4EA4E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2171-495F-A562-7E37F4EA4E0E}"/>
            </c:ext>
          </c:extLst>
        </c:ser>
        <c:dLbls>
          <c:showLegendKey val="0"/>
          <c:showVal val="0"/>
          <c:showCatName val="0"/>
          <c:showSerName val="0"/>
          <c:showPercent val="0"/>
          <c:showBubbleSize val="0"/>
        </c:dLbls>
        <c:axId val="72901376"/>
        <c:axId val="72903296"/>
      </c:scatterChart>
      <c:valAx>
        <c:axId val="72901376"/>
        <c:scaling>
          <c:orientation val="minMax"/>
          <c:max val="8.799999999999998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3296"/>
        <c:crosses val="autoZero"/>
        <c:crossBetween val="midCat"/>
      </c:valAx>
      <c:valAx>
        <c:axId val="72903296"/>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1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市債残高</a:t>
          </a:r>
          <a:r>
            <a:rPr kumimoji="1" lang="ja-JP" altLang="en-US" sz="1400">
              <a:solidFill>
                <a:schemeClr val="dk1"/>
              </a:solidFill>
              <a:latin typeface="+mn-lt"/>
              <a:ea typeface="+mn-ea"/>
              <a:cs typeface="+mn-cs"/>
            </a:rPr>
            <a:t>について</a:t>
          </a:r>
          <a:r>
            <a:rPr kumimoji="1" lang="ja-JP" altLang="ja-JP" sz="1400">
              <a:solidFill>
                <a:schemeClr val="dk1"/>
              </a:solidFill>
              <a:latin typeface="+mn-lt"/>
              <a:ea typeface="+mn-ea"/>
              <a:cs typeface="+mn-cs"/>
            </a:rPr>
            <a:t>は平成</a:t>
          </a:r>
          <a:r>
            <a:rPr kumimoji="1" lang="en-US" altLang="ja-JP" sz="1400">
              <a:solidFill>
                <a:schemeClr val="dk1"/>
              </a:solidFill>
              <a:latin typeface="+mn-ea"/>
              <a:ea typeface="+mn-ea"/>
              <a:cs typeface="+mn-cs"/>
            </a:rPr>
            <a:t>10</a:t>
          </a:r>
          <a:r>
            <a:rPr kumimoji="1" lang="ja-JP" altLang="ja-JP" sz="1400">
              <a:solidFill>
                <a:schemeClr val="dk1"/>
              </a:solidFill>
              <a:latin typeface="+mn-lt"/>
              <a:ea typeface="+mn-ea"/>
              <a:cs typeface="+mn-cs"/>
            </a:rPr>
            <a:t>年度をピークに年々減少している</a:t>
          </a:r>
          <a:r>
            <a:rPr kumimoji="1" lang="ja-JP" altLang="en-US" sz="1400">
              <a:solidFill>
                <a:schemeClr val="dk1"/>
              </a:solidFill>
              <a:latin typeface="+mn-lt"/>
              <a:ea typeface="+mn-ea"/>
              <a:cs typeface="+mn-cs"/>
            </a:rPr>
            <a:t>が、</a:t>
          </a:r>
          <a:r>
            <a:rPr kumimoji="1" lang="ja-JP" altLang="ja-JP" sz="1400" b="0" i="0" baseline="0">
              <a:solidFill>
                <a:schemeClr val="dk1"/>
              </a:solidFill>
              <a:latin typeface="+mn-lt"/>
              <a:ea typeface="+mn-ea"/>
              <a:cs typeface="+mn-cs"/>
            </a:rPr>
            <a:t>今後は病院建設</a:t>
          </a:r>
          <a:r>
            <a:rPr kumimoji="1" lang="ja-JP" altLang="en-US" sz="1400" b="0" i="0" baseline="0">
              <a:solidFill>
                <a:schemeClr val="dk1"/>
              </a:solidFill>
              <a:latin typeface="+mn-lt"/>
              <a:ea typeface="+mn-ea"/>
              <a:cs typeface="+mn-cs"/>
            </a:rPr>
            <a:t>や図書館建設</a:t>
          </a:r>
          <a:r>
            <a:rPr kumimoji="1" lang="ja-JP" altLang="ja-JP" sz="1400" b="0" i="0" baseline="0">
              <a:solidFill>
                <a:schemeClr val="dk1"/>
              </a:solidFill>
              <a:latin typeface="+mn-lt"/>
              <a:ea typeface="+mn-ea"/>
              <a:cs typeface="+mn-cs"/>
            </a:rPr>
            <a:t>に伴う基金残高の減少や市債の発行増</a:t>
          </a:r>
          <a:r>
            <a:rPr kumimoji="1" lang="ja-JP" altLang="en-US" sz="1400" b="0" i="0" baseline="0">
              <a:solidFill>
                <a:schemeClr val="dk1"/>
              </a:solidFill>
              <a:latin typeface="+mn-lt"/>
              <a:ea typeface="+mn-ea"/>
              <a:cs typeface="+mn-cs"/>
            </a:rPr>
            <a:t>により、実質公債費比率が上昇していくことが考えられる。そのため、</a:t>
          </a:r>
          <a:r>
            <a:rPr kumimoji="1" lang="ja-JP" altLang="ja-JP" sz="1400" b="0" i="0" baseline="0">
              <a:solidFill>
                <a:schemeClr val="dk1"/>
              </a:solidFill>
              <a:latin typeface="+mn-lt"/>
              <a:ea typeface="+mn-ea"/>
              <a:cs typeface="+mn-cs"/>
            </a:rPr>
            <a:t>引き続き計画的な市債発行等により、健全な財政状況の維持に努める。</a:t>
          </a:r>
          <a:endParaRPr kumimoji="1"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ＭＳ ゴシック" pitchFamily="49" charset="-128"/>
              <a:ea typeface="ＭＳ ゴシック" pitchFamily="49" charset="-128"/>
              <a:cs typeface="+mn-cs"/>
            </a:rPr>
            <a:t>　退職手当負担見込額を除き、将来負担額に係る各項目とも平成</a:t>
          </a:r>
          <a:r>
            <a:rPr lang="en-US" altLang="ja-JP" sz="1400" b="0" i="0" baseline="0">
              <a:solidFill>
                <a:schemeClr val="dk1"/>
              </a:solidFill>
              <a:latin typeface="ＭＳ ゴシック" pitchFamily="49" charset="-128"/>
              <a:ea typeface="ＭＳ ゴシック" pitchFamily="49" charset="-128"/>
              <a:cs typeface="+mn-cs"/>
            </a:rPr>
            <a:t>27</a:t>
          </a:r>
          <a:r>
            <a:rPr lang="ja-JP" altLang="en-US" sz="1400" b="0" i="0" baseline="0">
              <a:solidFill>
                <a:schemeClr val="dk1"/>
              </a:solidFill>
              <a:latin typeface="ＭＳ ゴシック" pitchFamily="49" charset="-128"/>
              <a:ea typeface="ＭＳ ゴシック" pitchFamily="49" charset="-128"/>
              <a:cs typeface="+mn-cs"/>
            </a:rPr>
            <a:t>年度と比べ減少している。また、</a:t>
          </a:r>
          <a:r>
            <a:rPr lang="ja-JP" altLang="ja-JP" sz="1400" b="0" i="0" baseline="0">
              <a:solidFill>
                <a:schemeClr val="dk1"/>
              </a:solidFill>
              <a:latin typeface="+mn-ea"/>
              <a:ea typeface="+mn-ea"/>
              <a:cs typeface="+mn-cs"/>
            </a:rPr>
            <a:t>充当可能財源等が</a:t>
          </a:r>
          <a:r>
            <a:rPr lang="en-US" altLang="ja-JP" sz="1400" b="0" i="0" baseline="0">
              <a:solidFill>
                <a:schemeClr val="dk1"/>
              </a:solidFill>
              <a:latin typeface="+mn-ea"/>
              <a:ea typeface="+mn-ea"/>
              <a:cs typeface="+mn-cs"/>
            </a:rPr>
            <a:t>1,870,129</a:t>
          </a:r>
          <a:r>
            <a:rPr lang="ja-JP" altLang="en-US" sz="1400" b="0" i="0" baseline="0">
              <a:solidFill>
                <a:schemeClr val="dk1"/>
              </a:solidFill>
              <a:latin typeface="+mn-ea"/>
              <a:ea typeface="+mn-ea"/>
              <a:cs typeface="+mn-cs"/>
            </a:rPr>
            <a:t>千</a:t>
          </a:r>
          <a:r>
            <a:rPr lang="ja-JP" altLang="ja-JP" sz="1400" b="0" i="0" baseline="0">
              <a:solidFill>
                <a:schemeClr val="dk1"/>
              </a:solidFill>
              <a:latin typeface="+mn-ea"/>
              <a:ea typeface="+mn-ea"/>
              <a:cs typeface="+mn-cs"/>
            </a:rPr>
            <a:t>円の</a:t>
          </a:r>
          <a:r>
            <a:rPr lang="ja-JP" altLang="en-US" sz="1400" b="0" i="0" baseline="0">
              <a:solidFill>
                <a:schemeClr val="dk1"/>
              </a:solidFill>
              <a:latin typeface="+mn-ea"/>
              <a:ea typeface="+mn-ea"/>
              <a:cs typeface="+mn-cs"/>
            </a:rPr>
            <a:t>増</a:t>
          </a:r>
          <a:r>
            <a:rPr lang="ja-JP" altLang="ja-JP" sz="1400" b="0" i="0" baseline="0">
              <a:solidFill>
                <a:schemeClr val="dk1"/>
              </a:solidFill>
              <a:latin typeface="+mn-ea"/>
              <a:ea typeface="+mn-ea"/>
              <a:cs typeface="+mn-cs"/>
            </a:rPr>
            <a:t>となったため、将来負担比率の分子は</a:t>
          </a:r>
          <a:r>
            <a:rPr lang="ja-JP" altLang="en-US" sz="1400" b="0" i="0" baseline="0">
              <a:solidFill>
                <a:schemeClr val="dk1"/>
              </a:solidFill>
              <a:latin typeface="+mn-ea"/>
              <a:ea typeface="+mn-ea"/>
              <a:cs typeface="+mn-cs"/>
            </a:rPr>
            <a:t>減</a:t>
          </a:r>
          <a:r>
            <a:rPr lang="ja-JP" altLang="ja-JP" sz="1400" b="0" i="0" baseline="0">
              <a:solidFill>
                <a:schemeClr val="dk1"/>
              </a:solidFill>
              <a:latin typeface="+mn-ea"/>
              <a:ea typeface="+mn-ea"/>
              <a:cs typeface="+mn-cs"/>
            </a:rPr>
            <a:t>となっ</a:t>
          </a:r>
          <a:r>
            <a:rPr lang="ja-JP" altLang="en-US" sz="1400" b="0" i="0" baseline="0">
              <a:solidFill>
                <a:schemeClr val="dk1"/>
              </a:solidFill>
              <a:latin typeface="+mn-ea"/>
              <a:ea typeface="+mn-ea"/>
              <a:cs typeface="+mn-cs"/>
            </a:rPr>
            <a:t>ている</a:t>
          </a:r>
          <a:r>
            <a:rPr lang="ja-JP" altLang="ja-JP" sz="1400" b="0" i="0" baseline="0">
              <a:solidFill>
                <a:schemeClr val="dk1"/>
              </a:solidFill>
              <a:latin typeface="+mn-ea"/>
              <a:ea typeface="+mn-ea"/>
              <a:cs typeface="+mn-cs"/>
            </a:rPr>
            <a:t>。</a:t>
          </a:r>
          <a:endParaRPr lang="en-US" altLang="ja-JP" sz="1400" b="0" i="0" baseline="0">
            <a:solidFill>
              <a:schemeClr val="dk1"/>
            </a:solidFill>
            <a:latin typeface="+mn-ea"/>
            <a:ea typeface="+mn-ea"/>
            <a:cs typeface="+mn-cs"/>
          </a:endParaRPr>
        </a:p>
        <a:p>
          <a:r>
            <a:rPr kumimoji="1" lang="ja-JP" altLang="en-US" sz="1400" b="0" i="0" baseline="0">
              <a:solidFill>
                <a:schemeClr val="dk1"/>
              </a:solidFill>
              <a:latin typeface="+mn-ea"/>
              <a:ea typeface="+mn-ea"/>
              <a:cs typeface="+mn-cs"/>
            </a:rPr>
            <a:t>　充当可能財源等が将来負担額を大きく上回っていることから、健全な財政状況を維持している。</a:t>
          </a:r>
          <a:endParaRPr kumimoji="1" lang="en-US" altLang="ja-JP" sz="1400" b="0" i="0" baseline="0">
            <a:solidFill>
              <a:schemeClr val="dk1"/>
            </a:solidFill>
            <a:latin typeface="+mn-ea"/>
            <a:ea typeface="+mn-ea"/>
            <a:cs typeface="+mn-cs"/>
          </a:endParaRPr>
        </a:p>
        <a:p>
          <a:r>
            <a:rPr kumimoji="1" lang="ja-JP" altLang="en-US" sz="1400" b="0" i="0" baseline="0">
              <a:solidFill>
                <a:schemeClr val="dk1"/>
              </a:solidFill>
              <a:latin typeface="+mn-ea"/>
              <a:ea typeface="+mn-ea"/>
              <a:cs typeface="+mn-cs"/>
            </a:rPr>
            <a:t>　なお、</a:t>
          </a:r>
          <a:r>
            <a:rPr kumimoji="1" lang="ja-JP" altLang="ja-JP" sz="1400">
              <a:solidFill>
                <a:schemeClr val="dk1"/>
              </a:solidFill>
              <a:latin typeface="+mn-lt"/>
              <a:ea typeface="+mn-ea"/>
              <a:cs typeface="+mn-cs"/>
            </a:rPr>
            <a:t>市債残高については平成</a:t>
          </a:r>
          <a:r>
            <a:rPr kumimoji="1" lang="en-US" altLang="ja-JP" sz="1400">
              <a:solidFill>
                <a:schemeClr val="dk1"/>
              </a:solidFill>
              <a:latin typeface="+mn-ea"/>
              <a:ea typeface="+mn-ea"/>
              <a:cs typeface="+mn-cs"/>
            </a:rPr>
            <a:t>10</a:t>
          </a:r>
          <a:r>
            <a:rPr kumimoji="1" lang="ja-JP" altLang="ja-JP" sz="1400">
              <a:solidFill>
                <a:schemeClr val="dk1"/>
              </a:solidFill>
              <a:latin typeface="+mn-ea"/>
              <a:ea typeface="+mn-ea"/>
              <a:cs typeface="+mn-cs"/>
            </a:rPr>
            <a:t>年</a:t>
          </a:r>
          <a:r>
            <a:rPr kumimoji="1" lang="ja-JP" altLang="ja-JP" sz="1400">
              <a:solidFill>
                <a:schemeClr val="dk1"/>
              </a:solidFill>
              <a:latin typeface="+mn-lt"/>
              <a:ea typeface="+mn-ea"/>
              <a:cs typeface="+mn-cs"/>
            </a:rPr>
            <a:t>度をピークに年々減少しているが、</a:t>
          </a:r>
          <a:r>
            <a:rPr kumimoji="1" lang="ja-JP" altLang="en-US" sz="1400" b="0" i="0" baseline="0">
              <a:solidFill>
                <a:schemeClr val="dk1"/>
              </a:solidFill>
              <a:latin typeface="+mn-ea"/>
              <a:ea typeface="+mn-ea"/>
              <a:cs typeface="+mn-cs"/>
            </a:rPr>
            <a:t>今後は病院建設や図書館建設に伴う基金残高の減少や市債の発行増が見込まれるため、計画的な市債発行等により、引き続き健全な財政状況の維持に努める。</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平成２７年度分析時点）</a:t>
          </a:r>
          <a:endParaRPr lang="ja-JP" altLang="ja-JP">
            <a:effectLst/>
          </a:endParaRPr>
        </a:p>
        <a:p>
          <a:r>
            <a:rPr kumimoji="1" lang="ja-JP" altLang="ja-JP" sz="1100">
              <a:solidFill>
                <a:schemeClr val="dk1"/>
              </a:solidFill>
              <a:effectLst/>
              <a:latin typeface="+mn-lt"/>
              <a:ea typeface="+mn-ea"/>
              <a:cs typeface="+mn-cs"/>
            </a:rPr>
            <a:t>　有形固定資産減価償却率は、類似団体内平均と比べ、低い数値となっている。当市は、平成２８年度に、公共ファシリティマネジメント基本方針、公共施設適正配置計画、公共施設長寿命化計画を策定しており、今後は、当該計画に基づき、施設の維持管理を適切に進めていく。</a:t>
          </a:r>
          <a:endParaRPr lang="ja-JP" altLang="ja-JP">
            <a:effectLst/>
          </a:endParaRPr>
        </a:p>
        <a:p>
          <a:r>
            <a:rPr kumimoji="1" lang="ja-JP" altLang="ja-JP" sz="1100">
              <a:solidFill>
                <a:schemeClr val="dk1"/>
              </a:solidFill>
              <a:effectLst/>
              <a:latin typeface="+mn-lt"/>
              <a:ea typeface="+mn-ea"/>
              <a:cs typeface="+mn-cs"/>
            </a:rPr>
            <a:t>　平成２８年度はデータ未整備のため、分析不可。</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8" name="直線コネクタ 67"/>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9"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0" name="直線コネクタ 69"/>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1"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2" name="直線コネクタ 71"/>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3" name="有形固定資産減価償却率平均値テキスト"/>
        <xdr:cNvSpPr txBox="1"/>
      </xdr:nvSpPr>
      <xdr:spPr>
        <a:xfrm>
          <a:off x="4813300" y="505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4" name="フローチャート : 判断 73"/>
        <xdr:cNvSpPr/>
      </xdr:nvSpPr>
      <xdr:spPr>
        <a:xfrm>
          <a:off x="4711700" y="507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5" name="フローチャート : 判断 74"/>
        <xdr:cNvSpPr/>
      </xdr:nvSpPr>
      <xdr:spPr>
        <a:xfrm>
          <a:off x="40005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81" name="円/楕円 80"/>
        <xdr:cNvSpPr/>
      </xdr:nvSpPr>
      <xdr:spPr>
        <a:xfrm>
          <a:off x="4000500" y="53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82" name="n_1aveValue有形固定資産減価償却率"/>
        <xdr:cNvSpPr txBox="1"/>
      </xdr:nvSpPr>
      <xdr:spPr>
        <a:xfrm>
          <a:off x="3836043" y="499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83" name="n_1mainValue有形固定資産減価償却率"/>
        <xdr:cNvSpPr txBox="1"/>
      </xdr:nvSpPr>
      <xdr:spPr>
        <a:xfrm>
          <a:off x="3836043"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xdr:rowOff>
    </xdr:from>
    <xdr:to>
      <xdr:col>5</xdr:col>
      <xdr:colOff>409575</xdr:colOff>
      <xdr:row>41</xdr:row>
      <xdr:rowOff>106426</xdr:rowOff>
    </xdr:to>
    <xdr:sp macro="" textlink="">
      <xdr:nvSpPr>
        <xdr:cNvPr id="68" name="円/楕円 67"/>
        <xdr:cNvSpPr/>
      </xdr:nvSpPr>
      <xdr:spPr>
        <a:xfrm>
          <a:off x="3746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97807</xdr:rowOff>
    </xdr:from>
    <xdr:ext cx="405111" cy="259045"/>
    <xdr:sp macro="" textlink="">
      <xdr:nvSpPr>
        <xdr:cNvPr id="69"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97553</xdr:rowOff>
    </xdr:from>
    <xdr:ext cx="405111" cy="259045"/>
    <xdr:sp macro="" textlink="">
      <xdr:nvSpPr>
        <xdr:cNvPr id="70" name="n_1mainValue【道路】&#10;有形固定資産減価償却率"/>
        <xdr:cNvSpPr txBox="1"/>
      </xdr:nvSpPr>
      <xdr:spPr>
        <a:xfrm>
          <a:off x="3582043"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41402</xdr:rowOff>
    </xdr:from>
    <xdr:to>
      <xdr:col>14</xdr:col>
      <xdr:colOff>79375</xdr:colOff>
      <xdr:row>39</xdr:row>
      <xdr:rowOff>143002</xdr:rowOff>
    </xdr:to>
    <xdr:sp macro="" textlink="">
      <xdr:nvSpPr>
        <xdr:cNvPr id="107" name="円/楕円 106"/>
        <xdr:cNvSpPr/>
      </xdr:nvSpPr>
      <xdr:spPr>
        <a:xfrm>
          <a:off x="9588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123182</xdr:rowOff>
    </xdr:from>
    <xdr:ext cx="469744" cy="259045"/>
    <xdr:sp macro="" textlink="">
      <xdr:nvSpPr>
        <xdr:cNvPr id="108"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134129</xdr:rowOff>
    </xdr:from>
    <xdr:ext cx="469744" cy="259045"/>
    <xdr:sp macro="" textlink="">
      <xdr:nvSpPr>
        <xdr:cNvPr id="109" name="n_1mainValue【道路】&#10;一人当たり延長"/>
        <xdr:cNvSpPr txBox="1"/>
      </xdr:nvSpPr>
      <xdr:spPr>
        <a:xfrm>
          <a:off x="9391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128270</xdr:rowOff>
    </xdr:from>
    <xdr:to>
      <xdr:col>5</xdr:col>
      <xdr:colOff>409575</xdr:colOff>
      <xdr:row>57</xdr:row>
      <xdr:rowOff>58420</xdr:rowOff>
    </xdr:to>
    <xdr:sp macro="" textlink="">
      <xdr:nvSpPr>
        <xdr:cNvPr id="147" name="円/楕円 146"/>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110507</xdr:rowOff>
    </xdr:from>
    <xdr:ext cx="405111" cy="259045"/>
    <xdr:sp macro="" textlink="">
      <xdr:nvSpPr>
        <xdr:cNvPr id="148"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74947</xdr:rowOff>
    </xdr:from>
    <xdr:ext cx="405111" cy="259045"/>
    <xdr:sp macro="" textlink="">
      <xdr:nvSpPr>
        <xdr:cNvPr id="149" name="n_1mainValue【橋りょう・トンネル】&#10;有形固定資産減価償却率"/>
        <xdr:cNvSpPr txBox="1"/>
      </xdr:nvSpPr>
      <xdr:spPr>
        <a:xfrm>
          <a:off x="3582043"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137064</xdr:rowOff>
    </xdr:from>
    <xdr:to>
      <xdr:col>14</xdr:col>
      <xdr:colOff>79375</xdr:colOff>
      <xdr:row>63</xdr:row>
      <xdr:rowOff>67214</xdr:rowOff>
    </xdr:to>
    <xdr:sp macro="" textlink="">
      <xdr:nvSpPr>
        <xdr:cNvPr id="188" name="円/楕円 187"/>
        <xdr:cNvSpPr/>
      </xdr:nvSpPr>
      <xdr:spPr>
        <a:xfrm>
          <a:off x="9588500" y="107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58341</xdr:rowOff>
    </xdr:from>
    <xdr:ext cx="534377" cy="259045"/>
    <xdr:sp macro="" textlink="">
      <xdr:nvSpPr>
        <xdr:cNvPr id="190" name="n_1mainValue【橋りょう・トンネル】&#10;一人当たり有形固定資産（償却資産）額"/>
        <xdr:cNvSpPr txBox="1"/>
      </xdr:nvSpPr>
      <xdr:spPr>
        <a:xfrm>
          <a:off x="9359411" y="108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82006</xdr:rowOff>
    </xdr:from>
    <xdr:to>
      <xdr:col>5</xdr:col>
      <xdr:colOff>409575</xdr:colOff>
      <xdr:row>87</xdr:row>
      <xdr:rowOff>12156</xdr:rowOff>
    </xdr:to>
    <xdr:sp macro="" textlink="">
      <xdr:nvSpPr>
        <xdr:cNvPr id="230" name="円/楕円 229"/>
        <xdr:cNvSpPr/>
      </xdr:nvSpPr>
      <xdr:spPr>
        <a:xfrm>
          <a:off x="3746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100528</xdr:rowOff>
    </xdr:from>
    <xdr:ext cx="405111" cy="259045"/>
    <xdr:sp macro="" textlink="">
      <xdr:nvSpPr>
        <xdr:cNvPr id="231"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3283</xdr:rowOff>
    </xdr:from>
    <xdr:ext cx="405111" cy="259045"/>
    <xdr:sp macro="" textlink="">
      <xdr:nvSpPr>
        <xdr:cNvPr id="232" name="n_1mainValue【公営住宅】&#10;有形固定資産減価償却率"/>
        <xdr:cNvSpPr txBox="1"/>
      </xdr:nvSpPr>
      <xdr:spPr>
        <a:xfrm>
          <a:off x="3582043"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138633</xdr:rowOff>
    </xdr:from>
    <xdr:to>
      <xdr:col>14</xdr:col>
      <xdr:colOff>79375</xdr:colOff>
      <xdr:row>86</xdr:row>
      <xdr:rowOff>68783</xdr:rowOff>
    </xdr:to>
    <xdr:sp macro="" textlink="">
      <xdr:nvSpPr>
        <xdr:cNvPr id="267" name="円/楕円 266"/>
        <xdr:cNvSpPr/>
      </xdr:nvSpPr>
      <xdr:spPr>
        <a:xfrm>
          <a:off x="9588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23589</xdr:rowOff>
    </xdr:from>
    <xdr:ext cx="469744" cy="259045"/>
    <xdr:sp macro="" textlink="">
      <xdr:nvSpPr>
        <xdr:cNvPr id="26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59910</xdr:rowOff>
    </xdr:from>
    <xdr:ext cx="469744" cy="259045"/>
    <xdr:sp macro="" textlink="">
      <xdr:nvSpPr>
        <xdr:cNvPr id="269" name="n_1mainValue【公営住宅】&#10;一人当たり面積"/>
        <xdr:cNvSpPr txBox="1"/>
      </xdr:nvSpPr>
      <xdr:spPr>
        <a:xfrm>
          <a:off x="93917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21" name="フローチャート : 判断 32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16828</xdr:rowOff>
    </xdr:from>
    <xdr:to>
      <xdr:col>22</xdr:col>
      <xdr:colOff>415925</xdr:colOff>
      <xdr:row>40</xdr:row>
      <xdr:rowOff>118428</xdr:rowOff>
    </xdr:to>
    <xdr:sp macro="" textlink="">
      <xdr:nvSpPr>
        <xdr:cNvPr id="327" name="円/楕円 326"/>
        <xdr:cNvSpPr/>
      </xdr:nvSpPr>
      <xdr:spPr>
        <a:xfrm>
          <a:off x="15430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146384</xdr:rowOff>
    </xdr:from>
    <xdr:ext cx="405111" cy="259045"/>
    <xdr:sp macro="" textlink="">
      <xdr:nvSpPr>
        <xdr:cNvPr id="328"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109555</xdr:rowOff>
    </xdr:from>
    <xdr:ext cx="405111" cy="259045"/>
    <xdr:sp macro="" textlink="">
      <xdr:nvSpPr>
        <xdr:cNvPr id="329" name="n_1mainValue【認定こども園・幼稚園・保育所】&#10;有形固定資産減価償却率"/>
        <xdr:cNvSpPr txBox="1"/>
      </xdr:nvSpPr>
      <xdr:spPr>
        <a:xfrm>
          <a:off x="15266043" y="69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58"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60" name="フローチャート : 判断 35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366" name="円/楕円 3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124477</xdr:rowOff>
    </xdr:from>
    <xdr:ext cx="469744" cy="259045"/>
    <xdr:sp macro="" textlink="">
      <xdr:nvSpPr>
        <xdr:cNvPr id="367"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140987</xdr:rowOff>
    </xdr:from>
    <xdr:ext cx="469744" cy="259045"/>
    <xdr:sp macro="" textlink="">
      <xdr:nvSpPr>
        <xdr:cNvPr id="368"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00"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02" name="フローチャート : 判断 401"/>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132080</xdr:rowOff>
    </xdr:from>
    <xdr:to>
      <xdr:col>22</xdr:col>
      <xdr:colOff>415925</xdr:colOff>
      <xdr:row>59</xdr:row>
      <xdr:rowOff>62230</xdr:rowOff>
    </xdr:to>
    <xdr:sp macro="" textlink="">
      <xdr:nvSpPr>
        <xdr:cNvPr id="408" name="円/楕円 407"/>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168564</xdr:rowOff>
    </xdr:from>
    <xdr:ext cx="405111" cy="259045"/>
    <xdr:sp macro="" textlink="">
      <xdr:nvSpPr>
        <xdr:cNvPr id="409"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53357</xdr:rowOff>
    </xdr:from>
    <xdr:ext cx="405111" cy="259045"/>
    <xdr:sp macro="" textlink="">
      <xdr:nvSpPr>
        <xdr:cNvPr id="410" name="n_1mainValue【学校施設】&#10;有形固定資産減価償却率"/>
        <xdr:cNvSpPr txBox="1"/>
      </xdr:nvSpPr>
      <xdr:spPr>
        <a:xfrm>
          <a:off x="15266043"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44" name="フローチャート : 判断 44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84727</xdr:rowOff>
    </xdr:from>
    <xdr:to>
      <xdr:col>31</xdr:col>
      <xdr:colOff>85725</xdr:colOff>
      <xdr:row>63</xdr:row>
      <xdr:rowOff>14877</xdr:rowOff>
    </xdr:to>
    <xdr:sp macro="" textlink="">
      <xdr:nvSpPr>
        <xdr:cNvPr id="450" name="円/楕円 449"/>
        <xdr:cNvSpPr/>
      </xdr:nvSpPr>
      <xdr:spPr>
        <a:xfrm>
          <a:off x="21272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93453</xdr:rowOff>
    </xdr:from>
    <xdr:ext cx="469744" cy="259045"/>
    <xdr:sp macro="" textlink="">
      <xdr:nvSpPr>
        <xdr:cNvPr id="451"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6004</xdr:rowOff>
    </xdr:from>
    <xdr:ext cx="469744" cy="259045"/>
    <xdr:sp macro="" textlink="">
      <xdr:nvSpPr>
        <xdr:cNvPr id="452" name="n_1mainValue【学校施設】&#10;一人当たり面積"/>
        <xdr:cNvSpPr txBox="1"/>
      </xdr:nvSpPr>
      <xdr:spPr>
        <a:xfrm>
          <a:off x="210757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4" name="直線コネクタ 46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5" name="テキスト ボックス 46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6" name="直線コネクタ 46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7" name="テキスト ボックス 46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8" name="直線コネクタ 46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9" name="テキスト ボックス 46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72" name="直線コネクタ 47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3" name="テキスト ボックス 47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4" name="直線コネクタ 47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5" name="テキスト ボックス 47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6" name="直線コネクタ 47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7" name="テキスト ボックス 47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481" name="直線コネクタ 48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48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483" name="直線コネクタ 48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8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85" name="直線コネクタ 48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48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487" name="フローチャート : 判断 48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488" name="フローチャート : 判断 48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44450</xdr:rowOff>
    </xdr:from>
    <xdr:to>
      <xdr:col>22</xdr:col>
      <xdr:colOff>415925</xdr:colOff>
      <xdr:row>85</xdr:row>
      <xdr:rowOff>146050</xdr:rowOff>
    </xdr:to>
    <xdr:sp macro="" textlink="">
      <xdr:nvSpPr>
        <xdr:cNvPr id="494" name="円/楕円 493"/>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159720</xdr:rowOff>
    </xdr:from>
    <xdr:ext cx="405111" cy="259045"/>
    <xdr:sp macro="" textlink="">
      <xdr:nvSpPr>
        <xdr:cNvPr id="495" name="n_1aveValue【児童館】&#10;有形固定資産減価償却率"/>
        <xdr:cNvSpPr txBox="1"/>
      </xdr:nvSpPr>
      <xdr:spPr>
        <a:xfrm>
          <a:off x="15266043" y="137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137177</xdr:rowOff>
    </xdr:from>
    <xdr:ext cx="405111" cy="259045"/>
    <xdr:sp macro="" textlink="">
      <xdr:nvSpPr>
        <xdr:cNvPr id="496" name="n_1mainValue【児童館】&#10;有形固定資産減価償却率"/>
        <xdr:cNvSpPr txBox="1"/>
      </xdr:nvSpPr>
      <xdr:spPr>
        <a:xfrm>
          <a:off x="15266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21" name="直線コネクタ 520"/>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22"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23" name="直線コネクタ 522"/>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4"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5" name="直線コネクタ 5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26"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27" name="フローチャート : 判断 5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28" name="フローチャート : 判断 527"/>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534" name="円/楕円 533"/>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60977</xdr:rowOff>
    </xdr:from>
    <xdr:ext cx="469744" cy="259045"/>
    <xdr:sp macro="" textlink="">
      <xdr:nvSpPr>
        <xdr:cNvPr id="535" name="n_1ave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143527</xdr:rowOff>
    </xdr:from>
    <xdr:ext cx="469744" cy="259045"/>
    <xdr:sp macro="" textlink="">
      <xdr:nvSpPr>
        <xdr:cNvPr id="536"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9" name="テキスト ボックス 5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5" name="テキスト ボックス 5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7" name="テキスト ボックス 5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59" name="直線コネクタ 558"/>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60"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61" name="直線コネクタ 560"/>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62"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63" name="直線コネクタ 56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564"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65" name="フローチャート : 判断 564"/>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66" name="フローチャート : 判断 565"/>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61976</xdr:rowOff>
    </xdr:from>
    <xdr:to>
      <xdr:col>22</xdr:col>
      <xdr:colOff>415925</xdr:colOff>
      <xdr:row>102</xdr:row>
      <xdr:rowOff>163576</xdr:rowOff>
    </xdr:to>
    <xdr:sp macro="" textlink="">
      <xdr:nvSpPr>
        <xdr:cNvPr id="572" name="円/楕円 571"/>
        <xdr:cNvSpPr/>
      </xdr:nvSpPr>
      <xdr:spPr>
        <a:xfrm>
          <a:off x="15430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15512</xdr:rowOff>
    </xdr:from>
    <xdr:ext cx="405111" cy="259045"/>
    <xdr:sp macro="" textlink="">
      <xdr:nvSpPr>
        <xdr:cNvPr id="573"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154703</xdr:rowOff>
    </xdr:from>
    <xdr:ext cx="405111" cy="259045"/>
    <xdr:sp macro="" textlink="">
      <xdr:nvSpPr>
        <xdr:cNvPr id="574" name="n_1mainValue【公民館】&#10;有形固定資産減価償却率"/>
        <xdr:cNvSpPr txBox="1"/>
      </xdr:nvSpPr>
      <xdr:spPr>
        <a:xfrm>
          <a:off x="15266043"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96" name="直線コネクタ 595"/>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97"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98" name="直線コネクタ 59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99"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00" name="直線コネクタ 599"/>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1"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2" name="フローチャート : 判断 60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03" name="フローチャート : 判断 602"/>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112268</xdr:rowOff>
    </xdr:from>
    <xdr:to>
      <xdr:col>31</xdr:col>
      <xdr:colOff>85725</xdr:colOff>
      <xdr:row>105</xdr:row>
      <xdr:rowOff>42418</xdr:rowOff>
    </xdr:to>
    <xdr:sp macro="" textlink="">
      <xdr:nvSpPr>
        <xdr:cNvPr id="609" name="円/楕円 608"/>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8399</xdr:rowOff>
    </xdr:from>
    <xdr:ext cx="469744" cy="259045"/>
    <xdr:sp macro="" textlink="">
      <xdr:nvSpPr>
        <xdr:cNvPr id="610"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58945</xdr:rowOff>
    </xdr:from>
    <xdr:ext cx="469744" cy="259045"/>
    <xdr:sp macro="" textlink="">
      <xdr:nvSpPr>
        <xdr:cNvPr id="611" name="n_1mainValue【公民館】&#10;一人当たり面積"/>
        <xdr:cNvSpPr txBox="1"/>
      </xdr:nvSpPr>
      <xdr:spPr>
        <a:xfrm>
          <a:off x="21075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（平成２７年度分析時点）</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ほとんどの施設において、有形固定資産減価償却率は類似団体内平均を下回っているものの、橋りょう・トンネルについては、類似団体内平均を上回っている。これは、過去に建設された橋りょう等の老朽化が進んでいることが要因であり、今後は、平成２５年度に策定された橋梁長寿命化修繕計画に基づき、計画的に維持管理を進めていく。また、児童館については、類似団体内平均を大きく下回っている。これは、施設の多くが平成に入ってから建築及び建て替えがなされており、比較的新しいものが多いことが要因である。公民館、児童館については、一人当たりの面積が類似団体内平均を上回っているものの、公営住宅、認定こども園・幼稚園・保育所、学校施設については類似団体内平均より下回る。今後は平成２８年度策定の公共ファシリティマネジメント基本方針、公共施設適正配置計画、公共施設長寿命化計画に基づき、施設の建替えや統合等も含め適切に進めていく。</a:t>
          </a:r>
          <a:endParaRPr lang="ja-JP" altLang="ja-JP" sz="1400">
            <a:effectLst/>
          </a:endParaRPr>
        </a:p>
        <a:p>
          <a:r>
            <a:rPr kumimoji="1" lang="ja-JP" altLang="ja-JP" sz="1100">
              <a:solidFill>
                <a:schemeClr val="dk1"/>
              </a:solidFill>
              <a:effectLst/>
              <a:latin typeface="+mn-lt"/>
              <a:ea typeface="+mn-ea"/>
              <a:cs typeface="+mn-cs"/>
            </a:rPr>
            <a:t>　平成２８年度はデータ未整備のため、分析不可。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40277</xdr:rowOff>
    </xdr:from>
    <xdr:to>
      <xdr:col>6</xdr:col>
      <xdr:colOff>510540</xdr:colOff>
      <xdr:row>42</xdr:row>
      <xdr:rowOff>79466</xdr:rowOff>
    </xdr:to>
    <xdr:cxnSp macro="">
      <xdr:nvCxnSpPr>
        <xdr:cNvPr id="59" name="直線コネクタ 58"/>
        <xdr:cNvCxnSpPr/>
      </xdr:nvCxnSpPr>
      <xdr:spPr>
        <a:xfrm flipV="1">
          <a:off x="4634865" y="6212477"/>
          <a:ext cx="0" cy="106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83293</xdr:rowOff>
    </xdr:from>
    <xdr:ext cx="405111" cy="259045"/>
    <xdr:sp macro="" textlink="">
      <xdr:nvSpPr>
        <xdr:cNvPr id="60" name="【図書館】&#10;有形固定資産減価償却率最小値テキスト"/>
        <xdr:cNvSpPr txBox="1"/>
      </xdr:nvSpPr>
      <xdr:spPr>
        <a:xfrm>
          <a:off x="47244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79466</xdr:rowOff>
    </xdr:from>
    <xdr:to>
      <xdr:col>6</xdr:col>
      <xdr:colOff>600075</xdr:colOff>
      <xdr:row>42</xdr:row>
      <xdr:rowOff>79466</xdr:rowOff>
    </xdr:to>
    <xdr:cxnSp macro="">
      <xdr:nvCxnSpPr>
        <xdr:cNvPr id="61" name="直線コネクタ 60"/>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158404</xdr:rowOff>
    </xdr:from>
    <xdr:ext cx="405111" cy="259045"/>
    <xdr:sp macro="" textlink="">
      <xdr:nvSpPr>
        <xdr:cNvPr id="62" name="【図書館】&#10;有形固定資産減価償却率最大値テキスト"/>
        <xdr:cNvSpPr txBox="1"/>
      </xdr:nvSpPr>
      <xdr:spPr>
        <a:xfrm>
          <a:off x="4724400" y="5987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36</xdr:row>
      <xdr:rowOff>40277</xdr:rowOff>
    </xdr:from>
    <xdr:to>
      <xdr:col>6</xdr:col>
      <xdr:colOff>600075</xdr:colOff>
      <xdr:row>36</xdr:row>
      <xdr:rowOff>40277</xdr:rowOff>
    </xdr:to>
    <xdr:cxnSp macro="">
      <xdr:nvCxnSpPr>
        <xdr:cNvPr id="63" name="直線コネクタ 62"/>
        <xdr:cNvCxnSpPr/>
      </xdr:nvCxnSpPr>
      <xdr:spPr>
        <a:xfrm>
          <a:off x="4546600" y="6212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561</xdr:rowOff>
    </xdr:from>
    <xdr:ext cx="405111" cy="259045"/>
    <xdr:sp macro="" textlink="">
      <xdr:nvSpPr>
        <xdr:cNvPr id="64" name="【図書館】&#10;有形固定資産減価償却率平均値テキスト"/>
        <xdr:cNvSpPr txBox="1"/>
      </xdr:nvSpPr>
      <xdr:spPr>
        <a:xfrm>
          <a:off x="47244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22134</xdr:rowOff>
    </xdr:from>
    <xdr:to>
      <xdr:col>6</xdr:col>
      <xdr:colOff>561975</xdr:colOff>
      <xdr:row>38</xdr:row>
      <xdr:rowOff>123734</xdr:rowOff>
    </xdr:to>
    <xdr:sp macro="" textlink="">
      <xdr:nvSpPr>
        <xdr:cNvPr id="65" name="フローチャート : 判断 64"/>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147864</xdr:rowOff>
    </xdr:from>
    <xdr:to>
      <xdr:col>5</xdr:col>
      <xdr:colOff>409575</xdr:colOff>
      <xdr:row>34</xdr:row>
      <xdr:rowOff>78014</xdr:rowOff>
    </xdr:to>
    <xdr:sp macro="" textlink="">
      <xdr:nvSpPr>
        <xdr:cNvPr id="73" name="円/楕円 72"/>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94541</xdr:rowOff>
    </xdr:from>
    <xdr:ext cx="405111" cy="259045"/>
    <xdr:sp macro="" textlink="">
      <xdr:nvSpPr>
        <xdr:cNvPr id="74" name="n_1mainValue【図書館】&#10;有形固定資産減価償却率"/>
        <xdr:cNvSpPr txBox="1"/>
      </xdr:nvSpPr>
      <xdr:spPr>
        <a:xfrm>
          <a:off x="3582043"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7" name="直線コネクタ 96"/>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8"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9" name="直線コネクタ 9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0"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1" name="直線コネクタ 10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2"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3" name="フローチャート : 判断 102"/>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4" name="フローチャート : 判断 103"/>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25400</xdr:rowOff>
    </xdr:from>
    <xdr:to>
      <xdr:col>14</xdr:col>
      <xdr:colOff>79375</xdr:colOff>
      <xdr:row>42</xdr:row>
      <xdr:rowOff>127000</xdr:rowOff>
    </xdr:to>
    <xdr:sp macro="" textlink="">
      <xdr:nvSpPr>
        <xdr:cNvPr id="111" name="円/楕円 110"/>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118127</xdr:rowOff>
    </xdr:from>
    <xdr:ext cx="469744" cy="259045"/>
    <xdr:sp macro="" textlink="">
      <xdr:nvSpPr>
        <xdr:cNvPr id="112"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9" name="直線コネクタ 138"/>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0"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1" name="直線コネクタ 140"/>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2"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3" name="直線コネクタ 142"/>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4"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5" name="フローチャート : 判断 144"/>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6" name="フローチャート : 判断 145"/>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47"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161472</xdr:rowOff>
    </xdr:from>
    <xdr:to>
      <xdr:col>5</xdr:col>
      <xdr:colOff>409575</xdr:colOff>
      <xdr:row>57</xdr:row>
      <xdr:rowOff>91622</xdr:rowOff>
    </xdr:to>
    <xdr:sp macro="" textlink="">
      <xdr:nvSpPr>
        <xdr:cNvPr id="153" name="円/楕円 152"/>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108149</xdr:rowOff>
    </xdr:from>
    <xdr:ext cx="405111" cy="259045"/>
    <xdr:sp macro="" textlink="">
      <xdr:nvSpPr>
        <xdr:cNvPr id="154" name="n_1mainValue【体育館・プール】&#10;有形固定資産減価償却率"/>
        <xdr:cNvSpPr txBox="1"/>
      </xdr:nvSpPr>
      <xdr:spPr>
        <a:xfrm>
          <a:off x="3582043"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8" name="直線コネクタ 177"/>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9"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0" name="直線コネクタ 179"/>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1"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2" name="直線コネクタ 181"/>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3"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4" name="フローチャート : 判断 183"/>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5" name="フローチャート : 判断 184"/>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129557</xdr:rowOff>
    </xdr:from>
    <xdr:ext cx="469744" cy="259045"/>
    <xdr:sp macro="" textlink="">
      <xdr:nvSpPr>
        <xdr:cNvPr id="186"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192" name="円/楕円 191"/>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162577</xdr:rowOff>
    </xdr:from>
    <xdr:ext cx="469744" cy="259045"/>
    <xdr:sp macro="" textlink="">
      <xdr:nvSpPr>
        <xdr:cNvPr id="193"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8" name="直線コネクタ 21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20" name="直線コネクタ 21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2" name="直線コネクタ 22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95266</xdr:rowOff>
    </xdr:from>
    <xdr:ext cx="405111" cy="259045"/>
    <xdr:sp macro="" textlink="">
      <xdr:nvSpPr>
        <xdr:cNvPr id="223" name="【福祉施設】&#10;有形固定資産減価償却率平均値テキスト"/>
        <xdr:cNvSpPr txBox="1"/>
      </xdr:nvSpPr>
      <xdr:spPr>
        <a:xfrm>
          <a:off x="4724400" y="14325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24" name="フローチャート : 判断 22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25" name="フローチャート : 判断 22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82566</xdr:rowOff>
    </xdr:from>
    <xdr:ext cx="405111" cy="259045"/>
    <xdr:sp macro="" textlink="">
      <xdr:nvSpPr>
        <xdr:cNvPr id="226"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67311</xdr:rowOff>
    </xdr:from>
    <xdr:to>
      <xdr:col>5</xdr:col>
      <xdr:colOff>409575</xdr:colOff>
      <xdr:row>85</xdr:row>
      <xdr:rowOff>168911</xdr:rowOff>
    </xdr:to>
    <xdr:sp macro="" textlink="">
      <xdr:nvSpPr>
        <xdr:cNvPr id="232" name="円/楕円 231"/>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160038</xdr:rowOff>
    </xdr:from>
    <xdr:ext cx="405111" cy="259045"/>
    <xdr:sp macro="" textlink="">
      <xdr:nvSpPr>
        <xdr:cNvPr id="233" name="n_1mainValue【福祉施設】&#10;有形固定資産減価償却率"/>
        <xdr:cNvSpPr txBox="1"/>
      </xdr:nvSpPr>
      <xdr:spPr>
        <a:xfrm>
          <a:off x="3582043"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7" name="直線コネクタ 256"/>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8"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9" name="直線コネクタ 258"/>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60"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61" name="直線コネクタ 260"/>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2"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3" name="フローチャート : 判断 262"/>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4" name="フローチャート : 判断 263"/>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128288</xdr:rowOff>
    </xdr:from>
    <xdr:ext cx="469744" cy="259045"/>
    <xdr:sp macro="" textlink="">
      <xdr:nvSpPr>
        <xdr:cNvPr id="265"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40639</xdr:rowOff>
    </xdr:from>
    <xdr:to>
      <xdr:col>14</xdr:col>
      <xdr:colOff>79375</xdr:colOff>
      <xdr:row>82</xdr:row>
      <xdr:rowOff>142239</xdr:rowOff>
    </xdr:to>
    <xdr:sp macro="" textlink="">
      <xdr:nvSpPr>
        <xdr:cNvPr id="271" name="円/楕円 270"/>
        <xdr:cNvSpPr/>
      </xdr:nvSpPr>
      <xdr:spPr>
        <a:xfrm>
          <a:off x="958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133366</xdr:rowOff>
    </xdr:from>
    <xdr:ext cx="469744" cy="259045"/>
    <xdr:sp macro="" textlink="">
      <xdr:nvSpPr>
        <xdr:cNvPr id="272" name="n_1mainValue【福祉施設】&#10;一人当たり面積"/>
        <xdr:cNvSpPr txBox="1"/>
      </xdr:nvSpPr>
      <xdr:spPr>
        <a:xfrm>
          <a:off x="93917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114300</xdr:rowOff>
    </xdr:from>
    <xdr:to>
      <xdr:col>6</xdr:col>
      <xdr:colOff>510540</xdr:colOff>
      <xdr:row>108</xdr:row>
      <xdr:rowOff>60961</xdr:rowOff>
    </xdr:to>
    <xdr:cxnSp macro="">
      <xdr:nvCxnSpPr>
        <xdr:cNvPr id="297" name="直線コネクタ 296"/>
        <xdr:cNvCxnSpPr/>
      </xdr:nvCxnSpPr>
      <xdr:spPr>
        <a:xfrm flipV="1">
          <a:off x="4634865" y="17602200"/>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64788</xdr:rowOff>
    </xdr:from>
    <xdr:ext cx="405111" cy="259045"/>
    <xdr:sp macro="" textlink="">
      <xdr:nvSpPr>
        <xdr:cNvPr id="298" name="【市民会館】&#10;有形固定資産減価償却率最小値テキスト"/>
        <xdr:cNvSpPr txBox="1"/>
      </xdr:nvSpPr>
      <xdr:spPr>
        <a:xfrm>
          <a:off x="47244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108</xdr:row>
      <xdr:rowOff>60961</xdr:rowOff>
    </xdr:from>
    <xdr:to>
      <xdr:col>6</xdr:col>
      <xdr:colOff>600075</xdr:colOff>
      <xdr:row>108</xdr:row>
      <xdr:rowOff>60961</xdr:rowOff>
    </xdr:to>
    <xdr:cxnSp macro="">
      <xdr:nvCxnSpPr>
        <xdr:cNvPr id="299" name="直線コネクタ 298"/>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60977</xdr:rowOff>
    </xdr:from>
    <xdr:ext cx="405111" cy="259045"/>
    <xdr:sp macro="" textlink="">
      <xdr:nvSpPr>
        <xdr:cNvPr id="300" name="【市民会館】&#10;有形固定資産減価償却率最大値テキスト"/>
        <xdr:cNvSpPr txBox="1"/>
      </xdr:nvSpPr>
      <xdr:spPr>
        <a:xfrm>
          <a:off x="47244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102</xdr:row>
      <xdr:rowOff>114300</xdr:rowOff>
    </xdr:from>
    <xdr:to>
      <xdr:col>6</xdr:col>
      <xdr:colOff>600075</xdr:colOff>
      <xdr:row>102</xdr:row>
      <xdr:rowOff>114300</xdr:rowOff>
    </xdr:to>
    <xdr:cxnSp macro="">
      <xdr:nvCxnSpPr>
        <xdr:cNvPr id="301" name="直線コネクタ 300"/>
        <xdr:cNvCxnSpPr/>
      </xdr:nvCxnSpPr>
      <xdr:spPr>
        <a:xfrm>
          <a:off x="4546600" y="1760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13352</xdr:rowOff>
    </xdr:from>
    <xdr:ext cx="405111" cy="259045"/>
    <xdr:sp macro="" textlink="">
      <xdr:nvSpPr>
        <xdr:cNvPr id="302" name="【市民会館】&#10;有形固定資産減価償却率平均値テキスト"/>
        <xdr:cNvSpPr txBox="1"/>
      </xdr:nvSpPr>
      <xdr:spPr>
        <a:xfrm>
          <a:off x="4724400" y="18187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34925</xdr:rowOff>
    </xdr:from>
    <xdr:to>
      <xdr:col>6</xdr:col>
      <xdr:colOff>561975</xdr:colOff>
      <xdr:row>106</xdr:row>
      <xdr:rowOff>136525</xdr:rowOff>
    </xdr:to>
    <xdr:sp macro="" textlink="">
      <xdr:nvSpPr>
        <xdr:cNvPr id="303" name="フローチャート : 判断 302"/>
        <xdr:cNvSpPr/>
      </xdr:nvSpPr>
      <xdr:spPr>
        <a:xfrm>
          <a:off x="4584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82550</xdr:rowOff>
    </xdr:from>
    <xdr:to>
      <xdr:col>5</xdr:col>
      <xdr:colOff>409575</xdr:colOff>
      <xdr:row>107</xdr:row>
      <xdr:rowOff>12700</xdr:rowOff>
    </xdr:to>
    <xdr:sp macro="" textlink="">
      <xdr:nvSpPr>
        <xdr:cNvPr id="304" name="フローチャート : 判断 303"/>
        <xdr:cNvSpPr/>
      </xdr:nvSpPr>
      <xdr:spPr>
        <a:xfrm>
          <a:off x="3746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3827</xdr:rowOff>
    </xdr:from>
    <xdr:ext cx="405111" cy="259045"/>
    <xdr:sp macro="" textlink="">
      <xdr:nvSpPr>
        <xdr:cNvPr id="305" name="n_1aveValue【市民会館】&#10;有形固定資産減価償却率"/>
        <xdr:cNvSpPr txBox="1"/>
      </xdr:nvSpPr>
      <xdr:spPr>
        <a:xfrm>
          <a:off x="3582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170180</xdr:rowOff>
    </xdr:from>
    <xdr:to>
      <xdr:col>5</xdr:col>
      <xdr:colOff>409575</xdr:colOff>
      <xdr:row>101</xdr:row>
      <xdr:rowOff>100330</xdr:rowOff>
    </xdr:to>
    <xdr:sp macro="" textlink="">
      <xdr:nvSpPr>
        <xdr:cNvPr id="311" name="円/楕円 310"/>
        <xdr:cNvSpPr/>
      </xdr:nvSpPr>
      <xdr:spPr>
        <a:xfrm>
          <a:off x="3746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116857</xdr:rowOff>
    </xdr:from>
    <xdr:ext cx="405111" cy="259045"/>
    <xdr:sp macro="" textlink="">
      <xdr:nvSpPr>
        <xdr:cNvPr id="312" name="n_1mainValue【市民会館】&#10;有形固定資産減価償却率"/>
        <xdr:cNvSpPr txBox="1"/>
      </xdr:nvSpPr>
      <xdr:spPr>
        <a:xfrm>
          <a:off x="3582043"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4" name="直線コネクタ 333"/>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5"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6" name="直線コネクタ 335"/>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7"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8" name="直線コネクタ 337"/>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9"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40" name="フローチャート : 判断 339"/>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41" name="フローチャート : 判断 340"/>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68090</xdr:rowOff>
    </xdr:from>
    <xdr:ext cx="469744" cy="259045"/>
    <xdr:sp macro="" textlink="">
      <xdr:nvSpPr>
        <xdr:cNvPr id="342"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125985</xdr:rowOff>
    </xdr:from>
    <xdr:to>
      <xdr:col>14</xdr:col>
      <xdr:colOff>79375</xdr:colOff>
      <xdr:row>107</xdr:row>
      <xdr:rowOff>56135</xdr:rowOff>
    </xdr:to>
    <xdr:sp macro="" textlink="">
      <xdr:nvSpPr>
        <xdr:cNvPr id="348" name="円/楕円 347"/>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47262</xdr:rowOff>
    </xdr:from>
    <xdr:ext cx="469744" cy="259045"/>
    <xdr:sp macro="" textlink="">
      <xdr:nvSpPr>
        <xdr:cNvPr id="349" name="n_1mainValue【市民会館】&#10;一人当たり面積"/>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8" name="直線コネクタ 387"/>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9"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90" name="直線コネクタ 38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91"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92" name="直線コネクタ 39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393"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394" name="フローチャート : 判断 393"/>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5" name="フローチャート : 判断 39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169943</xdr:rowOff>
    </xdr:from>
    <xdr:ext cx="405111" cy="259045"/>
    <xdr:sp macro="" textlink="">
      <xdr:nvSpPr>
        <xdr:cNvPr id="396"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29210</xdr:rowOff>
    </xdr:from>
    <xdr:to>
      <xdr:col>22</xdr:col>
      <xdr:colOff>415925</xdr:colOff>
      <xdr:row>59</xdr:row>
      <xdr:rowOff>130810</xdr:rowOff>
    </xdr:to>
    <xdr:sp macro="" textlink="">
      <xdr:nvSpPr>
        <xdr:cNvPr id="402" name="円/楕円 401"/>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147337</xdr:rowOff>
    </xdr:from>
    <xdr:ext cx="405111" cy="259045"/>
    <xdr:sp macro="" textlink="">
      <xdr:nvSpPr>
        <xdr:cNvPr id="403" name="n_1mainValue【保健センター・保健所】&#10;有形固定資産減価償却率"/>
        <xdr:cNvSpPr txBox="1"/>
      </xdr:nvSpPr>
      <xdr:spPr>
        <a:xfrm>
          <a:off x="15266043"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5" name="直線コネクタ 424"/>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6"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7" name="直線コネクタ 426"/>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8"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9" name="直線コネクタ 42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30"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31" name="フローチャート : 判断 430"/>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32" name="フローチャート : 判断 431"/>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3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439" name="円/楕円 438"/>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87647</xdr:rowOff>
    </xdr:from>
    <xdr:ext cx="469744" cy="259045"/>
    <xdr:sp macro="" textlink="">
      <xdr:nvSpPr>
        <xdr:cNvPr id="440"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5" name="直線コネクタ 464"/>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6"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7" name="直線コネクタ 466"/>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8"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9" name="直線コネクタ 468"/>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470"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71" name="フローチャート : 判断 470"/>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72" name="フローチャート : 判断 471"/>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93997</xdr:rowOff>
    </xdr:from>
    <xdr:ext cx="405111" cy="259045"/>
    <xdr:sp macro="" textlink="">
      <xdr:nvSpPr>
        <xdr:cNvPr id="473"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82550</xdr:rowOff>
    </xdr:from>
    <xdr:to>
      <xdr:col>22</xdr:col>
      <xdr:colOff>415925</xdr:colOff>
      <xdr:row>84</xdr:row>
      <xdr:rowOff>12700</xdr:rowOff>
    </xdr:to>
    <xdr:sp macro="" textlink="">
      <xdr:nvSpPr>
        <xdr:cNvPr id="479" name="円/楕円 478"/>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3827</xdr:rowOff>
    </xdr:from>
    <xdr:ext cx="405111" cy="259045"/>
    <xdr:sp macro="" textlink="">
      <xdr:nvSpPr>
        <xdr:cNvPr id="480" name="n_1mainValue【消防施設】&#10;有形固定資産減価償却率"/>
        <xdr:cNvSpPr txBox="1"/>
      </xdr:nvSpPr>
      <xdr:spPr>
        <a:xfrm>
          <a:off x="15266043"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04" name="直線コネクタ 503"/>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05"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06" name="直線コネクタ 505"/>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07"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08" name="直線コネクタ 507"/>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09"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10" name="フローチャート : 判断 509"/>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1" name="フローチャート : 判断 51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2"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18" name="円/楕円 517"/>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3827</xdr:rowOff>
    </xdr:from>
    <xdr:ext cx="469744" cy="259045"/>
    <xdr:sp macro="" textlink="">
      <xdr:nvSpPr>
        <xdr:cNvPr id="519"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0" name="テキスト ボックス 5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8" name="テキスト ボックス 5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42" name="直線コネクタ 541"/>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43"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4" name="直線コネクタ 543"/>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5"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6" name="直線コネクタ 545"/>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47"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48" name="フローチャート : 判断 547"/>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9" name="フローチャート : 判断 548"/>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122953</xdr:rowOff>
    </xdr:from>
    <xdr:ext cx="405111" cy="259045"/>
    <xdr:sp macro="" textlink="">
      <xdr:nvSpPr>
        <xdr:cNvPr id="550"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4826</xdr:rowOff>
    </xdr:from>
    <xdr:to>
      <xdr:col>22</xdr:col>
      <xdr:colOff>415925</xdr:colOff>
      <xdr:row>108</xdr:row>
      <xdr:rowOff>106426</xdr:rowOff>
    </xdr:to>
    <xdr:sp macro="" textlink="">
      <xdr:nvSpPr>
        <xdr:cNvPr id="556" name="円/楕円 555"/>
        <xdr:cNvSpPr/>
      </xdr:nvSpPr>
      <xdr:spPr>
        <a:xfrm>
          <a:off x="1543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97553</xdr:rowOff>
    </xdr:from>
    <xdr:ext cx="405111" cy="259045"/>
    <xdr:sp macro="" textlink="">
      <xdr:nvSpPr>
        <xdr:cNvPr id="557" name="n_1mainValue【庁舎】&#10;有形固定資産減価償却率"/>
        <xdr:cNvSpPr txBox="1"/>
      </xdr:nvSpPr>
      <xdr:spPr>
        <a:xfrm>
          <a:off x="15266043"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82" name="直線コネクタ 581"/>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83"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4" name="直線コネクタ 583"/>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5"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6" name="直線コネクタ 58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7"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8" name="フローチャート : 判断 587"/>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9" name="フローチャート : 判断 588"/>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49547</xdr:rowOff>
    </xdr:from>
    <xdr:ext cx="469744" cy="259045"/>
    <xdr:sp macro="" textlink="">
      <xdr:nvSpPr>
        <xdr:cNvPr id="590"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124461</xdr:rowOff>
    </xdr:from>
    <xdr:to>
      <xdr:col>31</xdr:col>
      <xdr:colOff>85725</xdr:colOff>
      <xdr:row>107</xdr:row>
      <xdr:rowOff>54611</xdr:rowOff>
    </xdr:to>
    <xdr:sp macro="" textlink="">
      <xdr:nvSpPr>
        <xdr:cNvPr id="596" name="円/楕円 595"/>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71138</xdr:rowOff>
    </xdr:from>
    <xdr:ext cx="469744" cy="259045"/>
    <xdr:sp macro="" textlink="">
      <xdr:nvSpPr>
        <xdr:cNvPr id="597" name="n_1mainValue【庁舎】&#10;一人当たり面積"/>
        <xdr:cNvSpPr txBox="1"/>
      </xdr:nvSpPr>
      <xdr:spPr>
        <a:xfrm>
          <a:off x="210757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（平成２７年度分析時点）</a:t>
          </a:r>
          <a:endParaRPr lang="ja-JP" altLang="ja-JP" sz="1400">
            <a:effectLst/>
          </a:endParaRPr>
        </a:p>
        <a:p>
          <a:r>
            <a:rPr kumimoji="1" lang="ja-JP" altLang="ja-JP" sz="1100">
              <a:solidFill>
                <a:schemeClr val="dk1"/>
              </a:solidFill>
              <a:effectLst/>
              <a:latin typeface="+mn-lt"/>
              <a:ea typeface="+mn-ea"/>
              <a:cs typeface="+mn-cs"/>
            </a:rPr>
            <a:t>　有形固定資産減価償却率が類似団体内平均より特に高い施設は、図書館、体育館・プール、市民会館、特に低い施設は庁舎である。</a:t>
          </a:r>
          <a:endParaRPr lang="ja-JP" altLang="ja-JP" sz="1400">
            <a:effectLst/>
          </a:endParaRPr>
        </a:p>
        <a:p>
          <a:r>
            <a:rPr kumimoji="1" lang="ja-JP" altLang="ja-JP" sz="1100">
              <a:solidFill>
                <a:schemeClr val="dk1"/>
              </a:solidFill>
              <a:effectLst/>
              <a:latin typeface="+mn-lt"/>
              <a:ea typeface="+mn-ea"/>
              <a:cs typeface="+mn-cs"/>
            </a:rPr>
            <a:t>　市民会館については、平成２０、２１年度に大規模な改修を行っており、今後は平成２８年度策定の公共ファシリティマネジメント基本方針、公共施設適正配置計画、公共施設長寿命化計画に基づき、施設の維持管理を適切に進めていく。図書館については、現在老朽化が顕著であり、一人当たりの面積も類似団体内平均に比べ小さくなっていることから、平成２９年６月に策定した「新小牧市図書館の建設方針」に従い建替えを進めている。</a:t>
          </a:r>
          <a:endParaRPr lang="ja-JP" altLang="ja-JP" sz="1400">
            <a:effectLst/>
          </a:endParaRPr>
        </a:p>
        <a:p>
          <a:r>
            <a:rPr kumimoji="1" lang="ja-JP" altLang="ja-JP" sz="1100">
              <a:solidFill>
                <a:schemeClr val="dk1"/>
              </a:solidFill>
              <a:effectLst/>
              <a:latin typeface="+mn-lt"/>
              <a:ea typeface="+mn-ea"/>
              <a:cs typeface="+mn-cs"/>
            </a:rPr>
            <a:t>　庁舎については、平成２４年度に庁舎の建替えを行ったため、減価償却率が低くなっている。</a:t>
          </a:r>
          <a:endParaRPr lang="ja-JP" altLang="ja-JP" sz="1400">
            <a:effectLst/>
          </a:endParaRPr>
        </a:p>
        <a:p>
          <a:r>
            <a:rPr kumimoji="1" lang="ja-JP" altLang="ja-JP" sz="1100">
              <a:solidFill>
                <a:schemeClr val="dk1"/>
              </a:solidFill>
              <a:effectLst/>
              <a:latin typeface="+mn-lt"/>
              <a:ea typeface="+mn-ea"/>
              <a:cs typeface="+mn-cs"/>
            </a:rPr>
            <a:t>　平成２８年度はデータ未整備のため、分析不可。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en-US" sz="1300" b="0" i="0" baseline="0">
              <a:solidFill>
                <a:schemeClr val="dk1"/>
              </a:solidFill>
              <a:latin typeface="+mn-ea"/>
              <a:ea typeface="+mn-ea"/>
              <a:cs typeface="+mn-cs"/>
            </a:rPr>
            <a:t>事業所の集中等により、法人市民税が他団体と比べ多いため、</a:t>
          </a:r>
          <a:r>
            <a:rPr lang="ja-JP" altLang="ja-JP" sz="1300" b="0" i="0" baseline="0">
              <a:solidFill>
                <a:schemeClr val="dk1"/>
              </a:solidFill>
              <a:latin typeface="+mn-lt"/>
              <a:ea typeface="+mn-ea"/>
              <a:cs typeface="+mn-cs"/>
            </a:rPr>
            <a:t>類似団体平均を大きく</a:t>
          </a:r>
          <a:r>
            <a:rPr lang="ja-JP" altLang="ja-JP" sz="1300" b="0" i="0" baseline="0">
              <a:solidFill>
                <a:schemeClr val="dk1"/>
              </a:solidFill>
              <a:latin typeface="+mn-ea"/>
              <a:ea typeface="+mn-ea"/>
              <a:cs typeface="+mn-cs"/>
            </a:rPr>
            <a:t>上回</a:t>
          </a:r>
          <a:r>
            <a:rPr lang="ja-JP" altLang="en-US" sz="1300" b="0" i="0" baseline="0">
              <a:solidFill>
                <a:schemeClr val="dk1"/>
              </a:solidFill>
              <a:latin typeface="+mn-ea"/>
              <a:ea typeface="+mn-ea"/>
              <a:cs typeface="+mn-cs"/>
            </a:rPr>
            <a:t>る</a:t>
          </a:r>
          <a:r>
            <a:rPr lang="en-US" altLang="ja-JP" sz="1300" b="0" i="0" baseline="0">
              <a:solidFill>
                <a:schemeClr val="dk1"/>
              </a:solidFill>
              <a:latin typeface="+mn-ea"/>
              <a:ea typeface="+mn-ea"/>
              <a:cs typeface="+mn-cs"/>
            </a:rPr>
            <a:t>1.18</a:t>
          </a:r>
          <a:r>
            <a:rPr lang="ja-JP" altLang="en-US" sz="1300" b="0" i="0" baseline="0">
              <a:solidFill>
                <a:schemeClr val="dk1"/>
              </a:solidFill>
              <a:latin typeface="+mn-ea"/>
              <a:ea typeface="+mn-ea"/>
              <a:cs typeface="+mn-cs"/>
            </a:rPr>
            <a:t>となっている。</a:t>
          </a:r>
          <a:endParaRPr lang="en-US" altLang="ja-JP" sz="1300" b="0" i="0" baseline="0">
            <a:solidFill>
              <a:schemeClr val="dk1"/>
            </a:solidFill>
            <a:latin typeface="+mn-ea"/>
            <a:ea typeface="+mn-ea"/>
            <a:cs typeface="+mn-cs"/>
          </a:endParaRPr>
        </a:p>
        <a:p>
          <a:pPr rtl="0"/>
          <a:r>
            <a:rPr lang="ja-JP" altLang="en-US" sz="1300" b="0" i="0" baseline="0">
              <a:solidFill>
                <a:schemeClr val="dk1"/>
              </a:solidFill>
              <a:latin typeface="+mn-ea"/>
              <a:ea typeface="+mn-ea"/>
              <a:cs typeface="+mn-cs"/>
            </a:rPr>
            <a:t>　しかし、法人市民税収については、近年減少傾向（平成</a:t>
          </a:r>
          <a:r>
            <a:rPr lang="en-US" altLang="ja-JP" sz="1300" b="0" i="0" baseline="0">
              <a:solidFill>
                <a:schemeClr val="dk1"/>
              </a:solidFill>
              <a:latin typeface="+mn-ea"/>
              <a:ea typeface="+mn-ea"/>
              <a:cs typeface="+mn-cs"/>
            </a:rPr>
            <a:t>26</a:t>
          </a:r>
          <a:r>
            <a:rPr lang="ja-JP" altLang="en-US" sz="1300" b="0" i="0" baseline="0">
              <a:solidFill>
                <a:schemeClr val="dk1"/>
              </a:solidFill>
              <a:latin typeface="+mn-ea"/>
              <a:ea typeface="+mn-ea"/>
              <a:cs typeface="+mn-cs"/>
            </a:rPr>
            <a:t>年度以降減少）にあるため、今後は税の徴収強化等に加え、更なる</a:t>
          </a:r>
          <a:r>
            <a:rPr lang="ja-JP" altLang="ja-JP" sz="1300" b="0" i="0" baseline="0">
              <a:solidFill>
                <a:schemeClr val="dk1"/>
              </a:solidFill>
              <a:latin typeface="+mn-ea"/>
              <a:ea typeface="+mn-ea"/>
              <a:cs typeface="+mn-cs"/>
            </a:rPr>
            <a:t>財源確保に努める</a:t>
          </a:r>
          <a:r>
            <a:rPr lang="ja-JP" altLang="ja-JP" sz="1300" b="0" i="0" baseline="0">
              <a:solidFill>
                <a:schemeClr val="dk1"/>
              </a:solidFill>
              <a:latin typeface="+mn-lt"/>
              <a:ea typeface="+mn-ea"/>
              <a:cs typeface="+mn-cs"/>
            </a:rPr>
            <a:t>。</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39007</xdr:rowOff>
    </xdr:to>
    <xdr:cxnSp macro="">
      <xdr:nvCxnSpPr>
        <xdr:cNvPr id="70" name="直線コネクタ 69"/>
        <xdr:cNvCxnSpPr/>
      </xdr:nvCxnSpPr>
      <xdr:spPr>
        <a:xfrm flipV="1">
          <a:off x="4114800" y="650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39007</xdr:rowOff>
    </xdr:from>
    <xdr:to>
      <xdr:col>6</xdr:col>
      <xdr:colOff>0</xdr:colOff>
      <xdr:row>38</xdr:row>
      <xdr:rowOff>90715</xdr:rowOff>
    </xdr:to>
    <xdr:cxnSp macro="">
      <xdr:nvCxnSpPr>
        <xdr:cNvPr id="73" name="直線コネクタ 72"/>
        <xdr:cNvCxnSpPr/>
      </xdr:nvCxnSpPr>
      <xdr:spPr>
        <a:xfrm flipV="1">
          <a:off x="3225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90715</xdr:rowOff>
    </xdr:from>
    <xdr:to>
      <xdr:col>4</xdr:col>
      <xdr:colOff>482600</xdr:colOff>
      <xdr:row>38</xdr:row>
      <xdr:rowOff>90715</xdr:rowOff>
    </xdr:to>
    <xdr:cxnSp macro="">
      <xdr:nvCxnSpPr>
        <xdr:cNvPr id="76" name="直線コネクタ 75"/>
        <xdr:cNvCxnSpPr/>
      </xdr:nvCxnSpPr>
      <xdr:spPr>
        <a:xfrm>
          <a:off x="2336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56243</xdr:rowOff>
    </xdr:from>
    <xdr:to>
      <xdr:col>3</xdr:col>
      <xdr:colOff>279400</xdr:colOff>
      <xdr:row>38</xdr:row>
      <xdr:rowOff>90715</xdr:rowOff>
    </xdr:to>
    <xdr:cxnSp macro="">
      <xdr:nvCxnSpPr>
        <xdr:cNvPr id="79" name="直線コネクタ 78"/>
        <xdr:cNvCxnSpPr/>
      </xdr:nvCxnSpPr>
      <xdr:spPr>
        <a:xfrm>
          <a:off x="1447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9" name="円/楕円 88"/>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90"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159657</xdr:rowOff>
    </xdr:from>
    <xdr:to>
      <xdr:col>6</xdr:col>
      <xdr:colOff>50800</xdr:colOff>
      <xdr:row>38</xdr:row>
      <xdr:rowOff>89807</xdr:rowOff>
    </xdr:to>
    <xdr:sp macro="" textlink="">
      <xdr:nvSpPr>
        <xdr:cNvPr id="91" name="円/楕円 90"/>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99984</xdr:rowOff>
    </xdr:from>
    <xdr:ext cx="736600" cy="259045"/>
    <xdr:sp macro="" textlink="">
      <xdr:nvSpPr>
        <xdr:cNvPr id="92" name="テキスト ボックス 91"/>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39915</xdr:rowOff>
    </xdr:from>
    <xdr:to>
      <xdr:col>4</xdr:col>
      <xdr:colOff>533400</xdr:colOff>
      <xdr:row>38</xdr:row>
      <xdr:rowOff>141515</xdr:rowOff>
    </xdr:to>
    <xdr:sp macro="" textlink="">
      <xdr:nvSpPr>
        <xdr:cNvPr id="93" name="円/楕円 92"/>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151691</xdr:rowOff>
    </xdr:from>
    <xdr:ext cx="762000" cy="259045"/>
    <xdr:sp macro="" textlink="">
      <xdr:nvSpPr>
        <xdr:cNvPr id="94" name="テキスト ボックス 93"/>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39915</xdr:rowOff>
    </xdr:from>
    <xdr:to>
      <xdr:col>3</xdr:col>
      <xdr:colOff>330200</xdr:colOff>
      <xdr:row>38</xdr:row>
      <xdr:rowOff>141515</xdr:rowOff>
    </xdr:to>
    <xdr:sp macro="" textlink="">
      <xdr:nvSpPr>
        <xdr:cNvPr id="95" name="円/楕円 94"/>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151691</xdr:rowOff>
    </xdr:from>
    <xdr:ext cx="762000" cy="259045"/>
    <xdr:sp macro="" textlink="">
      <xdr:nvSpPr>
        <xdr:cNvPr id="96" name="テキスト ボックス 95"/>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5443</xdr:rowOff>
    </xdr:from>
    <xdr:to>
      <xdr:col>2</xdr:col>
      <xdr:colOff>127000</xdr:colOff>
      <xdr:row>38</xdr:row>
      <xdr:rowOff>107043</xdr:rowOff>
    </xdr:to>
    <xdr:sp macro="" textlink="">
      <xdr:nvSpPr>
        <xdr:cNvPr id="97" name="円/楕円 96"/>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117220</xdr:rowOff>
    </xdr:from>
    <xdr:ext cx="762000" cy="259045"/>
    <xdr:sp macro="" textlink="">
      <xdr:nvSpPr>
        <xdr:cNvPr id="98" name="テキスト ボックス 97"/>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新たに元金償還</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開始したことによる公債費の増、小牧岩倉衛生組合運営費負担金の増などによる補助費等の増</a:t>
          </a:r>
          <a:r>
            <a:rPr kumimoji="1" lang="ja-JP" altLang="en-US" sz="1300">
              <a:solidFill>
                <a:schemeClr val="dk1"/>
              </a:solidFill>
              <a:latin typeface="+mn-lt"/>
              <a:ea typeface="+mn-ea"/>
              <a:cs typeface="+mn-cs"/>
            </a:rPr>
            <a:t>により</a:t>
          </a:r>
          <a:r>
            <a:rPr kumimoji="1" lang="ja-JP" altLang="en-US" sz="1300">
              <a:solidFill>
                <a:schemeClr val="dk1"/>
              </a:solidFill>
              <a:latin typeface="+mn-ea"/>
              <a:ea typeface="+mn-ea"/>
              <a:cs typeface="+mn-cs"/>
            </a:rPr>
            <a:t>、</a:t>
          </a:r>
          <a:r>
            <a:rPr kumimoji="1" lang="en-US" altLang="ja-JP" sz="1300">
              <a:solidFill>
                <a:schemeClr val="dk1"/>
              </a:solidFill>
              <a:latin typeface="+mn-ea"/>
              <a:ea typeface="+mn-ea"/>
              <a:cs typeface="+mn-cs"/>
            </a:rPr>
            <a:t>84.2</a:t>
          </a:r>
          <a:r>
            <a:rPr kumimoji="1" lang="ja-JP" altLang="en-US" sz="1300">
              <a:solidFill>
                <a:schemeClr val="dk1"/>
              </a:solidFill>
              <a:latin typeface="+mn-ea"/>
              <a:ea typeface="+mn-ea"/>
              <a:cs typeface="+mn-cs"/>
            </a:rPr>
            <a:t>％と</a:t>
          </a:r>
          <a:r>
            <a:rPr kumimoji="1" lang="en-US" altLang="ja-JP" sz="1300">
              <a:latin typeface="+mn-ea"/>
              <a:ea typeface="+mn-ea"/>
            </a:rPr>
            <a:t>1.8</a:t>
          </a:r>
          <a:r>
            <a:rPr kumimoji="1" lang="ja-JP" altLang="en-US" sz="1300">
              <a:latin typeface="+mn-ea"/>
              <a:ea typeface="+mn-ea"/>
            </a:rPr>
            <a:t>ポイント増加しているが、類似団体平均は下回っている。　</a:t>
          </a:r>
          <a:endParaRPr kumimoji="1" lang="en-US" altLang="ja-JP" sz="1300">
            <a:latin typeface="+mn-ea"/>
            <a:ea typeface="+mn-ea"/>
          </a:endParaRPr>
        </a:p>
        <a:p>
          <a:r>
            <a:rPr kumimoji="1" lang="ja-JP" altLang="en-US" sz="1300">
              <a:latin typeface="+mn-ea"/>
              <a:ea typeface="+mn-ea"/>
            </a:rPr>
            <a:t>　今後とも、</a:t>
          </a:r>
          <a:r>
            <a:rPr kumimoji="1" lang="ja-JP" altLang="en-US" sz="1300">
              <a:solidFill>
                <a:schemeClr val="dk1"/>
              </a:solidFill>
              <a:latin typeface="+mn-lt"/>
              <a:ea typeface="+mn-ea"/>
              <a:cs typeface="+mn-cs"/>
            </a:rPr>
            <a:t>民間委託・指定管理者制度の活用、事務事業の見直しにより、経常経費の削減に努めるとともに、</a:t>
          </a:r>
          <a:r>
            <a:rPr lang="ja-JP" altLang="ja-JP" sz="1300" b="0" i="0" baseline="0">
              <a:solidFill>
                <a:schemeClr val="dk1"/>
              </a:solidFill>
              <a:latin typeface="+mn-lt"/>
              <a:ea typeface="+mn-ea"/>
              <a:cs typeface="+mn-cs"/>
            </a:rPr>
            <a:t>税の徴収強化等</a:t>
          </a:r>
          <a:r>
            <a:rPr lang="ja-JP" altLang="ja-JP" sz="1300" b="0" i="0" baseline="0">
              <a:solidFill>
                <a:schemeClr val="dk1"/>
              </a:solidFill>
              <a:latin typeface="+mn-ea"/>
              <a:ea typeface="+mn-ea"/>
              <a:cs typeface="+mn-cs"/>
            </a:rPr>
            <a:t>による財源確保に努める</a:t>
          </a:r>
          <a:r>
            <a:rPr kumimoji="1" lang="ja-JP" altLang="en-US" sz="1300">
              <a:latin typeface="+mn-ea"/>
              <a:ea typeface="+mn-ea"/>
            </a:rPr>
            <a:t>。</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126492</xdr:rowOff>
    </xdr:to>
    <xdr:cxnSp macro="">
      <xdr:nvCxnSpPr>
        <xdr:cNvPr id="131" name="直線コネクタ 130"/>
        <xdr:cNvCxnSpPr/>
      </xdr:nvCxnSpPr>
      <xdr:spPr>
        <a:xfrm>
          <a:off x="4114800" y="106695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39624</xdr:rowOff>
    </xdr:to>
    <xdr:cxnSp macro="">
      <xdr:nvCxnSpPr>
        <xdr:cNvPr id="134" name="直線コネクタ 133"/>
        <xdr:cNvCxnSpPr/>
      </xdr:nvCxnSpPr>
      <xdr:spPr>
        <a:xfrm>
          <a:off x="3225800" y="106453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136144</xdr:rowOff>
    </xdr:to>
    <xdr:cxnSp macro="">
      <xdr:nvCxnSpPr>
        <xdr:cNvPr id="137" name="直線コネクタ 136"/>
        <xdr:cNvCxnSpPr/>
      </xdr:nvCxnSpPr>
      <xdr:spPr>
        <a:xfrm flipV="1">
          <a:off x="2336800" y="10645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3302</xdr:rowOff>
    </xdr:to>
    <xdr:cxnSp macro="">
      <xdr:nvCxnSpPr>
        <xdr:cNvPr id="140" name="直線コネクタ 139"/>
        <xdr:cNvCxnSpPr/>
      </xdr:nvCxnSpPr>
      <xdr:spPr>
        <a:xfrm flipV="1">
          <a:off x="1447800" y="1076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50" name="円/楕円 149"/>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1"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52" name="円/楕円 151"/>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53" name="テキスト ボックス 152"/>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4" name="円/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85344</xdr:rowOff>
    </xdr:from>
    <xdr:to>
      <xdr:col>3</xdr:col>
      <xdr:colOff>330200</xdr:colOff>
      <xdr:row>63</xdr:row>
      <xdr:rowOff>15494</xdr:rowOff>
    </xdr:to>
    <xdr:sp macro="" textlink="">
      <xdr:nvSpPr>
        <xdr:cNvPr id="156" name="円/楕円 155"/>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25671</xdr:rowOff>
    </xdr:from>
    <xdr:ext cx="762000" cy="259045"/>
    <xdr:sp macro="" textlink="">
      <xdr:nvSpPr>
        <xdr:cNvPr id="157" name="テキスト ボックス 156"/>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8" name="円/楕円 157"/>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64279</xdr:rowOff>
    </xdr:from>
    <xdr:ext cx="762000" cy="259045"/>
    <xdr:sp macro="" textlink="">
      <xdr:nvSpPr>
        <xdr:cNvPr id="159" name="テキスト ボックス 158"/>
        <xdr:cNvSpPr txBox="1"/>
      </xdr:nvSpPr>
      <xdr:spPr>
        <a:xfrm>
          <a:off x="1066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人当たりの金額が類似団体平均を上回っているのは、主に物件費の割合が高いことが要因となっている。</a:t>
          </a:r>
          <a:endParaRPr kumimoji="1" lang="en-US" altLang="ja-JP" sz="1300">
            <a:latin typeface="ＭＳ Ｐゴシック"/>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これは指定管理者制度の導入などにより</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業務委託が増えていることが主な要因で</a:t>
          </a:r>
          <a:r>
            <a:rPr lang="ja-JP" altLang="en-US" sz="1300" b="0" i="0" baseline="0">
              <a:solidFill>
                <a:schemeClr val="dk1"/>
              </a:solidFill>
              <a:latin typeface="+mn-lt"/>
              <a:ea typeface="+mn-ea"/>
              <a:cs typeface="+mn-cs"/>
            </a:rPr>
            <a:t>ある。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　</a:t>
          </a:r>
          <a:r>
            <a:rPr kumimoji="1" lang="ja-JP" altLang="en-US" sz="1300">
              <a:solidFill>
                <a:schemeClr val="dk1"/>
              </a:solidFill>
              <a:latin typeface="ＭＳ Ｐゴシック"/>
              <a:ea typeface="+mn-ea"/>
              <a:cs typeface="+mn-cs"/>
            </a:rPr>
            <a:t>今後は適正な定員管理や</a:t>
          </a:r>
          <a:r>
            <a:rPr kumimoji="1" lang="ja-JP" altLang="ja-JP" sz="1300">
              <a:solidFill>
                <a:schemeClr val="dk1"/>
              </a:solidFill>
              <a:latin typeface="+mn-lt"/>
              <a:ea typeface="+mn-ea"/>
              <a:cs typeface="+mn-cs"/>
            </a:rPr>
            <a:t>事務事業の見直しによる経費削減に努める。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13934</xdr:rowOff>
    </xdr:from>
    <xdr:to>
      <xdr:col>7</xdr:col>
      <xdr:colOff>152400</xdr:colOff>
      <xdr:row>84</xdr:row>
      <xdr:rowOff>34875</xdr:rowOff>
    </xdr:to>
    <xdr:cxnSp macro="">
      <xdr:nvCxnSpPr>
        <xdr:cNvPr id="196" name="直線コネクタ 195"/>
        <xdr:cNvCxnSpPr/>
      </xdr:nvCxnSpPr>
      <xdr:spPr>
        <a:xfrm>
          <a:off x="4114800" y="14415734"/>
          <a:ext cx="8382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4955</xdr:rowOff>
    </xdr:from>
    <xdr:to>
      <xdr:col>6</xdr:col>
      <xdr:colOff>0</xdr:colOff>
      <xdr:row>84</xdr:row>
      <xdr:rowOff>13934</xdr:rowOff>
    </xdr:to>
    <xdr:cxnSp macro="">
      <xdr:nvCxnSpPr>
        <xdr:cNvPr id="199" name="直線コネクタ 198"/>
        <xdr:cNvCxnSpPr/>
      </xdr:nvCxnSpPr>
      <xdr:spPr>
        <a:xfrm>
          <a:off x="3225800" y="1440675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73783</xdr:rowOff>
    </xdr:from>
    <xdr:to>
      <xdr:col>4</xdr:col>
      <xdr:colOff>482600</xdr:colOff>
      <xdr:row>84</xdr:row>
      <xdr:rowOff>4955</xdr:rowOff>
    </xdr:to>
    <xdr:cxnSp macro="">
      <xdr:nvCxnSpPr>
        <xdr:cNvPr id="202" name="直線コネクタ 201"/>
        <xdr:cNvCxnSpPr/>
      </xdr:nvCxnSpPr>
      <xdr:spPr>
        <a:xfrm>
          <a:off x="2336800" y="14304133"/>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73783</xdr:rowOff>
    </xdr:from>
    <xdr:to>
      <xdr:col>3</xdr:col>
      <xdr:colOff>279400</xdr:colOff>
      <xdr:row>83</xdr:row>
      <xdr:rowOff>170889</xdr:rowOff>
    </xdr:to>
    <xdr:cxnSp macro="">
      <xdr:nvCxnSpPr>
        <xdr:cNvPr id="205" name="直線コネクタ 204"/>
        <xdr:cNvCxnSpPr/>
      </xdr:nvCxnSpPr>
      <xdr:spPr>
        <a:xfrm flipV="1">
          <a:off x="1447800" y="14304133"/>
          <a:ext cx="889000" cy="9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155525</xdr:rowOff>
    </xdr:from>
    <xdr:to>
      <xdr:col>7</xdr:col>
      <xdr:colOff>203200</xdr:colOff>
      <xdr:row>84</xdr:row>
      <xdr:rowOff>85675</xdr:rowOff>
    </xdr:to>
    <xdr:sp macro="" textlink="">
      <xdr:nvSpPr>
        <xdr:cNvPr id="215" name="円/楕円 214"/>
        <xdr:cNvSpPr/>
      </xdr:nvSpPr>
      <xdr:spPr>
        <a:xfrm>
          <a:off x="4902200" y="1438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127602</xdr:rowOff>
    </xdr:from>
    <xdr:ext cx="762000" cy="259045"/>
    <xdr:sp macro="" textlink="">
      <xdr:nvSpPr>
        <xdr:cNvPr id="216" name="人件費・物件費等の状況該当値テキスト"/>
        <xdr:cNvSpPr txBox="1"/>
      </xdr:nvSpPr>
      <xdr:spPr>
        <a:xfrm>
          <a:off x="5041900" y="143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134584</xdr:rowOff>
    </xdr:from>
    <xdr:to>
      <xdr:col>6</xdr:col>
      <xdr:colOff>50800</xdr:colOff>
      <xdr:row>84</xdr:row>
      <xdr:rowOff>64734</xdr:rowOff>
    </xdr:to>
    <xdr:sp macro="" textlink="">
      <xdr:nvSpPr>
        <xdr:cNvPr id="217" name="円/楕円 216"/>
        <xdr:cNvSpPr/>
      </xdr:nvSpPr>
      <xdr:spPr>
        <a:xfrm>
          <a:off x="40640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49511</xdr:rowOff>
    </xdr:from>
    <xdr:ext cx="736600" cy="259045"/>
    <xdr:sp macro="" textlink="">
      <xdr:nvSpPr>
        <xdr:cNvPr id="218" name="テキスト ボックス 217"/>
        <xdr:cNvSpPr txBox="1"/>
      </xdr:nvSpPr>
      <xdr:spPr>
        <a:xfrm>
          <a:off x="3733800" y="1445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125605</xdr:rowOff>
    </xdr:from>
    <xdr:to>
      <xdr:col>4</xdr:col>
      <xdr:colOff>533400</xdr:colOff>
      <xdr:row>84</xdr:row>
      <xdr:rowOff>55755</xdr:rowOff>
    </xdr:to>
    <xdr:sp macro="" textlink="">
      <xdr:nvSpPr>
        <xdr:cNvPr id="219" name="円/楕円 218"/>
        <xdr:cNvSpPr/>
      </xdr:nvSpPr>
      <xdr:spPr>
        <a:xfrm>
          <a:off x="3175000" y="14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40532</xdr:rowOff>
    </xdr:from>
    <xdr:ext cx="762000" cy="259045"/>
    <xdr:sp macro="" textlink="">
      <xdr:nvSpPr>
        <xdr:cNvPr id="220" name="テキスト ボックス 219"/>
        <xdr:cNvSpPr txBox="1"/>
      </xdr:nvSpPr>
      <xdr:spPr>
        <a:xfrm>
          <a:off x="2844800" y="144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118,498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22983</xdr:rowOff>
    </xdr:from>
    <xdr:to>
      <xdr:col>3</xdr:col>
      <xdr:colOff>330200</xdr:colOff>
      <xdr:row>83</xdr:row>
      <xdr:rowOff>124583</xdr:rowOff>
    </xdr:to>
    <xdr:sp macro="" textlink="">
      <xdr:nvSpPr>
        <xdr:cNvPr id="221" name="円/楕円 220"/>
        <xdr:cNvSpPr/>
      </xdr:nvSpPr>
      <xdr:spPr>
        <a:xfrm>
          <a:off x="2286000" y="142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109360</xdr:rowOff>
    </xdr:from>
    <xdr:ext cx="762000" cy="259045"/>
    <xdr:sp macro="" textlink="">
      <xdr:nvSpPr>
        <xdr:cNvPr id="222" name="テキスト ボックス 221"/>
        <xdr:cNvSpPr txBox="1"/>
      </xdr:nvSpPr>
      <xdr:spPr>
        <a:xfrm>
          <a:off x="1955800" y="1433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120089</xdr:rowOff>
    </xdr:from>
    <xdr:to>
      <xdr:col>2</xdr:col>
      <xdr:colOff>127000</xdr:colOff>
      <xdr:row>84</xdr:row>
      <xdr:rowOff>50239</xdr:rowOff>
    </xdr:to>
    <xdr:sp macro="" textlink="">
      <xdr:nvSpPr>
        <xdr:cNvPr id="223" name="円/楕円 222"/>
        <xdr:cNvSpPr/>
      </xdr:nvSpPr>
      <xdr:spPr>
        <a:xfrm>
          <a:off x="1397000" y="14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35016</xdr:rowOff>
    </xdr:from>
    <xdr:ext cx="762000" cy="259045"/>
    <xdr:sp macro="" textlink="">
      <xdr:nvSpPr>
        <xdr:cNvPr id="224" name="テキスト ボックス 223"/>
        <xdr:cNvSpPr txBox="1"/>
      </xdr:nvSpPr>
      <xdr:spPr>
        <a:xfrm>
          <a:off x="1066800" y="1443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人事院勧告及び国の指導を踏まえ、給与の適正化を実施してきたところであり、今後も国の動向を注視し、適正な給与体系の維持に努める。</a:t>
          </a:r>
          <a:endParaRPr kumimoji="1" lang="en-US" altLang="ja-JP" sz="1300">
            <a:latin typeface="ＭＳ Ｐゴシック"/>
          </a:endParaRPr>
        </a:p>
        <a:p>
          <a:r>
            <a:rPr kumimoji="1" lang="ja-JP" altLang="en-US" sz="1300">
              <a:latin typeface="ＭＳ Ｐゴシック"/>
            </a:rPr>
            <a:t>　なお、学歴や年齢によらず、能力のある職員を積極的に登用してきたことから、類似団体との比較では高い数値となっている。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5" name="直線コネクタ 254"/>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6"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7" name="直線コネクタ 256"/>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156332</xdr:rowOff>
    </xdr:to>
    <xdr:cxnSp macro="">
      <xdr:nvCxnSpPr>
        <xdr:cNvPr id="260" name="直線コネクタ 259"/>
        <xdr:cNvCxnSpPr/>
      </xdr:nvCxnSpPr>
      <xdr:spPr>
        <a:xfrm>
          <a:off x="16179800" y="143062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61"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2" name="フローチャート : 判断 261"/>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75898</xdr:rowOff>
    </xdr:to>
    <xdr:cxnSp macro="">
      <xdr:nvCxnSpPr>
        <xdr:cNvPr id="263" name="直線コネクタ 262"/>
        <xdr:cNvCxnSpPr/>
      </xdr:nvCxnSpPr>
      <xdr:spPr>
        <a:xfrm>
          <a:off x="15290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4" name="フローチャート : 判断 263"/>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5" name="テキスト ボックス 264"/>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84</xdr:row>
      <xdr:rowOff>65314</xdr:rowOff>
    </xdr:to>
    <xdr:cxnSp macro="">
      <xdr:nvCxnSpPr>
        <xdr:cNvPr id="266" name="直線コネクタ 265"/>
        <xdr:cNvCxnSpPr/>
      </xdr:nvCxnSpPr>
      <xdr:spPr>
        <a:xfrm flipV="1">
          <a:off x="14401800" y="142602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7" name="フローチャート : 判断 266"/>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8" name="テキスト ボックス 26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115812</xdr:rowOff>
    </xdr:to>
    <xdr:cxnSp macro="">
      <xdr:nvCxnSpPr>
        <xdr:cNvPr id="269" name="直線コネクタ 268"/>
        <xdr:cNvCxnSpPr/>
      </xdr:nvCxnSpPr>
      <xdr:spPr>
        <a:xfrm flipV="1">
          <a:off x="13512800" y="1446711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70" name="フローチャート : 判断 269"/>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71" name="テキスト ボックス 27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2" name="フローチャート : 判断 271"/>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3" name="テキスト ボックス 272"/>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9" name="円/楕円 278"/>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1409</xdr:rowOff>
    </xdr:from>
    <xdr:ext cx="762000" cy="259045"/>
    <xdr:sp macro="" textlink="">
      <xdr:nvSpPr>
        <xdr:cNvPr id="280" name="給与水準   （国との比較）該当値テキスト"/>
        <xdr:cNvSpPr txBox="1"/>
      </xdr:nvSpPr>
      <xdr:spPr>
        <a:xfrm>
          <a:off x="17106900" y="142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81" name="円/楕円 280"/>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2" name="テキスト ボックス 281"/>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3" name="円/楕円 282"/>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65513</xdr:rowOff>
    </xdr:from>
    <xdr:ext cx="762000" cy="259045"/>
    <xdr:sp macro="" textlink="">
      <xdr:nvSpPr>
        <xdr:cNvPr id="284" name="テキスト ボックス 283"/>
        <xdr:cNvSpPr txBox="1"/>
      </xdr:nvSpPr>
      <xdr:spPr>
        <a:xfrm>
          <a:off x="14909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5" name="円/楕円 284"/>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6" name="テキスト ボックス 285"/>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7" name="円/楕円 286"/>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8" name="テキスト ボックス 287"/>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簡素で効率的な行財政運営を行うために、職員数の適正な管理と適正な職員配置を進めてきたこと及び技能労務職の退職不補充の結果、類似団体と比べ低い数値となっている。</a:t>
          </a:r>
          <a:endParaRPr kumimoji="1" lang="en-US" altLang="ja-JP" sz="1300" baseline="0">
            <a:latin typeface="ＭＳ Ｐゴシック"/>
          </a:endParaRPr>
        </a:p>
        <a:p>
          <a:r>
            <a:rPr kumimoji="1" lang="ja-JP" altLang="en-US" sz="1300" baseline="0">
              <a:latin typeface="ＭＳ Ｐゴシック"/>
            </a:rPr>
            <a:t>　今後も適正な定員管理に努める。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44577</xdr:rowOff>
    </xdr:from>
    <xdr:to>
      <xdr:col>24</xdr:col>
      <xdr:colOff>558800</xdr:colOff>
      <xdr:row>61</xdr:row>
      <xdr:rowOff>51816</xdr:rowOff>
    </xdr:to>
    <xdr:cxnSp macro="">
      <xdr:nvCxnSpPr>
        <xdr:cNvPr id="321" name="直線コネクタ 320"/>
        <xdr:cNvCxnSpPr/>
      </xdr:nvCxnSpPr>
      <xdr:spPr>
        <a:xfrm>
          <a:off x="16179800" y="1050302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2"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44577</xdr:rowOff>
    </xdr:from>
    <xdr:to>
      <xdr:col>23</xdr:col>
      <xdr:colOff>406400</xdr:colOff>
      <xdr:row>61</xdr:row>
      <xdr:rowOff>51816</xdr:rowOff>
    </xdr:to>
    <xdr:cxnSp macro="">
      <xdr:nvCxnSpPr>
        <xdr:cNvPr id="324" name="直線コネクタ 323"/>
        <xdr:cNvCxnSpPr/>
      </xdr:nvCxnSpPr>
      <xdr:spPr>
        <a:xfrm flipV="1">
          <a:off x="15290800" y="105030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51816</xdr:rowOff>
    </xdr:from>
    <xdr:to>
      <xdr:col>22</xdr:col>
      <xdr:colOff>203200</xdr:colOff>
      <xdr:row>61</xdr:row>
      <xdr:rowOff>56642</xdr:rowOff>
    </xdr:to>
    <xdr:cxnSp macro="">
      <xdr:nvCxnSpPr>
        <xdr:cNvPr id="327" name="直線コネクタ 326"/>
        <xdr:cNvCxnSpPr/>
      </xdr:nvCxnSpPr>
      <xdr:spPr>
        <a:xfrm flipV="1">
          <a:off x="14401800" y="105102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8" name="フローチャート : 判断 327"/>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9" name="テキスト ボックス 328"/>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56642</xdr:rowOff>
    </xdr:from>
    <xdr:to>
      <xdr:col>21</xdr:col>
      <xdr:colOff>0</xdr:colOff>
      <xdr:row>61</xdr:row>
      <xdr:rowOff>83185</xdr:rowOff>
    </xdr:to>
    <xdr:cxnSp macro="">
      <xdr:nvCxnSpPr>
        <xdr:cNvPr id="330" name="直線コネクタ 329"/>
        <xdr:cNvCxnSpPr/>
      </xdr:nvCxnSpPr>
      <xdr:spPr>
        <a:xfrm flipV="1">
          <a:off x="13512800" y="1051509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31" name="フローチャート : 判断 330"/>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2" name="テキスト ボックス 331"/>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3" name="フローチャート : 判断 332"/>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4" name="テキスト ボックス 333"/>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1016</xdr:rowOff>
    </xdr:from>
    <xdr:to>
      <xdr:col>24</xdr:col>
      <xdr:colOff>609600</xdr:colOff>
      <xdr:row>61</xdr:row>
      <xdr:rowOff>102616</xdr:rowOff>
    </xdr:to>
    <xdr:sp macro="" textlink="">
      <xdr:nvSpPr>
        <xdr:cNvPr id="340" name="円/楕円 339"/>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17543</xdr:rowOff>
    </xdr:from>
    <xdr:ext cx="762000" cy="259045"/>
    <xdr:sp macro="" textlink="">
      <xdr:nvSpPr>
        <xdr:cNvPr id="341" name="定員管理の状況該当値テキスト"/>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42" name="円/楕円 341"/>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43" name="テキスト ボックス 342"/>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1016</xdr:rowOff>
    </xdr:from>
    <xdr:to>
      <xdr:col>22</xdr:col>
      <xdr:colOff>254000</xdr:colOff>
      <xdr:row>61</xdr:row>
      <xdr:rowOff>102616</xdr:rowOff>
    </xdr:to>
    <xdr:sp macro="" textlink="">
      <xdr:nvSpPr>
        <xdr:cNvPr id="344" name="円/楕円 343"/>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112793</xdr:rowOff>
    </xdr:from>
    <xdr:ext cx="762000" cy="259045"/>
    <xdr:sp macro="" textlink="">
      <xdr:nvSpPr>
        <xdr:cNvPr id="345" name="テキスト ボックス 344"/>
        <xdr:cNvSpPr txBox="1"/>
      </xdr:nvSpPr>
      <xdr:spPr>
        <a:xfrm>
          <a:off x="14909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5842</xdr:rowOff>
    </xdr:from>
    <xdr:to>
      <xdr:col>21</xdr:col>
      <xdr:colOff>50800</xdr:colOff>
      <xdr:row>61</xdr:row>
      <xdr:rowOff>107442</xdr:rowOff>
    </xdr:to>
    <xdr:sp macro="" textlink="">
      <xdr:nvSpPr>
        <xdr:cNvPr id="346" name="円/楕円 345"/>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117619</xdr:rowOff>
    </xdr:from>
    <xdr:ext cx="762000" cy="259045"/>
    <xdr:sp macro="" textlink="">
      <xdr:nvSpPr>
        <xdr:cNvPr id="347" name="テキスト ボックス 346"/>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8" name="円/楕円 347"/>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144162</xdr:rowOff>
    </xdr:from>
    <xdr:ext cx="762000" cy="259045"/>
    <xdr:sp macro="" textlink="">
      <xdr:nvSpPr>
        <xdr:cNvPr id="349" name="テキスト ボックス 348"/>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類似団体平均を大きく下回っており、近年は同水準を維持し良好な状態を保っている。</a:t>
          </a:r>
          <a:endParaRPr kumimoji="1" lang="en-US" altLang="ja-JP" sz="1300">
            <a:latin typeface="ＭＳ Ｐゴシック"/>
          </a:endParaRPr>
        </a:p>
        <a:p>
          <a:r>
            <a:rPr kumimoji="1" lang="ja-JP" altLang="en-US" sz="1300">
              <a:latin typeface="ＭＳ Ｐゴシック"/>
            </a:rPr>
            <a:t>　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88900</xdr:rowOff>
    </xdr:to>
    <xdr:cxnSp macro="">
      <xdr:nvCxnSpPr>
        <xdr:cNvPr id="381" name="直線コネクタ 380"/>
        <xdr:cNvCxnSpPr/>
      </xdr:nvCxnSpPr>
      <xdr:spPr>
        <a:xfrm>
          <a:off x="16179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2"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88900</xdr:rowOff>
    </xdr:to>
    <xdr:cxnSp macro="">
      <xdr:nvCxnSpPr>
        <xdr:cNvPr id="384" name="直線コネクタ 383"/>
        <xdr:cNvCxnSpPr/>
      </xdr:nvCxnSpPr>
      <xdr:spPr>
        <a:xfrm>
          <a:off x="1529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6" name="テキスト ボックス 385"/>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36</xdr:row>
      <xdr:rowOff>98552</xdr:rowOff>
    </xdr:to>
    <xdr:cxnSp macro="">
      <xdr:nvCxnSpPr>
        <xdr:cNvPr id="387" name="直線コネクタ 386"/>
        <xdr:cNvCxnSpPr/>
      </xdr:nvCxnSpPr>
      <xdr:spPr>
        <a:xfrm flipV="1">
          <a:off x="14401800" y="62611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9" name="テキスト ボックス 388"/>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98552</xdr:rowOff>
    </xdr:from>
    <xdr:to>
      <xdr:col>21</xdr:col>
      <xdr:colOff>0</xdr:colOff>
      <xdr:row>36</xdr:row>
      <xdr:rowOff>137160</xdr:rowOff>
    </xdr:to>
    <xdr:cxnSp macro="">
      <xdr:nvCxnSpPr>
        <xdr:cNvPr id="390" name="直線コネクタ 389"/>
        <xdr:cNvCxnSpPr/>
      </xdr:nvCxnSpPr>
      <xdr:spPr>
        <a:xfrm flipV="1">
          <a:off x="13512800" y="62707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2" name="テキスト ボックス 391"/>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4" name="テキスト ボックス 39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400" name="円/楕円 399"/>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54627</xdr:rowOff>
    </xdr:from>
    <xdr:ext cx="762000" cy="259045"/>
    <xdr:sp macro="" textlink="">
      <xdr:nvSpPr>
        <xdr:cNvPr id="401" name="公債費負担の状況該当値テキスト"/>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2" name="円/楕円 401"/>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3" name="テキスト ボックス 402"/>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4" name="円/楕円 403"/>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5" name="テキスト ボックス 404"/>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47752</xdr:rowOff>
    </xdr:from>
    <xdr:to>
      <xdr:col>21</xdr:col>
      <xdr:colOff>50800</xdr:colOff>
      <xdr:row>36</xdr:row>
      <xdr:rowOff>149352</xdr:rowOff>
    </xdr:to>
    <xdr:sp macro="" textlink="">
      <xdr:nvSpPr>
        <xdr:cNvPr id="406" name="円/楕円 405"/>
        <xdr:cNvSpPr/>
      </xdr:nvSpPr>
      <xdr:spPr>
        <a:xfrm>
          <a:off x="14351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159529</xdr:rowOff>
    </xdr:from>
    <xdr:ext cx="762000" cy="259045"/>
    <xdr:sp macro="" textlink="">
      <xdr:nvSpPr>
        <xdr:cNvPr id="407" name="テキスト ボックス 406"/>
        <xdr:cNvSpPr txBox="1"/>
      </xdr:nvSpPr>
      <xdr:spPr>
        <a:xfrm>
          <a:off x="14020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86360</xdr:rowOff>
    </xdr:from>
    <xdr:to>
      <xdr:col>19</xdr:col>
      <xdr:colOff>533400</xdr:colOff>
      <xdr:row>37</xdr:row>
      <xdr:rowOff>16510</xdr:rowOff>
    </xdr:to>
    <xdr:sp macro="" textlink="">
      <xdr:nvSpPr>
        <xdr:cNvPr id="408" name="円/楕円 407"/>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26687</xdr:rowOff>
    </xdr:from>
    <xdr:ext cx="762000" cy="259045"/>
    <xdr:sp macro="" textlink="">
      <xdr:nvSpPr>
        <xdr:cNvPr id="409" name="テキスト ボックス 408"/>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類似団体平均を大きく下回っており、良好な状態を保っている。</a:t>
          </a:r>
          <a:endParaRPr kumimoji="1" lang="en-US" altLang="ja-JP" sz="1300">
            <a:latin typeface="ＭＳ Ｐゴシック"/>
          </a:endParaRPr>
        </a:p>
        <a:p>
          <a:r>
            <a:rPr kumimoji="1" lang="ja-JP" altLang="en-US" sz="1300">
              <a:latin typeface="ＭＳ Ｐゴシック"/>
            </a:rPr>
            <a:t>　その主な要因としては、市債の現在高の減（平成</a:t>
          </a:r>
          <a:r>
            <a:rPr kumimoji="1" lang="en-US" altLang="ja-JP" sz="1300">
              <a:latin typeface="ＭＳ Ｐゴシック"/>
            </a:rPr>
            <a:t>26</a:t>
          </a:r>
          <a:r>
            <a:rPr kumimoji="1" lang="ja-JP" altLang="en-US" sz="1300">
              <a:latin typeface="ＭＳ Ｐゴシック"/>
            </a:rPr>
            <a:t>年度以降減少）等による将来負担額の減並びに財政調整基金等の積立による充当可能財源等の増があげられる。　</a:t>
          </a:r>
          <a:endParaRPr kumimoji="1" lang="en-US" altLang="ja-JP" sz="1300">
            <a:latin typeface="ＭＳ Ｐゴシック"/>
          </a:endParaRPr>
        </a:p>
        <a:p>
          <a:r>
            <a:rPr kumimoji="1" lang="ja-JP" altLang="en-US" sz="1300">
              <a:latin typeface="ＭＳ Ｐゴシック"/>
            </a:rPr>
            <a:t>　今後も、引き続き計画的な市債発行に努めるなど、健全な財政運営に努める。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3"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4" name="フローチャート : 判断 443"/>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8" name="テキスト ボックス 447"/>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0" name="テキスト ボックス 44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2" name="テキスト ボックス 45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kumimoji="1" lang="ja-JP" altLang="ja-JP" sz="1300">
              <a:solidFill>
                <a:schemeClr val="dk1"/>
              </a:solidFill>
              <a:latin typeface="+mn-lt"/>
              <a:ea typeface="+mn-ea"/>
              <a:cs typeface="+mn-cs"/>
            </a:rPr>
            <a:t>学歴や年齢によらず、能力のある職員を積極的に登用してきたことから、類似団体</a:t>
          </a:r>
          <a:r>
            <a:rPr kumimoji="1" lang="ja-JP" altLang="en-US" sz="1300">
              <a:solidFill>
                <a:schemeClr val="dk1"/>
              </a:solidFill>
              <a:latin typeface="+mn-lt"/>
              <a:ea typeface="+mn-ea"/>
              <a:cs typeface="+mn-cs"/>
            </a:rPr>
            <a:t>と比べ</a:t>
          </a:r>
          <a:r>
            <a:rPr lang="ja-JP" altLang="ja-JP" sz="1300" b="0" i="0" baseline="0">
              <a:solidFill>
                <a:schemeClr val="dk1"/>
              </a:solidFill>
              <a:latin typeface="+mn-lt"/>
              <a:ea typeface="+mn-ea"/>
              <a:cs typeface="+mn-cs"/>
            </a:rPr>
            <a:t>給与水準</a:t>
          </a:r>
          <a:r>
            <a:rPr lang="ja-JP" altLang="en-US" sz="1300" b="0" i="0" baseline="0">
              <a:solidFill>
                <a:schemeClr val="dk1"/>
              </a:solidFill>
              <a:latin typeface="+mn-lt"/>
              <a:ea typeface="+mn-ea"/>
              <a:cs typeface="+mn-cs"/>
            </a:rPr>
            <a:t>は</a:t>
          </a:r>
          <a:r>
            <a:rPr kumimoji="1" lang="ja-JP" altLang="en-US" sz="1300">
              <a:solidFill>
                <a:schemeClr val="dk1"/>
              </a:solidFill>
              <a:latin typeface="+mn-lt"/>
              <a:ea typeface="+mn-ea"/>
              <a:cs typeface="+mn-cs"/>
            </a:rPr>
            <a:t>比較的高くなっているが、</a:t>
          </a:r>
          <a:r>
            <a:rPr kumimoji="1" lang="ja-JP" altLang="ja-JP" sz="1300" baseline="0">
              <a:solidFill>
                <a:schemeClr val="dk1"/>
              </a:solidFill>
              <a:latin typeface="+mn-lt"/>
              <a:ea typeface="+mn-ea"/>
              <a:cs typeface="+mn-cs"/>
            </a:rPr>
            <a:t>簡素で効率的な行財政運営を行うために、職員数の適正な管理と適正な職員配置を進めて</a:t>
          </a:r>
          <a:r>
            <a:rPr kumimoji="1" lang="ja-JP" altLang="en-US" sz="1300" baseline="0">
              <a:solidFill>
                <a:schemeClr val="dk1"/>
              </a:solidFill>
              <a:latin typeface="+mn-lt"/>
              <a:ea typeface="+mn-ea"/>
              <a:cs typeface="+mn-cs"/>
            </a:rPr>
            <a:t>いることで、</a:t>
          </a:r>
          <a:r>
            <a:rPr lang="ja-JP" altLang="ja-JP" sz="1300" b="0" i="0" baseline="0">
              <a:solidFill>
                <a:schemeClr val="dk1"/>
              </a:solidFill>
              <a:latin typeface="+mn-lt"/>
              <a:ea typeface="+mn-ea"/>
              <a:cs typeface="+mn-cs"/>
            </a:rPr>
            <a:t>類似団体平均を下回り、比較的弾力性がある</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今後も</a:t>
          </a:r>
          <a:r>
            <a:rPr lang="ja-JP" altLang="ja-JP" sz="1300" b="0" i="0" baseline="0">
              <a:solidFill>
                <a:schemeClr val="dk1"/>
              </a:solidFill>
              <a:latin typeface="+mn-lt"/>
              <a:ea typeface="+mn-ea"/>
              <a:cs typeface="+mn-cs"/>
            </a:rPr>
            <a:t>引き続き適正</a:t>
          </a:r>
          <a:r>
            <a:rPr lang="ja-JP" altLang="en-US" sz="1300" b="0" i="0" baseline="0">
              <a:solidFill>
                <a:schemeClr val="dk1"/>
              </a:solidFill>
              <a:latin typeface="+mn-lt"/>
              <a:ea typeface="+mn-ea"/>
              <a:cs typeface="+mn-cs"/>
            </a:rPr>
            <a:t>な</a:t>
          </a:r>
          <a:r>
            <a:rPr lang="ja-JP" altLang="ja-JP" sz="1300" b="0" i="0" baseline="0">
              <a:solidFill>
                <a:schemeClr val="dk1"/>
              </a:solidFill>
              <a:latin typeface="+mn-lt"/>
              <a:ea typeface="+mn-ea"/>
              <a:cs typeface="+mn-cs"/>
            </a:rPr>
            <a:t>定員管理</a:t>
          </a:r>
          <a:r>
            <a:rPr lang="ja-JP" altLang="en-US" sz="1300" b="0" i="0" baseline="0">
              <a:solidFill>
                <a:schemeClr val="dk1"/>
              </a:solidFill>
              <a:latin typeface="+mn-lt"/>
              <a:ea typeface="+mn-ea"/>
              <a:cs typeface="+mn-cs"/>
            </a:rPr>
            <a:t>、</a:t>
          </a:r>
          <a:r>
            <a:rPr kumimoji="1" lang="ja-JP" altLang="ja-JP" sz="1300">
              <a:solidFill>
                <a:schemeClr val="dk1"/>
              </a:solidFill>
              <a:latin typeface="+mn-lt"/>
              <a:ea typeface="+mn-ea"/>
              <a:cs typeface="+mn-cs"/>
            </a:rPr>
            <a:t>給与体系の維持に</a:t>
          </a:r>
          <a:r>
            <a:rPr lang="ja-JP" altLang="en-US" sz="1300" b="0" i="0" baseline="0">
              <a:solidFill>
                <a:schemeClr val="dk1"/>
              </a:solidFill>
              <a:latin typeface="+mn-lt"/>
              <a:ea typeface="+mn-ea"/>
              <a:cs typeface="+mn-cs"/>
            </a:rPr>
            <a:t>努め</a:t>
          </a:r>
          <a:r>
            <a:rPr lang="ja-JP" altLang="ja-JP" sz="1300" b="0" i="0" baseline="0">
              <a:solidFill>
                <a:schemeClr val="dk1"/>
              </a:solidFill>
              <a:latin typeface="+mn-lt"/>
              <a:ea typeface="+mn-ea"/>
              <a:cs typeface="+mn-cs"/>
            </a:rPr>
            <a:t>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44450</xdr:rowOff>
    </xdr:from>
    <xdr:to>
      <xdr:col>7</xdr:col>
      <xdr:colOff>15875</xdr:colOff>
      <xdr:row>33</xdr:row>
      <xdr:rowOff>95250</xdr:rowOff>
    </xdr:to>
    <xdr:cxnSp macro="">
      <xdr:nvCxnSpPr>
        <xdr:cNvPr id="66" name="直線コネクタ 65"/>
        <xdr:cNvCxnSpPr/>
      </xdr:nvCxnSpPr>
      <xdr:spPr>
        <a:xfrm>
          <a:off x="3987800" y="570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44450</xdr:rowOff>
    </xdr:from>
    <xdr:to>
      <xdr:col>5</xdr:col>
      <xdr:colOff>549275</xdr:colOff>
      <xdr:row>33</xdr:row>
      <xdr:rowOff>69850</xdr:rowOff>
    </xdr:to>
    <xdr:cxnSp macro="">
      <xdr:nvCxnSpPr>
        <xdr:cNvPr id="69" name="直線コネクタ 68"/>
        <xdr:cNvCxnSpPr/>
      </xdr:nvCxnSpPr>
      <xdr:spPr>
        <a:xfrm flipV="1">
          <a:off x="3098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114300</xdr:rowOff>
    </xdr:to>
    <xdr:cxnSp macro="">
      <xdr:nvCxnSpPr>
        <xdr:cNvPr id="72" name="直線コネクタ 71"/>
        <xdr:cNvCxnSpPr/>
      </xdr:nvCxnSpPr>
      <xdr:spPr>
        <a:xfrm flipV="1">
          <a:off x="2209800" y="5727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114300</xdr:rowOff>
    </xdr:from>
    <xdr:to>
      <xdr:col>3</xdr:col>
      <xdr:colOff>142875</xdr:colOff>
      <xdr:row>35</xdr:row>
      <xdr:rowOff>120650</xdr:rowOff>
    </xdr:to>
    <xdr:cxnSp macro="">
      <xdr:nvCxnSpPr>
        <xdr:cNvPr id="75" name="直線コネクタ 74"/>
        <xdr:cNvCxnSpPr/>
      </xdr:nvCxnSpPr>
      <xdr:spPr>
        <a:xfrm flipV="1">
          <a:off x="1320800" y="5943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44450</xdr:rowOff>
    </xdr:from>
    <xdr:to>
      <xdr:col>7</xdr:col>
      <xdr:colOff>66675</xdr:colOff>
      <xdr:row>33</xdr:row>
      <xdr:rowOff>146050</xdr:rowOff>
    </xdr:to>
    <xdr:sp macro="" textlink="">
      <xdr:nvSpPr>
        <xdr:cNvPr id="85" name="円/楕円 84"/>
        <xdr:cNvSpPr/>
      </xdr:nvSpPr>
      <xdr:spPr>
        <a:xfrm>
          <a:off x="4775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60977</xdr:rowOff>
    </xdr:from>
    <xdr:ext cx="762000" cy="259045"/>
    <xdr:sp macro="" textlink="">
      <xdr:nvSpPr>
        <xdr:cNvPr id="86"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165100</xdr:rowOff>
    </xdr:from>
    <xdr:to>
      <xdr:col>5</xdr:col>
      <xdr:colOff>600075</xdr:colOff>
      <xdr:row>33</xdr:row>
      <xdr:rowOff>95250</xdr:rowOff>
    </xdr:to>
    <xdr:sp macro="" textlink="">
      <xdr:nvSpPr>
        <xdr:cNvPr id="87" name="円/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9" name="円/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63500</xdr:rowOff>
    </xdr:from>
    <xdr:to>
      <xdr:col>3</xdr:col>
      <xdr:colOff>193675</xdr:colOff>
      <xdr:row>34</xdr:row>
      <xdr:rowOff>165100</xdr:rowOff>
    </xdr:to>
    <xdr:sp macro="" textlink="">
      <xdr:nvSpPr>
        <xdr:cNvPr id="91" name="円/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3827</xdr:rowOff>
    </xdr:from>
    <xdr:ext cx="762000" cy="259045"/>
    <xdr:sp macro="" textlink="">
      <xdr:nvSpPr>
        <xdr:cNvPr id="92" name="テキスト ボックス 91"/>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69850</xdr:rowOff>
    </xdr:from>
    <xdr:to>
      <xdr:col>1</xdr:col>
      <xdr:colOff>676275</xdr:colOff>
      <xdr:row>36</xdr:row>
      <xdr:rowOff>0</xdr:rowOff>
    </xdr:to>
    <xdr:sp macro="" textlink="">
      <xdr:nvSpPr>
        <xdr:cNvPr id="93" name="円/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ja-JP" altLang="en-US" sz="1300" b="0" i="0" baseline="0">
              <a:solidFill>
                <a:schemeClr val="dk1"/>
              </a:solidFill>
              <a:latin typeface="+mn-lt"/>
              <a:ea typeface="+mn-ea"/>
              <a:cs typeface="+mn-cs"/>
            </a:rPr>
            <a:t>大きく</a:t>
          </a:r>
          <a:r>
            <a:rPr lang="ja-JP" altLang="ja-JP" sz="1300" b="0" i="0" baseline="0">
              <a:solidFill>
                <a:schemeClr val="dk1"/>
              </a:solidFill>
              <a:latin typeface="+mn-lt"/>
              <a:ea typeface="+mn-ea"/>
              <a:cs typeface="+mn-cs"/>
            </a:rPr>
            <a:t>上回っている</a:t>
          </a:r>
          <a:r>
            <a:rPr lang="ja-JP" altLang="en-US" sz="1300" b="0" i="0" baseline="0">
              <a:solidFill>
                <a:schemeClr val="dk1"/>
              </a:solidFill>
              <a:latin typeface="+mn-lt"/>
              <a:ea typeface="+mn-ea"/>
              <a:cs typeface="+mn-cs"/>
            </a:rPr>
            <a:t>が、これは指定管理者制度の導入などにより、業務委託が増えていることが主な要因である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類似団体と比較して物件費の割合が高い傾向にあるため、引き続き</a:t>
          </a:r>
          <a:r>
            <a:rPr lang="ja-JP" altLang="ja-JP" sz="1300" b="0" i="0" baseline="0">
              <a:solidFill>
                <a:schemeClr val="dk1"/>
              </a:solidFill>
              <a:latin typeface="+mn-lt"/>
              <a:ea typeface="+mn-ea"/>
              <a:cs typeface="+mn-cs"/>
            </a:rPr>
            <a:t>事務</a:t>
          </a:r>
          <a:r>
            <a:rPr lang="ja-JP" altLang="en-US" sz="1300" b="0" i="0" baseline="0">
              <a:solidFill>
                <a:schemeClr val="dk1"/>
              </a:solidFill>
              <a:latin typeface="+mn-lt"/>
              <a:ea typeface="+mn-ea"/>
              <a:cs typeface="+mn-cs"/>
            </a:rPr>
            <a:t>事業</a:t>
          </a:r>
          <a:r>
            <a:rPr lang="ja-JP" altLang="ja-JP" sz="1300" b="0" i="0" baseline="0">
              <a:solidFill>
                <a:schemeClr val="dk1"/>
              </a:solidFill>
              <a:latin typeface="+mn-lt"/>
              <a:ea typeface="+mn-ea"/>
              <a:cs typeface="+mn-cs"/>
            </a:rPr>
            <a:t>の見直し等による経費削減に努める。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72572</xdr:rowOff>
    </xdr:from>
    <xdr:to>
      <xdr:col>24</xdr:col>
      <xdr:colOff>31750</xdr:colOff>
      <xdr:row>22</xdr:row>
      <xdr:rowOff>105228</xdr:rowOff>
    </xdr:to>
    <xdr:cxnSp macro="">
      <xdr:nvCxnSpPr>
        <xdr:cNvPr id="129" name="直線コネクタ 128"/>
        <xdr:cNvCxnSpPr/>
      </xdr:nvCxnSpPr>
      <xdr:spPr>
        <a:xfrm>
          <a:off x="15671800" y="3844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39914</xdr:rowOff>
    </xdr:from>
    <xdr:to>
      <xdr:col>22</xdr:col>
      <xdr:colOff>565150</xdr:colOff>
      <xdr:row>22</xdr:row>
      <xdr:rowOff>72572</xdr:rowOff>
    </xdr:to>
    <xdr:cxnSp macro="">
      <xdr:nvCxnSpPr>
        <xdr:cNvPr id="132" name="直線コネクタ 131"/>
        <xdr:cNvCxnSpPr/>
      </xdr:nvCxnSpPr>
      <xdr:spPr>
        <a:xfrm>
          <a:off x="14782800" y="3811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22</xdr:row>
      <xdr:rowOff>39914</xdr:rowOff>
    </xdr:from>
    <xdr:to>
      <xdr:col>21</xdr:col>
      <xdr:colOff>361950</xdr:colOff>
      <xdr:row>22</xdr:row>
      <xdr:rowOff>94343</xdr:rowOff>
    </xdr:to>
    <xdr:cxnSp macro="">
      <xdr:nvCxnSpPr>
        <xdr:cNvPr id="135" name="直線コネクタ 134"/>
        <xdr:cNvCxnSpPr/>
      </xdr:nvCxnSpPr>
      <xdr:spPr>
        <a:xfrm flipV="1">
          <a:off x="13893800" y="3811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22</xdr:row>
      <xdr:rowOff>94343</xdr:rowOff>
    </xdr:from>
    <xdr:to>
      <xdr:col>20</xdr:col>
      <xdr:colOff>158750</xdr:colOff>
      <xdr:row>22</xdr:row>
      <xdr:rowOff>94343</xdr:rowOff>
    </xdr:to>
    <xdr:cxnSp macro="">
      <xdr:nvCxnSpPr>
        <xdr:cNvPr id="138" name="直線コネクタ 137"/>
        <xdr:cNvCxnSpPr/>
      </xdr:nvCxnSpPr>
      <xdr:spPr>
        <a:xfrm>
          <a:off x="13004800" y="3866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54428</xdr:rowOff>
    </xdr:from>
    <xdr:to>
      <xdr:col>24</xdr:col>
      <xdr:colOff>82550</xdr:colOff>
      <xdr:row>22</xdr:row>
      <xdr:rowOff>156028</xdr:rowOff>
    </xdr:to>
    <xdr:sp macro="" textlink="">
      <xdr:nvSpPr>
        <xdr:cNvPr id="148" name="円/楕円 147"/>
        <xdr:cNvSpPr/>
      </xdr:nvSpPr>
      <xdr:spPr>
        <a:xfrm>
          <a:off x="16459200" y="38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134455</xdr:rowOff>
    </xdr:from>
    <xdr:ext cx="762000" cy="259045"/>
    <xdr:sp macro="" textlink="">
      <xdr:nvSpPr>
        <xdr:cNvPr id="149" name="物件費該当値テキスト"/>
        <xdr:cNvSpPr txBox="1"/>
      </xdr:nvSpPr>
      <xdr:spPr>
        <a:xfrm>
          <a:off x="16598900" y="373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21772</xdr:rowOff>
    </xdr:from>
    <xdr:to>
      <xdr:col>22</xdr:col>
      <xdr:colOff>615950</xdr:colOff>
      <xdr:row>22</xdr:row>
      <xdr:rowOff>123372</xdr:rowOff>
    </xdr:to>
    <xdr:sp macro="" textlink="">
      <xdr:nvSpPr>
        <xdr:cNvPr id="150" name="円/楕円 149"/>
        <xdr:cNvSpPr/>
      </xdr:nvSpPr>
      <xdr:spPr>
        <a:xfrm>
          <a:off x="156210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108149</xdr:rowOff>
    </xdr:from>
    <xdr:ext cx="736600" cy="259045"/>
    <xdr:sp macro="" textlink="">
      <xdr:nvSpPr>
        <xdr:cNvPr id="151" name="テキスト ボックス 150"/>
        <xdr:cNvSpPr txBox="1"/>
      </xdr:nvSpPr>
      <xdr:spPr>
        <a:xfrm>
          <a:off x="15290800" y="3880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160564</xdr:rowOff>
    </xdr:from>
    <xdr:to>
      <xdr:col>21</xdr:col>
      <xdr:colOff>412750</xdr:colOff>
      <xdr:row>22</xdr:row>
      <xdr:rowOff>90714</xdr:rowOff>
    </xdr:to>
    <xdr:sp macro="" textlink="">
      <xdr:nvSpPr>
        <xdr:cNvPr id="152" name="円/楕円 151"/>
        <xdr:cNvSpPr/>
      </xdr:nvSpPr>
      <xdr:spPr>
        <a:xfrm>
          <a:off x="14732000" y="37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75491</xdr:rowOff>
    </xdr:from>
    <xdr:ext cx="762000" cy="259045"/>
    <xdr:sp macro="" textlink="">
      <xdr:nvSpPr>
        <xdr:cNvPr id="153" name="テキスト ボックス 152"/>
        <xdr:cNvSpPr txBox="1"/>
      </xdr:nvSpPr>
      <xdr:spPr>
        <a:xfrm>
          <a:off x="14401800" y="38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22</xdr:row>
      <xdr:rowOff>43543</xdr:rowOff>
    </xdr:from>
    <xdr:to>
      <xdr:col>20</xdr:col>
      <xdr:colOff>209550</xdr:colOff>
      <xdr:row>22</xdr:row>
      <xdr:rowOff>145143</xdr:rowOff>
    </xdr:to>
    <xdr:sp macro="" textlink="">
      <xdr:nvSpPr>
        <xdr:cNvPr id="154" name="円/楕円 153"/>
        <xdr:cNvSpPr/>
      </xdr:nvSpPr>
      <xdr:spPr>
        <a:xfrm>
          <a:off x="13843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129920</xdr:rowOff>
    </xdr:from>
    <xdr:ext cx="762000" cy="259045"/>
    <xdr:sp macro="" textlink="">
      <xdr:nvSpPr>
        <xdr:cNvPr id="155" name="テキスト ボックス 154"/>
        <xdr:cNvSpPr txBox="1"/>
      </xdr:nvSpPr>
      <xdr:spPr>
        <a:xfrm>
          <a:off x="13512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22</xdr:row>
      <xdr:rowOff>43543</xdr:rowOff>
    </xdr:from>
    <xdr:to>
      <xdr:col>19</xdr:col>
      <xdr:colOff>6350</xdr:colOff>
      <xdr:row>22</xdr:row>
      <xdr:rowOff>145143</xdr:rowOff>
    </xdr:to>
    <xdr:sp macro="" textlink="">
      <xdr:nvSpPr>
        <xdr:cNvPr id="156" name="円/楕円 155"/>
        <xdr:cNvSpPr/>
      </xdr:nvSpPr>
      <xdr:spPr>
        <a:xfrm>
          <a:off x="12954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129920</xdr:rowOff>
    </xdr:from>
    <xdr:ext cx="762000" cy="259045"/>
    <xdr:sp macro="" textlink="">
      <xdr:nvSpPr>
        <xdr:cNvPr id="157" name="テキスト ボックス 156"/>
        <xdr:cNvSpPr txBox="1"/>
      </xdr:nvSpPr>
      <xdr:spPr>
        <a:xfrm>
          <a:off x="12623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en-US" sz="1300" b="0" i="0" baseline="0">
              <a:solidFill>
                <a:schemeClr val="dk1"/>
              </a:solidFill>
              <a:latin typeface="+mn-ea"/>
              <a:ea typeface="+mn-ea"/>
              <a:cs typeface="+mn-cs"/>
            </a:rPr>
            <a:t>前年度と比べて</a:t>
          </a:r>
          <a:r>
            <a:rPr lang="en-US" altLang="ja-JP" sz="1300" b="0" i="0" baseline="0">
              <a:solidFill>
                <a:schemeClr val="dk1"/>
              </a:solidFill>
              <a:latin typeface="+mn-ea"/>
              <a:ea typeface="+mn-ea"/>
              <a:cs typeface="+mn-cs"/>
            </a:rPr>
            <a:t>0.3</a:t>
          </a:r>
          <a:r>
            <a:rPr lang="ja-JP" altLang="en-US" sz="1300" b="0" i="0" baseline="0">
              <a:solidFill>
                <a:schemeClr val="dk1"/>
              </a:solidFill>
              <a:latin typeface="+mn-ea"/>
              <a:ea typeface="+mn-ea"/>
              <a:cs typeface="+mn-cs"/>
            </a:rPr>
            <a:t>ポイント悪化し、</a:t>
          </a:r>
          <a:r>
            <a:rPr lang="ja-JP" altLang="ja-JP" sz="1300" b="0" i="0" baseline="0">
              <a:solidFill>
                <a:schemeClr val="dk1"/>
              </a:solidFill>
              <a:latin typeface="+mn-ea"/>
              <a:ea typeface="+mn-ea"/>
              <a:cs typeface="+mn-cs"/>
            </a:rPr>
            <a:t>類似団体平均を上回って</a:t>
          </a:r>
          <a:r>
            <a:rPr lang="ja-JP" altLang="en-US" sz="1300" b="0" i="0" baseline="0">
              <a:solidFill>
                <a:schemeClr val="dk1"/>
              </a:solidFill>
              <a:latin typeface="+mn-ea"/>
              <a:ea typeface="+mn-ea"/>
              <a:cs typeface="+mn-cs"/>
            </a:rPr>
            <a:t>おり、近年は増加傾向に</a:t>
          </a:r>
          <a:r>
            <a:rPr lang="ja-JP" altLang="ja-JP" sz="1300" b="0" i="0" baseline="0">
              <a:solidFill>
                <a:schemeClr val="dk1"/>
              </a:solidFill>
              <a:latin typeface="+mn-ea"/>
              <a:ea typeface="+mn-ea"/>
              <a:cs typeface="+mn-cs"/>
            </a:rPr>
            <a:t>ある。</a:t>
          </a:r>
          <a:r>
            <a:rPr lang="ja-JP" altLang="en-US" sz="1300" b="0" i="0" baseline="0">
              <a:solidFill>
                <a:schemeClr val="dk1"/>
              </a:solidFill>
              <a:latin typeface="+mn-ea"/>
              <a:ea typeface="+mn-ea"/>
              <a:cs typeface="+mn-cs"/>
            </a:rPr>
            <a:t>この主な要因としては、保育所等に対する給付費の増等があげられる。</a:t>
          </a:r>
          <a:endParaRPr lang="en-US" altLang="ja-JP" sz="1300" b="0" i="0" baseline="0">
            <a:solidFill>
              <a:schemeClr val="dk1"/>
            </a:solidFill>
            <a:latin typeface="+mn-ea"/>
            <a:ea typeface="+mn-ea"/>
            <a:cs typeface="+mn-cs"/>
          </a:endParaRPr>
        </a:p>
        <a:p>
          <a:pPr rtl="0"/>
          <a:r>
            <a:rPr lang="ja-JP" altLang="en-US" sz="1300" b="0" i="0" baseline="0">
              <a:solidFill>
                <a:schemeClr val="dk1"/>
              </a:solidFill>
              <a:latin typeface="+mn-ea"/>
              <a:ea typeface="+mn-ea"/>
              <a:cs typeface="+mn-cs"/>
            </a:rPr>
            <a:t>　今後も</a:t>
          </a:r>
          <a:r>
            <a:rPr lang="ja-JP" altLang="ja-JP" sz="1300" b="0" i="0" baseline="0">
              <a:solidFill>
                <a:schemeClr val="dk1"/>
              </a:solidFill>
              <a:latin typeface="+mn-ea"/>
              <a:ea typeface="+mn-ea"/>
              <a:cs typeface="+mn-cs"/>
            </a:rPr>
            <a:t>扶助費の増加が予想されるため、国・県等の動向に留意し、特定財源の確保に努める。</a:t>
          </a:r>
          <a:endParaRPr lang="ja-JP" alt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127000</xdr:rowOff>
    </xdr:to>
    <xdr:cxnSp macro="">
      <xdr:nvCxnSpPr>
        <xdr:cNvPr id="190" name="直線コネクタ 189"/>
        <xdr:cNvCxnSpPr/>
      </xdr:nvCxnSpPr>
      <xdr:spPr>
        <a:xfrm>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69850</xdr:rowOff>
    </xdr:to>
    <xdr:cxnSp macro="">
      <xdr:nvCxnSpPr>
        <xdr:cNvPr id="193" name="直線コネクタ 192"/>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6" name="直線コネクタ 195"/>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31750</xdr:rowOff>
    </xdr:to>
    <xdr:cxnSp macro="">
      <xdr:nvCxnSpPr>
        <xdr:cNvPr id="199" name="直線コネクタ 198"/>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9" name="円/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0"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a:t>
          </a:r>
          <a:r>
            <a:rPr lang="ja-JP" altLang="en-US" sz="1250" b="0" i="0" baseline="0">
              <a:solidFill>
                <a:schemeClr val="dk1"/>
              </a:solidFill>
              <a:latin typeface="+mn-lt"/>
              <a:ea typeface="+mn-ea"/>
              <a:cs typeface="+mn-cs"/>
            </a:rPr>
            <a:t>繰出金は減少したものの、維持補修費が増加したことなどにより、前年度より</a:t>
          </a:r>
          <a:r>
            <a:rPr lang="en-US" altLang="ja-JP" sz="1250" b="0" i="0" baseline="0">
              <a:solidFill>
                <a:schemeClr val="dk1"/>
              </a:solidFill>
              <a:latin typeface="+mn-ea"/>
              <a:ea typeface="+mn-ea"/>
              <a:cs typeface="+mn-cs"/>
            </a:rPr>
            <a:t>0.1</a:t>
          </a:r>
          <a:r>
            <a:rPr lang="ja-JP" altLang="en-US" sz="1250" b="0" i="0" baseline="0">
              <a:solidFill>
                <a:schemeClr val="dk1"/>
              </a:solidFill>
              <a:latin typeface="+mn-ea"/>
              <a:ea typeface="+mn-ea"/>
              <a:cs typeface="+mn-cs"/>
            </a:rPr>
            <a:t>ポイント上昇した。維持補修費が増加した主な要因は、歩道を整備した路線が増加したことで交通安全施設維持工事費が対前年度比</a:t>
          </a:r>
          <a:r>
            <a:rPr lang="en-US" altLang="ja-JP" sz="1250" b="0" i="0" baseline="0">
              <a:solidFill>
                <a:schemeClr val="dk1"/>
              </a:solidFill>
              <a:latin typeface="+mn-ea"/>
              <a:ea typeface="+mn-ea"/>
              <a:cs typeface="+mn-cs"/>
            </a:rPr>
            <a:t>+80,902</a:t>
          </a:r>
          <a:r>
            <a:rPr lang="ja-JP" altLang="en-US" sz="1250" b="0" i="0" baseline="0">
              <a:solidFill>
                <a:schemeClr val="dk1"/>
              </a:solidFill>
              <a:latin typeface="+mn-ea"/>
              <a:ea typeface="+mn-ea"/>
              <a:cs typeface="+mn-cs"/>
            </a:rPr>
            <a:t>千円となったことや橋りょう維持補修工事費が同</a:t>
          </a:r>
          <a:r>
            <a:rPr lang="en-US" altLang="ja-JP" sz="1250" b="0" i="0" baseline="0">
              <a:solidFill>
                <a:schemeClr val="dk1"/>
              </a:solidFill>
              <a:latin typeface="+mn-ea"/>
              <a:ea typeface="+mn-ea"/>
              <a:cs typeface="+mn-cs"/>
            </a:rPr>
            <a:t>+62,517</a:t>
          </a:r>
          <a:r>
            <a:rPr lang="ja-JP" altLang="en-US" sz="1250" b="0" i="0" baseline="0">
              <a:solidFill>
                <a:schemeClr val="dk1"/>
              </a:solidFill>
              <a:latin typeface="+mn-ea"/>
              <a:ea typeface="+mn-ea"/>
              <a:cs typeface="+mn-cs"/>
            </a:rPr>
            <a:t>千円となったことなどによるものである。</a:t>
          </a:r>
          <a:endParaRPr lang="en-US" altLang="ja-JP" sz="1250" b="0" i="0" baseline="0">
            <a:solidFill>
              <a:schemeClr val="dk1"/>
            </a:solidFill>
            <a:latin typeface="+mn-ea"/>
            <a:ea typeface="+mn-ea"/>
            <a:cs typeface="+mn-cs"/>
          </a:endParaRPr>
        </a:p>
        <a:p>
          <a:r>
            <a:rPr lang="ja-JP" altLang="en-US" sz="1250" b="0" i="0" baseline="0">
              <a:solidFill>
                <a:schemeClr val="dk1"/>
              </a:solidFill>
              <a:latin typeface="+mn-lt"/>
              <a:ea typeface="+mn-ea"/>
              <a:cs typeface="+mn-cs"/>
            </a:rPr>
            <a:t>　</a:t>
          </a:r>
          <a:r>
            <a:rPr lang="ja-JP" altLang="ja-JP" sz="1250" b="0" i="0" baseline="0">
              <a:solidFill>
                <a:schemeClr val="dk1"/>
              </a:solidFill>
              <a:latin typeface="+mn-lt"/>
              <a:ea typeface="+mn-ea"/>
              <a:cs typeface="+mn-cs"/>
            </a:rPr>
            <a:t>今後</a:t>
          </a:r>
          <a:r>
            <a:rPr lang="ja-JP" altLang="en-US" sz="1250" b="0" i="0" baseline="0">
              <a:solidFill>
                <a:schemeClr val="dk1"/>
              </a:solidFill>
              <a:latin typeface="+mn-lt"/>
              <a:ea typeface="+mn-ea"/>
              <a:cs typeface="+mn-cs"/>
            </a:rPr>
            <a:t>は施設の老朽化に伴う維持補修費の増加が予想されるため、</a:t>
          </a:r>
          <a:r>
            <a:rPr lang="ja-JP" altLang="ja-JP" sz="1250" b="0" i="0" baseline="0">
              <a:solidFill>
                <a:schemeClr val="dk1"/>
              </a:solidFill>
              <a:latin typeface="+mn-lt"/>
              <a:ea typeface="+mn-ea"/>
              <a:cs typeface="+mn-cs"/>
            </a:rPr>
            <a:t>引き続き支出内容を精査し、</a:t>
          </a:r>
          <a:r>
            <a:rPr lang="ja-JP" altLang="en-US" sz="1250" b="0" i="0" baseline="0">
              <a:solidFill>
                <a:schemeClr val="dk1"/>
              </a:solidFill>
              <a:latin typeface="+mn-lt"/>
              <a:ea typeface="+mn-ea"/>
              <a:cs typeface="+mn-cs"/>
            </a:rPr>
            <a:t>長寿命化修繕計画等に基づく</a:t>
          </a:r>
          <a:r>
            <a:rPr lang="ja-JP" altLang="ja-JP" sz="1250" b="0" i="0" baseline="0">
              <a:solidFill>
                <a:schemeClr val="dk1"/>
              </a:solidFill>
              <a:latin typeface="+mn-lt"/>
              <a:ea typeface="+mn-ea"/>
              <a:cs typeface="+mn-cs"/>
            </a:rPr>
            <a:t>適正な執行に努める</a:t>
          </a:r>
          <a:r>
            <a:rPr lang="ja-JP" altLang="en-US" sz="1250" b="0" i="0" baseline="0">
              <a:solidFill>
                <a:schemeClr val="dk1"/>
              </a:solidFill>
              <a:latin typeface="+mn-lt"/>
              <a:ea typeface="+mn-ea"/>
              <a:cs typeface="+mn-cs"/>
            </a:rPr>
            <a:t>。</a:t>
          </a:r>
          <a:endParaRPr kumimoji="1" lang="ja-JP" altLang="en-US" sz="12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63500</xdr:rowOff>
    </xdr:to>
    <xdr:cxnSp macro="">
      <xdr:nvCxnSpPr>
        <xdr:cNvPr id="251" name="直線コネクタ 250"/>
        <xdr:cNvCxnSpPr/>
      </xdr:nvCxnSpPr>
      <xdr:spPr>
        <a:xfrm>
          <a:off x="15671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50800</xdr:rowOff>
    </xdr:to>
    <xdr:cxnSp macro="">
      <xdr:nvCxnSpPr>
        <xdr:cNvPr id="254" name="直線コネクタ 253"/>
        <xdr:cNvCxnSpPr/>
      </xdr:nvCxnSpPr>
      <xdr:spPr>
        <a:xfrm>
          <a:off x="14782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120650</xdr:rowOff>
    </xdr:from>
    <xdr:to>
      <xdr:col>21</xdr:col>
      <xdr:colOff>361950</xdr:colOff>
      <xdr:row>53</xdr:row>
      <xdr:rowOff>146050</xdr:rowOff>
    </xdr:to>
    <xdr:cxnSp macro="">
      <xdr:nvCxnSpPr>
        <xdr:cNvPr id="257" name="直線コネクタ 256"/>
        <xdr:cNvCxnSpPr/>
      </xdr:nvCxnSpPr>
      <xdr:spPr>
        <a:xfrm>
          <a:off x="13893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120650</xdr:rowOff>
    </xdr:from>
    <xdr:to>
      <xdr:col>20</xdr:col>
      <xdr:colOff>158750</xdr:colOff>
      <xdr:row>53</xdr:row>
      <xdr:rowOff>120650</xdr:rowOff>
    </xdr:to>
    <xdr:cxnSp macro="">
      <xdr:nvCxnSpPr>
        <xdr:cNvPr id="260" name="直線コネクタ 259"/>
        <xdr:cNvCxnSpPr/>
      </xdr:nvCxnSpPr>
      <xdr:spPr>
        <a:xfrm>
          <a:off x="13004800" y="920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70" name="円/楕円 269"/>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29227</xdr:rowOff>
    </xdr:from>
    <xdr:ext cx="762000" cy="259045"/>
    <xdr:sp macro="" textlink="">
      <xdr:nvSpPr>
        <xdr:cNvPr id="271"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2" name="円/楕円 271"/>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3" name="テキスト ボックス 272"/>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4" name="円/楕円 273"/>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5" name="テキスト ボックス 274"/>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69850</xdr:rowOff>
    </xdr:from>
    <xdr:to>
      <xdr:col>20</xdr:col>
      <xdr:colOff>209550</xdr:colOff>
      <xdr:row>54</xdr:row>
      <xdr:rowOff>0</xdr:rowOff>
    </xdr:to>
    <xdr:sp macro="" textlink="">
      <xdr:nvSpPr>
        <xdr:cNvPr id="276" name="円/楕円 275"/>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10177</xdr:rowOff>
    </xdr:from>
    <xdr:ext cx="762000" cy="259045"/>
    <xdr:sp macro="" textlink="">
      <xdr:nvSpPr>
        <xdr:cNvPr id="277" name="テキスト ボックス 276"/>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69850</xdr:rowOff>
    </xdr:from>
    <xdr:to>
      <xdr:col>19</xdr:col>
      <xdr:colOff>6350</xdr:colOff>
      <xdr:row>54</xdr:row>
      <xdr:rowOff>0</xdr:rowOff>
    </xdr:to>
    <xdr:sp macro="" textlink="">
      <xdr:nvSpPr>
        <xdr:cNvPr id="278" name="円/楕円 277"/>
        <xdr:cNvSpPr/>
      </xdr:nvSpPr>
      <xdr:spPr>
        <a:xfrm>
          <a:off x="12954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10177</xdr:rowOff>
    </xdr:from>
    <xdr:ext cx="762000" cy="259045"/>
    <xdr:sp macro="" textlink="">
      <xdr:nvSpPr>
        <xdr:cNvPr id="279" name="テキスト ボックス 278"/>
        <xdr:cNvSpPr txBox="1"/>
      </xdr:nvSpPr>
      <xdr:spPr>
        <a:xfrm>
          <a:off x="12623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類似団体平均を</a:t>
          </a:r>
          <a:r>
            <a:rPr lang="en-US" altLang="ja-JP" sz="1300" b="0" i="0" baseline="0">
              <a:solidFill>
                <a:schemeClr val="dk1"/>
              </a:solidFill>
              <a:latin typeface="+mn-ea"/>
              <a:ea typeface="+mn-ea"/>
              <a:cs typeface="+mn-cs"/>
            </a:rPr>
            <a:t>0.3</a:t>
          </a:r>
          <a:r>
            <a:rPr lang="ja-JP" altLang="en-US" sz="1300" b="0" i="0" baseline="0">
              <a:solidFill>
                <a:schemeClr val="dk1"/>
              </a:solidFill>
              <a:latin typeface="+mn-ea"/>
              <a:ea typeface="+mn-ea"/>
              <a:cs typeface="+mn-cs"/>
            </a:rPr>
            <a:t>ポイント</a:t>
          </a:r>
          <a:r>
            <a:rPr lang="ja-JP" altLang="ja-JP" sz="1300" b="0" i="0" baseline="0">
              <a:solidFill>
                <a:schemeClr val="dk1"/>
              </a:solidFill>
              <a:latin typeface="+mn-ea"/>
              <a:ea typeface="+mn-ea"/>
              <a:cs typeface="+mn-cs"/>
            </a:rPr>
            <a:t>下回っている</a:t>
          </a:r>
          <a:r>
            <a:rPr lang="ja-JP" altLang="en-US" sz="1300" b="0" i="0" baseline="0">
              <a:solidFill>
                <a:schemeClr val="dk1"/>
              </a:solidFill>
              <a:latin typeface="+mn-ea"/>
              <a:ea typeface="+mn-ea"/>
              <a:cs typeface="+mn-cs"/>
            </a:rPr>
            <a:t>ものの</a:t>
          </a:r>
          <a:r>
            <a:rPr lang="ja-JP" altLang="ja-JP" sz="1300" b="0" i="0" baseline="0">
              <a:solidFill>
                <a:schemeClr val="dk1"/>
              </a:solidFill>
              <a:latin typeface="+mn-ea"/>
              <a:ea typeface="+mn-ea"/>
              <a:cs typeface="+mn-cs"/>
            </a:rPr>
            <a:t>、</a:t>
          </a:r>
          <a:r>
            <a:rPr lang="ja-JP" altLang="en-US" sz="1300" b="0" i="0" baseline="0">
              <a:solidFill>
                <a:schemeClr val="dk1"/>
              </a:solidFill>
              <a:latin typeface="+mn-ea"/>
              <a:ea typeface="+mn-ea"/>
              <a:cs typeface="+mn-cs"/>
            </a:rPr>
            <a:t>前年度より</a:t>
          </a:r>
          <a:r>
            <a:rPr lang="en-US" altLang="ja-JP" sz="1300" b="0" i="0" baseline="0">
              <a:solidFill>
                <a:schemeClr val="dk1"/>
              </a:solidFill>
              <a:latin typeface="+mn-ea"/>
              <a:ea typeface="+mn-ea"/>
              <a:cs typeface="+mn-cs"/>
            </a:rPr>
            <a:t>0.3</a:t>
          </a:r>
          <a:r>
            <a:rPr lang="ja-JP" altLang="en-US" sz="1300" b="0" i="0" baseline="0">
              <a:solidFill>
                <a:schemeClr val="dk1"/>
              </a:solidFill>
              <a:latin typeface="+mn-ea"/>
              <a:ea typeface="+mn-ea"/>
              <a:cs typeface="+mn-cs"/>
            </a:rPr>
            <a:t>ポイント上昇した。これは、小牧岩倉衛生組合運営費負担金の増等が主な要因である。</a:t>
          </a:r>
          <a:endParaRPr lang="en-US" altLang="ja-JP" sz="1300" b="0" i="0" baseline="0">
            <a:solidFill>
              <a:schemeClr val="dk1"/>
            </a:solidFill>
            <a:latin typeface="+mn-ea"/>
            <a:ea typeface="+mn-ea"/>
            <a:cs typeface="+mn-cs"/>
          </a:endParaRPr>
        </a:p>
        <a:p>
          <a:r>
            <a:rPr lang="ja-JP" altLang="en-US" sz="1300" b="0" i="0" baseline="0">
              <a:solidFill>
                <a:schemeClr val="dk1"/>
              </a:solidFill>
              <a:latin typeface="+mn-ea"/>
              <a:ea typeface="+mn-ea"/>
              <a:cs typeface="+mn-cs"/>
            </a:rPr>
            <a:t>　今後も引き続き、補助金や負担金の見直しを含め、適正な執行に努める。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69850</xdr:rowOff>
    </xdr:to>
    <xdr:cxnSp macro="">
      <xdr:nvCxnSpPr>
        <xdr:cNvPr id="311" name="直線コネクタ 310"/>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92710</xdr:rowOff>
    </xdr:to>
    <xdr:cxnSp macro="">
      <xdr:nvCxnSpPr>
        <xdr:cNvPr id="314" name="直線コネクタ 313"/>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92710</xdr:rowOff>
    </xdr:to>
    <xdr:cxnSp macro="">
      <xdr:nvCxnSpPr>
        <xdr:cNvPr id="317" name="直線コネクタ 316"/>
        <xdr:cNvCxnSpPr/>
      </xdr:nvCxnSpPr>
      <xdr:spPr>
        <a:xfrm>
          <a:off x="13893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16510</xdr:rowOff>
    </xdr:to>
    <xdr:cxnSp macro="">
      <xdr:nvCxnSpPr>
        <xdr:cNvPr id="320" name="直線コネクタ 319"/>
        <xdr:cNvCxnSpPr/>
      </xdr:nvCxnSpPr>
      <xdr:spPr>
        <a:xfrm flipV="1">
          <a:off x="13004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31"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2" name="円/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4" name="円/楕円 33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5" name="テキスト ボックス 33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6" name="円/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7" name="テキスト ボックス 33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38" name="円/楕円 337"/>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39" name="テキスト ボックス 338"/>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新たに元金償還が開始したことによる公債費の増等により、前年度と比</a:t>
          </a:r>
          <a:r>
            <a:rPr lang="ja-JP" altLang="en-US" sz="1300" b="0" i="0" baseline="0">
              <a:solidFill>
                <a:schemeClr val="dk1"/>
              </a:solidFill>
              <a:latin typeface="+mn-ea"/>
              <a:ea typeface="+mn-ea"/>
              <a:cs typeface="+mn-cs"/>
            </a:rPr>
            <a:t>べて</a:t>
          </a:r>
          <a:r>
            <a:rPr lang="en-US" altLang="ja-JP" sz="1300" b="0" i="0" baseline="0">
              <a:solidFill>
                <a:schemeClr val="dk1"/>
              </a:solidFill>
              <a:latin typeface="+mn-ea"/>
              <a:ea typeface="+mn-ea"/>
              <a:cs typeface="+mn-cs"/>
            </a:rPr>
            <a:t>0.4</a:t>
          </a:r>
          <a:r>
            <a:rPr lang="ja-JP" altLang="en-US" sz="1300" b="0" i="0" baseline="0">
              <a:solidFill>
                <a:schemeClr val="dk1"/>
              </a:solidFill>
              <a:latin typeface="+mn-ea"/>
              <a:ea typeface="+mn-ea"/>
              <a:cs typeface="+mn-cs"/>
            </a:rPr>
            <a:t>ポ</a:t>
          </a:r>
          <a:r>
            <a:rPr lang="ja-JP" altLang="en-US" sz="1300" b="0" i="0" baseline="0">
              <a:solidFill>
                <a:schemeClr val="dk1"/>
              </a:solidFill>
              <a:latin typeface="+mn-lt"/>
              <a:ea typeface="+mn-ea"/>
              <a:cs typeface="+mn-cs"/>
            </a:rPr>
            <a:t>イント上昇しているが、</a:t>
          </a:r>
          <a:r>
            <a:rPr lang="ja-JP" altLang="ja-JP" sz="1300" b="0" i="0" baseline="0">
              <a:solidFill>
                <a:schemeClr val="dk1"/>
              </a:solidFill>
              <a:latin typeface="+mn-lt"/>
              <a:ea typeface="+mn-ea"/>
              <a:cs typeface="+mn-cs"/>
            </a:rPr>
            <a:t>類似団体平均を</a:t>
          </a:r>
          <a:r>
            <a:rPr lang="ja-JP" altLang="en-US" sz="1300" b="0" i="0" baseline="0">
              <a:solidFill>
                <a:schemeClr val="dk1"/>
              </a:solidFill>
              <a:latin typeface="+mn-lt"/>
              <a:ea typeface="+mn-ea"/>
              <a:cs typeface="+mn-cs"/>
            </a:rPr>
            <a:t>大きく</a:t>
          </a:r>
          <a:r>
            <a:rPr lang="ja-JP" altLang="ja-JP" sz="1300" b="0" i="0" baseline="0">
              <a:solidFill>
                <a:schemeClr val="dk1"/>
              </a:solidFill>
              <a:latin typeface="+mn-lt"/>
              <a:ea typeface="+mn-ea"/>
              <a:cs typeface="+mn-cs"/>
            </a:rPr>
            <a:t>下回</a:t>
          </a:r>
          <a:r>
            <a:rPr lang="ja-JP" altLang="en-US" sz="1300" b="0" i="0" baseline="0">
              <a:solidFill>
                <a:schemeClr val="dk1"/>
              </a:solidFill>
              <a:latin typeface="+mn-lt"/>
              <a:ea typeface="+mn-ea"/>
              <a:cs typeface="+mn-cs"/>
            </a:rPr>
            <a:t>ってお</a:t>
          </a:r>
          <a:r>
            <a:rPr lang="ja-JP" altLang="ja-JP" sz="1300" b="0" i="0" baseline="0">
              <a:solidFill>
                <a:schemeClr val="dk1"/>
              </a:solidFill>
              <a:latin typeface="+mn-lt"/>
              <a:ea typeface="+mn-ea"/>
              <a:cs typeface="+mn-cs"/>
            </a:rPr>
            <a:t>り、比較的弾力性がある</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今後も計画的な市債発行により、市債残高を適正な範囲内に抑制するよう努める。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69850</xdr:rowOff>
    </xdr:to>
    <xdr:cxnSp macro="">
      <xdr:nvCxnSpPr>
        <xdr:cNvPr id="369" name="直線コネクタ 368"/>
        <xdr:cNvCxnSpPr/>
      </xdr:nvCxnSpPr>
      <xdr:spPr>
        <a:xfrm>
          <a:off x="3987800" y="12910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51562</xdr:rowOff>
    </xdr:from>
    <xdr:to>
      <xdr:col>5</xdr:col>
      <xdr:colOff>549275</xdr:colOff>
      <xdr:row>75</xdr:row>
      <xdr:rowOff>60706</xdr:rowOff>
    </xdr:to>
    <xdr:cxnSp macro="">
      <xdr:nvCxnSpPr>
        <xdr:cNvPr id="372" name="直線コネクタ 371"/>
        <xdr:cNvCxnSpPr/>
      </xdr:nvCxnSpPr>
      <xdr:spPr>
        <a:xfrm flipV="1">
          <a:off x="3098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60706</xdr:rowOff>
    </xdr:from>
    <xdr:to>
      <xdr:col>4</xdr:col>
      <xdr:colOff>346075</xdr:colOff>
      <xdr:row>75</xdr:row>
      <xdr:rowOff>120142</xdr:rowOff>
    </xdr:to>
    <xdr:cxnSp macro="">
      <xdr:nvCxnSpPr>
        <xdr:cNvPr id="375" name="直線コネクタ 374"/>
        <xdr:cNvCxnSpPr/>
      </xdr:nvCxnSpPr>
      <xdr:spPr>
        <a:xfrm flipV="1">
          <a:off x="2209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75</xdr:row>
      <xdr:rowOff>120142</xdr:rowOff>
    </xdr:to>
    <xdr:cxnSp macro="">
      <xdr:nvCxnSpPr>
        <xdr:cNvPr id="378" name="直線コネクタ 377"/>
        <xdr:cNvCxnSpPr/>
      </xdr:nvCxnSpPr>
      <xdr:spPr>
        <a:xfrm>
          <a:off x="1320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8" name="円/楕円 387"/>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9"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90" name="円/楕円 389"/>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91" name="テキスト ボックス 390"/>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xdr:rowOff>
    </xdr:from>
    <xdr:to>
      <xdr:col>4</xdr:col>
      <xdr:colOff>396875</xdr:colOff>
      <xdr:row>75</xdr:row>
      <xdr:rowOff>111506</xdr:rowOff>
    </xdr:to>
    <xdr:sp macro="" textlink="">
      <xdr:nvSpPr>
        <xdr:cNvPr id="392" name="円/楕円 391"/>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121683</xdr:rowOff>
    </xdr:from>
    <xdr:ext cx="762000" cy="259045"/>
    <xdr:sp macro="" textlink="">
      <xdr:nvSpPr>
        <xdr:cNvPr id="393" name="テキスト ボックス 392"/>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94" name="円/楕円 393"/>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95" name="テキスト ボックス 394"/>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96" name="円/楕円 395"/>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97" name="テキスト ボックス 396"/>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1.4</a:t>
          </a:r>
          <a:r>
            <a:rPr kumimoji="1" lang="ja-JP" altLang="en-US" sz="1300">
              <a:latin typeface="ＭＳ Ｐゴシック"/>
            </a:rPr>
            <a:t>ポイント上昇しており、依然として類似団体平均を上回っている。</a:t>
          </a:r>
          <a:endParaRPr kumimoji="1" lang="en-US" altLang="ja-JP" sz="1300">
            <a:latin typeface="ＭＳ Ｐゴシック"/>
          </a:endParaRPr>
        </a:p>
        <a:p>
          <a:r>
            <a:rPr kumimoji="1" lang="ja-JP" altLang="en-US" sz="1300">
              <a:latin typeface="ＭＳ Ｐゴシック"/>
            </a:rPr>
            <a:t>　これは、物件費に係る経常収支比率が高いことが主な要因である。</a:t>
          </a:r>
          <a:endParaRPr kumimoji="1" lang="en-US" altLang="ja-JP" sz="1300">
            <a:latin typeface="ＭＳ Ｐゴシック"/>
          </a:endParaRPr>
        </a:p>
        <a:p>
          <a:r>
            <a:rPr kumimoji="1" lang="ja-JP" altLang="en-US" sz="1300">
              <a:latin typeface="ＭＳ Ｐゴシック"/>
            </a:rPr>
            <a:t>　今後は、事務事業の見直し等を含めた</a:t>
          </a:r>
          <a:r>
            <a:rPr kumimoji="1" lang="ja-JP" altLang="ja-JP" sz="1300">
              <a:solidFill>
                <a:schemeClr val="dk1"/>
              </a:solidFill>
              <a:latin typeface="+mn-lt"/>
              <a:ea typeface="+mn-ea"/>
              <a:cs typeface="+mn-cs"/>
            </a:rPr>
            <a:t>より一層の</a:t>
          </a:r>
          <a:r>
            <a:rPr kumimoji="1" lang="ja-JP" altLang="en-US" sz="1300">
              <a:latin typeface="ＭＳ Ｐゴシック"/>
            </a:rPr>
            <a:t>経費削減に努める。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27939</xdr:rowOff>
    </xdr:to>
    <xdr:cxnSp macro="">
      <xdr:nvCxnSpPr>
        <xdr:cNvPr id="430" name="直線コネクタ 429"/>
        <xdr:cNvCxnSpPr/>
      </xdr:nvCxnSpPr>
      <xdr:spPr>
        <a:xfrm>
          <a:off x="15671800" y="13294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92711</xdr:rowOff>
    </xdr:to>
    <xdr:cxnSp macro="">
      <xdr:nvCxnSpPr>
        <xdr:cNvPr id="433" name="直線コネクタ 432"/>
        <xdr:cNvCxnSpPr/>
      </xdr:nvCxnSpPr>
      <xdr:spPr>
        <a:xfrm>
          <a:off x="14782800" y="13241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130811</xdr:rowOff>
    </xdr:to>
    <xdr:cxnSp macro="">
      <xdr:nvCxnSpPr>
        <xdr:cNvPr id="436" name="直線コネクタ 435"/>
        <xdr:cNvCxnSpPr/>
      </xdr:nvCxnSpPr>
      <xdr:spPr>
        <a:xfrm flipV="1">
          <a:off x="13893800" y="13241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130811</xdr:rowOff>
    </xdr:from>
    <xdr:to>
      <xdr:col>20</xdr:col>
      <xdr:colOff>158750</xdr:colOff>
      <xdr:row>78</xdr:row>
      <xdr:rowOff>35561</xdr:rowOff>
    </xdr:to>
    <xdr:cxnSp macro="">
      <xdr:nvCxnSpPr>
        <xdr:cNvPr id="439" name="直線コネクタ 438"/>
        <xdr:cNvCxnSpPr/>
      </xdr:nvCxnSpPr>
      <xdr:spPr>
        <a:xfrm flipV="1">
          <a:off x="13004800" y="13332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9" name="円/楕円 448"/>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0"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1" name="円/楕円 45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2" name="テキスト ボックス 45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3" name="円/楕円 45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4" name="テキスト ボックス 453"/>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5" name="円/楕円 454"/>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6" name="テキスト ボックス 455"/>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7" name="円/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愛知県小牧市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8223</xdr:rowOff>
    </xdr:from>
    <xdr:to>
      <xdr:col>4</xdr:col>
      <xdr:colOff>1117600</xdr:colOff>
      <xdr:row>19</xdr:row>
      <xdr:rowOff>16491</xdr:rowOff>
    </xdr:to>
    <xdr:cxnSp macro="">
      <xdr:nvCxnSpPr>
        <xdr:cNvPr id="50" name="直線コネクタ 49"/>
        <xdr:cNvCxnSpPr/>
      </xdr:nvCxnSpPr>
      <xdr:spPr bwMode="auto">
        <a:xfrm flipV="1">
          <a:off x="5003800" y="3313398"/>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16491</xdr:rowOff>
    </xdr:from>
    <xdr:to>
      <xdr:col>4</xdr:col>
      <xdr:colOff>469900</xdr:colOff>
      <xdr:row>19</xdr:row>
      <xdr:rowOff>39884</xdr:rowOff>
    </xdr:to>
    <xdr:cxnSp macro="">
      <xdr:nvCxnSpPr>
        <xdr:cNvPr id="53" name="直線コネクタ 52"/>
        <xdr:cNvCxnSpPr/>
      </xdr:nvCxnSpPr>
      <xdr:spPr bwMode="auto">
        <a:xfrm flipV="1">
          <a:off x="4305300" y="3321666"/>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39884</xdr:rowOff>
    </xdr:from>
    <xdr:to>
      <xdr:col>3</xdr:col>
      <xdr:colOff>904875</xdr:colOff>
      <xdr:row>19</xdr:row>
      <xdr:rowOff>65412</xdr:rowOff>
    </xdr:to>
    <xdr:cxnSp macro="">
      <xdr:nvCxnSpPr>
        <xdr:cNvPr id="56" name="直線コネクタ 55"/>
        <xdr:cNvCxnSpPr/>
      </xdr:nvCxnSpPr>
      <xdr:spPr bwMode="auto">
        <a:xfrm flipV="1">
          <a:off x="3606800" y="3345059"/>
          <a:ext cx="698500" cy="25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37732</xdr:rowOff>
    </xdr:from>
    <xdr:to>
      <xdr:col>3</xdr:col>
      <xdr:colOff>206375</xdr:colOff>
      <xdr:row>19</xdr:row>
      <xdr:rowOff>65412</xdr:rowOff>
    </xdr:to>
    <xdr:cxnSp macro="">
      <xdr:nvCxnSpPr>
        <xdr:cNvPr id="59" name="直線コネクタ 58"/>
        <xdr:cNvCxnSpPr/>
      </xdr:nvCxnSpPr>
      <xdr:spPr bwMode="auto">
        <a:xfrm>
          <a:off x="2908300" y="3342907"/>
          <a:ext cx="698500" cy="2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128873</xdr:rowOff>
    </xdr:from>
    <xdr:to>
      <xdr:col>5</xdr:col>
      <xdr:colOff>34925</xdr:colOff>
      <xdr:row>19</xdr:row>
      <xdr:rowOff>59023</xdr:rowOff>
    </xdr:to>
    <xdr:sp macro="" textlink="">
      <xdr:nvSpPr>
        <xdr:cNvPr id="69" name="円/楕円 68"/>
        <xdr:cNvSpPr/>
      </xdr:nvSpPr>
      <xdr:spPr bwMode="auto">
        <a:xfrm>
          <a:off x="56007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37450</xdr:rowOff>
    </xdr:from>
    <xdr:ext cx="762000" cy="259045"/>
    <xdr:sp macro="" textlink="">
      <xdr:nvSpPr>
        <xdr:cNvPr id="70" name="人口1人当たり決算額の推移該当値テキスト130"/>
        <xdr:cNvSpPr txBox="1"/>
      </xdr:nvSpPr>
      <xdr:spPr>
        <a:xfrm>
          <a:off x="5740400" y="317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137141</xdr:rowOff>
    </xdr:from>
    <xdr:to>
      <xdr:col>4</xdr:col>
      <xdr:colOff>520700</xdr:colOff>
      <xdr:row>19</xdr:row>
      <xdr:rowOff>67291</xdr:rowOff>
    </xdr:to>
    <xdr:sp macro="" textlink="">
      <xdr:nvSpPr>
        <xdr:cNvPr id="71" name="円/楕円 70"/>
        <xdr:cNvSpPr/>
      </xdr:nvSpPr>
      <xdr:spPr bwMode="auto">
        <a:xfrm>
          <a:off x="4953000" y="327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52068</xdr:rowOff>
    </xdr:from>
    <xdr:ext cx="736600" cy="259045"/>
    <xdr:sp macro="" textlink="">
      <xdr:nvSpPr>
        <xdr:cNvPr id="72" name="テキスト ボックス 71"/>
        <xdr:cNvSpPr txBox="1"/>
      </xdr:nvSpPr>
      <xdr:spPr>
        <a:xfrm>
          <a:off x="4622800" y="335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160534</xdr:rowOff>
    </xdr:from>
    <xdr:to>
      <xdr:col>3</xdr:col>
      <xdr:colOff>955675</xdr:colOff>
      <xdr:row>19</xdr:row>
      <xdr:rowOff>90684</xdr:rowOff>
    </xdr:to>
    <xdr:sp macro="" textlink="">
      <xdr:nvSpPr>
        <xdr:cNvPr id="73" name="円/楕円 72"/>
        <xdr:cNvSpPr/>
      </xdr:nvSpPr>
      <xdr:spPr bwMode="auto">
        <a:xfrm>
          <a:off x="4254500" y="32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75461</xdr:rowOff>
    </xdr:from>
    <xdr:ext cx="762000" cy="259045"/>
    <xdr:sp macro="" textlink="">
      <xdr:nvSpPr>
        <xdr:cNvPr id="74" name="テキスト ボックス 73"/>
        <xdr:cNvSpPr txBox="1"/>
      </xdr:nvSpPr>
      <xdr:spPr>
        <a:xfrm>
          <a:off x="39243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14612</xdr:rowOff>
    </xdr:from>
    <xdr:to>
      <xdr:col>3</xdr:col>
      <xdr:colOff>257175</xdr:colOff>
      <xdr:row>19</xdr:row>
      <xdr:rowOff>116212</xdr:rowOff>
    </xdr:to>
    <xdr:sp macro="" textlink="">
      <xdr:nvSpPr>
        <xdr:cNvPr id="75" name="円/楕円 74"/>
        <xdr:cNvSpPr/>
      </xdr:nvSpPr>
      <xdr:spPr bwMode="auto">
        <a:xfrm>
          <a:off x="3556000" y="331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100989</xdr:rowOff>
    </xdr:from>
    <xdr:ext cx="762000" cy="259045"/>
    <xdr:sp macro="" textlink="">
      <xdr:nvSpPr>
        <xdr:cNvPr id="76" name="テキスト ボックス 75"/>
        <xdr:cNvSpPr txBox="1"/>
      </xdr:nvSpPr>
      <xdr:spPr>
        <a:xfrm>
          <a:off x="3225800" y="34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158382</xdr:rowOff>
    </xdr:from>
    <xdr:to>
      <xdr:col>2</xdr:col>
      <xdr:colOff>692150</xdr:colOff>
      <xdr:row>19</xdr:row>
      <xdr:rowOff>88532</xdr:rowOff>
    </xdr:to>
    <xdr:sp macro="" textlink="">
      <xdr:nvSpPr>
        <xdr:cNvPr id="77" name="円/楕円 76"/>
        <xdr:cNvSpPr/>
      </xdr:nvSpPr>
      <xdr:spPr bwMode="auto">
        <a:xfrm>
          <a:off x="2857500" y="329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73309</xdr:rowOff>
    </xdr:from>
    <xdr:ext cx="762000" cy="259045"/>
    <xdr:sp macro="" textlink="">
      <xdr:nvSpPr>
        <xdr:cNvPr id="78" name="テキスト ボックス 77"/>
        <xdr:cNvSpPr txBox="1"/>
      </xdr:nvSpPr>
      <xdr:spPr>
        <a:xfrm>
          <a:off x="2527300" y="337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29731</xdr:rowOff>
    </xdr:from>
    <xdr:to>
      <xdr:col>4</xdr:col>
      <xdr:colOff>1117600</xdr:colOff>
      <xdr:row>37</xdr:row>
      <xdr:rowOff>32550</xdr:rowOff>
    </xdr:to>
    <xdr:cxnSp macro="">
      <xdr:nvCxnSpPr>
        <xdr:cNvPr id="111" name="直線コネクタ 110"/>
        <xdr:cNvCxnSpPr/>
      </xdr:nvCxnSpPr>
      <xdr:spPr bwMode="auto">
        <a:xfrm flipV="1">
          <a:off x="5003800" y="7154431"/>
          <a:ext cx="6477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32550</xdr:rowOff>
    </xdr:from>
    <xdr:to>
      <xdr:col>4</xdr:col>
      <xdr:colOff>469900</xdr:colOff>
      <xdr:row>37</xdr:row>
      <xdr:rowOff>78575</xdr:rowOff>
    </xdr:to>
    <xdr:cxnSp macro="">
      <xdr:nvCxnSpPr>
        <xdr:cNvPr id="114" name="直線コネクタ 113"/>
        <xdr:cNvCxnSpPr/>
      </xdr:nvCxnSpPr>
      <xdr:spPr bwMode="auto">
        <a:xfrm flipV="1">
          <a:off x="4305300" y="7157250"/>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46419</xdr:rowOff>
    </xdr:from>
    <xdr:to>
      <xdr:col>3</xdr:col>
      <xdr:colOff>904875</xdr:colOff>
      <xdr:row>37</xdr:row>
      <xdr:rowOff>78575</xdr:rowOff>
    </xdr:to>
    <xdr:cxnSp macro="">
      <xdr:nvCxnSpPr>
        <xdr:cNvPr id="117" name="直線コネクタ 116"/>
        <xdr:cNvCxnSpPr/>
      </xdr:nvCxnSpPr>
      <xdr:spPr bwMode="auto">
        <a:xfrm>
          <a:off x="3606800" y="7171119"/>
          <a:ext cx="698500" cy="3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21120</xdr:rowOff>
    </xdr:from>
    <xdr:to>
      <xdr:col>3</xdr:col>
      <xdr:colOff>206375</xdr:colOff>
      <xdr:row>37</xdr:row>
      <xdr:rowOff>46419</xdr:rowOff>
    </xdr:to>
    <xdr:cxnSp macro="">
      <xdr:nvCxnSpPr>
        <xdr:cNvPr id="120" name="直線コネクタ 119"/>
        <xdr:cNvCxnSpPr/>
      </xdr:nvCxnSpPr>
      <xdr:spPr bwMode="auto">
        <a:xfrm>
          <a:off x="2908300" y="7145820"/>
          <a:ext cx="698500" cy="25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150381</xdr:rowOff>
    </xdr:from>
    <xdr:to>
      <xdr:col>5</xdr:col>
      <xdr:colOff>34925</xdr:colOff>
      <xdr:row>37</xdr:row>
      <xdr:rowOff>80531</xdr:rowOff>
    </xdr:to>
    <xdr:sp macro="" textlink="">
      <xdr:nvSpPr>
        <xdr:cNvPr id="130" name="円/楕円 129"/>
        <xdr:cNvSpPr/>
      </xdr:nvSpPr>
      <xdr:spPr bwMode="auto">
        <a:xfrm>
          <a:off x="56007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122458</xdr:rowOff>
    </xdr:from>
    <xdr:ext cx="762000" cy="259045"/>
    <xdr:sp macro="" textlink="">
      <xdr:nvSpPr>
        <xdr:cNvPr id="131" name="人口1人当たり決算額の推移該当値テキスト445"/>
        <xdr:cNvSpPr txBox="1"/>
      </xdr:nvSpPr>
      <xdr:spPr>
        <a:xfrm>
          <a:off x="5740400" y="707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153200</xdr:rowOff>
    </xdr:from>
    <xdr:to>
      <xdr:col>4</xdr:col>
      <xdr:colOff>520700</xdr:colOff>
      <xdr:row>37</xdr:row>
      <xdr:rowOff>83350</xdr:rowOff>
    </xdr:to>
    <xdr:sp macro="" textlink="">
      <xdr:nvSpPr>
        <xdr:cNvPr id="132" name="円/楕円 131"/>
        <xdr:cNvSpPr/>
      </xdr:nvSpPr>
      <xdr:spPr bwMode="auto">
        <a:xfrm>
          <a:off x="4953000" y="71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68127</xdr:rowOff>
    </xdr:from>
    <xdr:ext cx="736600" cy="259045"/>
    <xdr:sp macro="" textlink="">
      <xdr:nvSpPr>
        <xdr:cNvPr id="133" name="テキスト ボックス 132"/>
        <xdr:cNvSpPr txBox="1"/>
      </xdr:nvSpPr>
      <xdr:spPr>
        <a:xfrm>
          <a:off x="4622800" y="71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27775</xdr:rowOff>
    </xdr:from>
    <xdr:to>
      <xdr:col>3</xdr:col>
      <xdr:colOff>955675</xdr:colOff>
      <xdr:row>37</xdr:row>
      <xdr:rowOff>129375</xdr:rowOff>
    </xdr:to>
    <xdr:sp macro="" textlink="">
      <xdr:nvSpPr>
        <xdr:cNvPr id="134" name="円/楕円 133"/>
        <xdr:cNvSpPr/>
      </xdr:nvSpPr>
      <xdr:spPr bwMode="auto">
        <a:xfrm>
          <a:off x="4254500" y="71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114152</xdr:rowOff>
    </xdr:from>
    <xdr:ext cx="762000" cy="259045"/>
    <xdr:sp macro="" textlink="">
      <xdr:nvSpPr>
        <xdr:cNvPr id="135" name="テキスト ボックス 134"/>
        <xdr:cNvSpPr txBox="1"/>
      </xdr:nvSpPr>
      <xdr:spPr>
        <a:xfrm>
          <a:off x="3924300" y="72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167069</xdr:rowOff>
    </xdr:from>
    <xdr:to>
      <xdr:col>3</xdr:col>
      <xdr:colOff>257175</xdr:colOff>
      <xdr:row>37</xdr:row>
      <xdr:rowOff>97219</xdr:rowOff>
    </xdr:to>
    <xdr:sp macro="" textlink="">
      <xdr:nvSpPr>
        <xdr:cNvPr id="136" name="円/楕円 135"/>
        <xdr:cNvSpPr/>
      </xdr:nvSpPr>
      <xdr:spPr bwMode="auto">
        <a:xfrm>
          <a:off x="3556000" y="71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81996</xdr:rowOff>
    </xdr:from>
    <xdr:ext cx="762000" cy="259045"/>
    <xdr:sp macro="" textlink="">
      <xdr:nvSpPr>
        <xdr:cNvPr id="137" name="テキスト ボックス 136"/>
        <xdr:cNvSpPr txBox="1"/>
      </xdr:nvSpPr>
      <xdr:spPr>
        <a:xfrm>
          <a:off x="3225800" y="720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141770</xdr:rowOff>
    </xdr:from>
    <xdr:to>
      <xdr:col>2</xdr:col>
      <xdr:colOff>692150</xdr:colOff>
      <xdr:row>37</xdr:row>
      <xdr:rowOff>71920</xdr:rowOff>
    </xdr:to>
    <xdr:sp macro="" textlink="">
      <xdr:nvSpPr>
        <xdr:cNvPr id="138" name="円/楕円 137"/>
        <xdr:cNvSpPr/>
      </xdr:nvSpPr>
      <xdr:spPr bwMode="auto">
        <a:xfrm>
          <a:off x="2857500" y="709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56697</xdr:rowOff>
    </xdr:from>
    <xdr:ext cx="762000" cy="259045"/>
    <xdr:sp macro="" textlink="">
      <xdr:nvSpPr>
        <xdr:cNvPr id="139" name="テキスト ボックス 138"/>
        <xdr:cNvSpPr txBox="1"/>
      </xdr:nvSpPr>
      <xdr:spPr>
        <a:xfrm>
          <a:off x="2527300" y="71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164503</xdr:rowOff>
    </xdr:from>
    <xdr:to>
      <xdr:col>6</xdr:col>
      <xdr:colOff>511175</xdr:colOff>
      <xdr:row>37</xdr:row>
      <xdr:rowOff>170294</xdr:rowOff>
    </xdr:to>
    <xdr:cxnSp macro="">
      <xdr:nvCxnSpPr>
        <xdr:cNvPr id="61" name="直線コネクタ 60"/>
        <xdr:cNvCxnSpPr/>
      </xdr:nvCxnSpPr>
      <xdr:spPr>
        <a:xfrm>
          <a:off x="3797300" y="650815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156350</xdr:rowOff>
    </xdr:from>
    <xdr:to>
      <xdr:col>5</xdr:col>
      <xdr:colOff>358775</xdr:colOff>
      <xdr:row>37</xdr:row>
      <xdr:rowOff>164503</xdr:rowOff>
    </xdr:to>
    <xdr:cxnSp macro="">
      <xdr:nvCxnSpPr>
        <xdr:cNvPr id="64" name="直線コネクタ 63"/>
        <xdr:cNvCxnSpPr/>
      </xdr:nvCxnSpPr>
      <xdr:spPr>
        <a:xfrm>
          <a:off x="2908300" y="650000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124270</xdr:rowOff>
    </xdr:from>
    <xdr:to>
      <xdr:col>4</xdr:col>
      <xdr:colOff>155575</xdr:colOff>
      <xdr:row>37</xdr:row>
      <xdr:rowOff>156350</xdr:rowOff>
    </xdr:to>
    <xdr:cxnSp macro="">
      <xdr:nvCxnSpPr>
        <xdr:cNvPr id="67" name="直線コネクタ 66"/>
        <xdr:cNvCxnSpPr/>
      </xdr:nvCxnSpPr>
      <xdr:spPr>
        <a:xfrm>
          <a:off x="2019300" y="646792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13475</xdr:rowOff>
    </xdr:from>
    <xdr:to>
      <xdr:col>2</xdr:col>
      <xdr:colOff>638175</xdr:colOff>
      <xdr:row>37</xdr:row>
      <xdr:rowOff>124270</xdr:rowOff>
    </xdr:to>
    <xdr:cxnSp macro="">
      <xdr:nvCxnSpPr>
        <xdr:cNvPr id="70" name="直線コネクタ 69"/>
        <xdr:cNvCxnSpPr/>
      </xdr:nvCxnSpPr>
      <xdr:spPr>
        <a:xfrm>
          <a:off x="1130300" y="6357125"/>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119494</xdr:rowOff>
    </xdr:from>
    <xdr:to>
      <xdr:col>6</xdr:col>
      <xdr:colOff>561975</xdr:colOff>
      <xdr:row>38</xdr:row>
      <xdr:rowOff>49644</xdr:rowOff>
    </xdr:to>
    <xdr:sp macro="" textlink="">
      <xdr:nvSpPr>
        <xdr:cNvPr id="80" name="円/楕円 79"/>
        <xdr:cNvSpPr/>
      </xdr:nvSpPr>
      <xdr:spPr>
        <a:xfrm>
          <a:off x="4584700" y="64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97921</xdr:rowOff>
    </xdr:from>
    <xdr:ext cx="534377" cy="259045"/>
    <xdr:sp macro="" textlink="">
      <xdr:nvSpPr>
        <xdr:cNvPr id="81" name="人件費該当値テキスト"/>
        <xdr:cNvSpPr txBox="1"/>
      </xdr:nvSpPr>
      <xdr:spPr>
        <a:xfrm>
          <a:off x="4686300" y="64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113703</xdr:rowOff>
    </xdr:from>
    <xdr:to>
      <xdr:col>5</xdr:col>
      <xdr:colOff>409575</xdr:colOff>
      <xdr:row>38</xdr:row>
      <xdr:rowOff>43853</xdr:rowOff>
    </xdr:to>
    <xdr:sp macro="" textlink="">
      <xdr:nvSpPr>
        <xdr:cNvPr id="82" name="円/楕円 81"/>
        <xdr:cNvSpPr/>
      </xdr:nvSpPr>
      <xdr:spPr>
        <a:xfrm>
          <a:off x="3746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34980</xdr:rowOff>
    </xdr:from>
    <xdr:ext cx="534377" cy="259045"/>
    <xdr:sp macro="" textlink="">
      <xdr:nvSpPr>
        <xdr:cNvPr id="83" name="テキスト ボックス 82"/>
        <xdr:cNvSpPr txBox="1"/>
      </xdr:nvSpPr>
      <xdr:spPr>
        <a:xfrm>
          <a:off x="3530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105550</xdr:rowOff>
    </xdr:from>
    <xdr:to>
      <xdr:col>4</xdr:col>
      <xdr:colOff>206375</xdr:colOff>
      <xdr:row>38</xdr:row>
      <xdr:rowOff>35700</xdr:rowOff>
    </xdr:to>
    <xdr:sp macro="" textlink="">
      <xdr:nvSpPr>
        <xdr:cNvPr id="84" name="円/楕円 83"/>
        <xdr:cNvSpPr/>
      </xdr:nvSpPr>
      <xdr:spPr>
        <a:xfrm>
          <a:off x="2857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26826</xdr:rowOff>
    </xdr:from>
    <xdr:ext cx="534377" cy="259045"/>
    <xdr:sp macro="" textlink="">
      <xdr:nvSpPr>
        <xdr:cNvPr id="85" name="テキスト ボックス 84"/>
        <xdr:cNvSpPr txBox="1"/>
      </xdr:nvSpPr>
      <xdr:spPr>
        <a:xfrm>
          <a:off x="2641111" y="65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73470</xdr:rowOff>
    </xdr:from>
    <xdr:to>
      <xdr:col>3</xdr:col>
      <xdr:colOff>3175</xdr:colOff>
      <xdr:row>38</xdr:row>
      <xdr:rowOff>3620</xdr:rowOff>
    </xdr:to>
    <xdr:sp macro="" textlink="">
      <xdr:nvSpPr>
        <xdr:cNvPr id="86" name="円/楕円 85"/>
        <xdr:cNvSpPr/>
      </xdr:nvSpPr>
      <xdr:spPr>
        <a:xfrm>
          <a:off x="1968500" y="64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166196</xdr:rowOff>
    </xdr:from>
    <xdr:ext cx="534377" cy="259045"/>
    <xdr:sp macro="" textlink="">
      <xdr:nvSpPr>
        <xdr:cNvPr id="87" name="テキスト ボックス 86"/>
        <xdr:cNvSpPr txBox="1"/>
      </xdr:nvSpPr>
      <xdr:spPr>
        <a:xfrm>
          <a:off x="1752111" y="65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134125</xdr:rowOff>
    </xdr:from>
    <xdr:to>
      <xdr:col>1</xdr:col>
      <xdr:colOff>485775</xdr:colOff>
      <xdr:row>37</xdr:row>
      <xdr:rowOff>64275</xdr:rowOff>
    </xdr:to>
    <xdr:sp macro="" textlink="">
      <xdr:nvSpPr>
        <xdr:cNvPr id="88" name="円/楕円 87"/>
        <xdr:cNvSpPr/>
      </xdr:nvSpPr>
      <xdr:spPr>
        <a:xfrm>
          <a:off x="1079500" y="63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55402</xdr:rowOff>
    </xdr:from>
    <xdr:ext cx="534377" cy="259045"/>
    <xdr:sp macro="" textlink="">
      <xdr:nvSpPr>
        <xdr:cNvPr id="89" name="テキスト ボックス 88"/>
        <xdr:cNvSpPr txBox="1"/>
      </xdr:nvSpPr>
      <xdr:spPr>
        <a:xfrm>
          <a:off x="863111" y="63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145986</xdr:rowOff>
    </xdr:from>
    <xdr:to>
      <xdr:col>6</xdr:col>
      <xdr:colOff>511175</xdr:colOff>
      <xdr:row>52</xdr:row>
      <xdr:rowOff>149149</xdr:rowOff>
    </xdr:to>
    <xdr:cxnSp macro="">
      <xdr:nvCxnSpPr>
        <xdr:cNvPr id="119" name="直線コネクタ 118"/>
        <xdr:cNvCxnSpPr/>
      </xdr:nvCxnSpPr>
      <xdr:spPr>
        <a:xfrm>
          <a:off x="3797300" y="9061386"/>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126099</xdr:rowOff>
    </xdr:from>
    <xdr:to>
      <xdr:col>5</xdr:col>
      <xdr:colOff>358775</xdr:colOff>
      <xdr:row>52</xdr:row>
      <xdr:rowOff>145986</xdr:rowOff>
    </xdr:to>
    <xdr:cxnSp macro="">
      <xdr:nvCxnSpPr>
        <xdr:cNvPr id="122" name="直線コネクタ 121"/>
        <xdr:cNvCxnSpPr/>
      </xdr:nvCxnSpPr>
      <xdr:spPr>
        <a:xfrm>
          <a:off x="2908300" y="9041499"/>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126099</xdr:rowOff>
    </xdr:from>
    <xdr:to>
      <xdr:col>4</xdr:col>
      <xdr:colOff>155575</xdr:colOff>
      <xdr:row>53</xdr:row>
      <xdr:rowOff>153264</xdr:rowOff>
    </xdr:to>
    <xdr:cxnSp macro="">
      <xdr:nvCxnSpPr>
        <xdr:cNvPr id="125" name="直線コネクタ 124"/>
        <xdr:cNvCxnSpPr/>
      </xdr:nvCxnSpPr>
      <xdr:spPr>
        <a:xfrm flipV="1">
          <a:off x="2019300" y="9041499"/>
          <a:ext cx="889000" cy="1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10464</xdr:rowOff>
    </xdr:from>
    <xdr:to>
      <xdr:col>2</xdr:col>
      <xdr:colOff>638175</xdr:colOff>
      <xdr:row>53</xdr:row>
      <xdr:rowOff>153264</xdr:rowOff>
    </xdr:to>
    <xdr:cxnSp macro="">
      <xdr:nvCxnSpPr>
        <xdr:cNvPr id="128" name="直線コネクタ 127"/>
        <xdr:cNvCxnSpPr/>
      </xdr:nvCxnSpPr>
      <xdr:spPr>
        <a:xfrm>
          <a:off x="1130300" y="9097314"/>
          <a:ext cx="889000" cy="14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98349</xdr:rowOff>
    </xdr:from>
    <xdr:to>
      <xdr:col>6</xdr:col>
      <xdr:colOff>561975</xdr:colOff>
      <xdr:row>53</xdr:row>
      <xdr:rowOff>28499</xdr:rowOff>
    </xdr:to>
    <xdr:sp macro="" textlink="">
      <xdr:nvSpPr>
        <xdr:cNvPr id="138" name="円/楕円 137"/>
        <xdr:cNvSpPr/>
      </xdr:nvSpPr>
      <xdr:spPr>
        <a:xfrm>
          <a:off x="4584700" y="90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121226</xdr:rowOff>
    </xdr:from>
    <xdr:ext cx="534377" cy="259045"/>
    <xdr:sp macro="" textlink="">
      <xdr:nvSpPr>
        <xdr:cNvPr id="139" name="物件費該当値テキスト"/>
        <xdr:cNvSpPr txBox="1"/>
      </xdr:nvSpPr>
      <xdr:spPr>
        <a:xfrm>
          <a:off x="4686300" y="88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68,752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95186</xdr:rowOff>
    </xdr:from>
    <xdr:to>
      <xdr:col>5</xdr:col>
      <xdr:colOff>409575</xdr:colOff>
      <xdr:row>53</xdr:row>
      <xdr:rowOff>25336</xdr:rowOff>
    </xdr:to>
    <xdr:sp macro="" textlink="">
      <xdr:nvSpPr>
        <xdr:cNvPr id="140" name="円/楕円 139"/>
        <xdr:cNvSpPr/>
      </xdr:nvSpPr>
      <xdr:spPr>
        <a:xfrm>
          <a:off x="3746500" y="90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41863</xdr:rowOff>
    </xdr:from>
    <xdr:ext cx="534377" cy="259045"/>
    <xdr:sp macro="" textlink="">
      <xdr:nvSpPr>
        <xdr:cNvPr id="141" name="テキスト ボックス 140"/>
        <xdr:cNvSpPr txBox="1"/>
      </xdr:nvSpPr>
      <xdr:spPr>
        <a:xfrm>
          <a:off x="3530111" y="87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75299</xdr:rowOff>
    </xdr:from>
    <xdr:to>
      <xdr:col>4</xdr:col>
      <xdr:colOff>206375</xdr:colOff>
      <xdr:row>53</xdr:row>
      <xdr:rowOff>5449</xdr:rowOff>
    </xdr:to>
    <xdr:sp macro="" textlink="">
      <xdr:nvSpPr>
        <xdr:cNvPr id="142" name="円/楕円 141"/>
        <xdr:cNvSpPr/>
      </xdr:nvSpPr>
      <xdr:spPr>
        <a:xfrm>
          <a:off x="2857500" y="8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21976</xdr:rowOff>
    </xdr:from>
    <xdr:ext cx="534377" cy="259045"/>
    <xdr:sp macro="" textlink="">
      <xdr:nvSpPr>
        <xdr:cNvPr id="143" name="テキスト ボックス 142"/>
        <xdr:cNvSpPr txBox="1"/>
      </xdr:nvSpPr>
      <xdr:spPr>
        <a:xfrm>
          <a:off x="2641111" y="8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102464</xdr:rowOff>
    </xdr:from>
    <xdr:to>
      <xdr:col>3</xdr:col>
      <xdr:colOff>3175</xdr:colOff>
      <xdr:row>54</xdr:row>
      <xdr:rowOff>32614</xdr:rowOff>
    </xdr:to>
    <xdr:sp macro="" textlink="">
      <xdr:nvSpPr>
        <xdr:cNvPr id="144" name="円/楕円 143"/>
        <xdr:cNvSpPr/>
      </xdr:nvSpPr>
      <xdr:spPr>
        <a:xfrm>
          <a:off x="1968500" y="918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49141</xdr:rowOff>
    </xdr:from>
    <xdr:ext cx="534377" cy="259045"/>
    <xdr:sp macro="" textlink="">
      <xdr:nvSpPr>
        <xdr:cNvPr id="145" name="テキスト ボックス 144"/>
        <xdr:cNvSpPr txBox="1"/>
      </xdr:nvSpPr>
      <xdr:spPr>
        <a:xfrm>
          <a:off x="1752111" y="89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131114</xdr:rowOff>
    </xdr:from>
    <xdr:to>
      <xdr:col>1</xdr:col>
      <xdr:colOff>485775</xdr:colOff>
      <xdr:row>53</xdr:row>
      <xdr:rowOff>61264</xdr:rowOff>
    </xdr:to>
    <xdr:sp macro="" textlink="">
      <xdr:nvSpPr>
        <xdr:cNvPr id="146" name="円/楕円 145"/>
        <xdr:cNvSpPr/>
      </xdr:nvSpPr>
      <xdr:spPr>
        <a:xfrm>
          <a:off x="1079500" y="90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77791</xdr:rowOff>
    </xdr:from>
    <xdr:ext cx="534377" cy="259045"/>
    <xdr:sp macro="" textlink="">
      <xdr:nvSpPr>
        <xdr:cNvPr id="147" name="テキスト ボックス 146"/>
        <xdr:cNvSpPr txBox="1"/>
      </xdr:nvSpPr>
      <xdr:spPr>
        <a:xfrm>
          <a:off x="863111" y="88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169255</xdr:rowOff>
    </xdr:from>
    <xdr:to>
      <xdr:col>6</xdr:col>
      <xdr:colOff>511175</xdr:colOff>
      <xdr:row>73</xdr:row>
      <xdr:rowOff>23767</xdr:rowOff>
    </xdr:to>
    <xdr:cxnSp macro="">
      <xdr:nvCxnSpPr>
        <xdr:cNvPr id="178" name="直線コネクタ 177"/>
        <xdr:cNvCxnSpPr/>
      </xdr:nvCxnSpPr>
      <xdr:spPr>
        <a:xfrm flipV="1">
          <a:off x="3797300" y="12342205"/>
          <a:ext cx="8382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23767</xdr:rowOff>
    </xdr:from>
    <xdr:to>
      <xdr:col>5</xdr:col>
      <xdr:colOff>358775</xdr:colOff>
      <xdr:row>73</xdr:row>
      <xdr:rowOff>143782</xdr:rowOff>
    </xdr:to>
    <xdr:cxnSp macro="">
      <xdr:nvCxnSpPr>
        <xdr:cNvPr id="181" name="直線コネクタ 180"/>
        <xdr:cNvCxnSpPr/>
      </xdr:nvCxnSpPr>
      <xdr:spPr>
        <a:xfrm flipV="1">
          <a:off x="2908300" y="125396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143782</xdr:rowOff>
    </xdr:from>
    <xdr:to>
      <xdr:col>4</xdr:col>
      <xdr:colOff>155575</xdr:colOff>
      <xdr:row>74</xdr:row>
      <xdr:rowOff>38789</xdr:rowOff>
    </xdr:to>
    <xdr:cxnSp macro="">
      <xdr:nvCxnSpPr>
        <xdr:cNvPr id="184" name="直線コネクタ 183"/>
        <xdr:cNvCxnSpPr/>
      </xdr:nvCxnSpPr>
      <xdr:spPr>
        <a:xfrm flipV="1">
          <a:off x="2019300" y="12659632"/>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106553</xdr:rowOff>
    </xdr:from>
    <xdr:to>
      <xdr:col>2</xdr:col>
      <xdr:colOff>638175</xdr:colOff>
      <xdr:row>74</xdr:row>
      <xdr:rowOff>38789</xdr:rowOff>
    </xdr:to>
    <xdr:cxnSp macro="">
      <xdr:nvCxnSpPr>
        <xdr:cNvPr id="187" name="直線コネクタ 186"/>
        <xdr:cNvCxnSpPr/>
      </xdr:nvCxnSpPr>
      <xdr:spPr>
        <a:xfrm>
          <a:off x="1130300" y="12622403"/>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118455</xdr:rowOff>
    </xdr:from>
    <xdr:to>
      <xdr:col>6</xdr:col>
      <xdr:colOff>561975</xdr:colOff>
      <xdr:row>72</xdr:row>
      <xdr:rowOff>48605</xdr:rowOff>
    </xdr:to>
    <xdr:sp macro="" textlink="">
      <xdr:nvSpPr>
        <xdr:cNvPr id="197" name="円/楕円 196"/>
        <xdr:cNvSpPr/>
      </xdr:nvSpPr>
      <xdr:spPr>
        <a:xfrm>
          <a:off x="45847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141332</xdr:rowOff>
    </xdr:from>
    <xdr:ext cx="469744" cy="259045"/>
    <xdr:sp macro="" textlink="">
      <xdr:nvSpPr>
        <xdr:cNvPr id="198" name="維持補修費該当値テキスト"/>
        <xdr:cNvSpPr txBox="1"/>
      </xdr:nvSpPr>
      <xdr:spPr>
        <a:xfrm>
          <a:off x="4686300" y="121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144417</xdr:rowOff>
    </xdr:from>
    <xdr:to>
      <xdr:col>5</xdr:col>
      <xdr:colOff>409575</xdr:colOff>
      <xdr:row>73</xdr:row>
      <xdr:rowOff>74567</xdr:rowOff>
    </xdr:to>
    <xdr:sp macro="" textlink="">
      <xdr:nvSpPr>
        <xdr:cNvPr id="199" name="円/楕円 198"/>
        <xdr:cNvSpPr/>
      </xdr:nvSpPr>
      <xdr:spPr>
        <a:xfrm>
          <a:off x="37465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91094</xdr:rowOff>
    </xdr:from>
    <xdr:ext cx="469744" cy="259045"/>
    <xdr:sp macro="" textlink="">
      <xdr:nvSpPr>
        <xdr:cNvPr id="200" name="テキスト ボックス 199"/>
        <xdr:cNvSpPr txBox="1"/>
      </xdr:nvSpPr>
      <xdr:spPr>
        <a:xfrm>
          <a:off x="3562427" y="12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92982</xdr:rowOff>
    </xdr:from>
    <xdr:to>
      <xdr:col>4</xdr:col>
      <xdr:colOff>206375</xdr:colOff>
      <xdr:row>74</xdr:row>
      <xdr:rowOff>23132</xdr:rowOff>
    </xdr:to>
    <xdr:sp macro="" textlink="">
      <xdr:nvSpPr>
        <xdr:cNvPr id="201" name="円/楕円 200"/>
        <xdr:cNvSpPr/>
      </xdr:nvSpPr>
      <xdr:spPr>
        <a:xfrm>
          <a:off x="2857500" y="126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39659</xdr:rowOff>
    </xdr:from>
    <xdr:ext cx="469744" cy="259045"/>
    <xdr:sp macro="" textlink="">
      <xdr:nvSpPr>
        <xdr:cNvPr id="202" name="テキスト ボックス 201"/>
        <xdr:cNvSpPr txBox="1"/>
      </xdr:nvSpPr>
      <xdr:spPr>
        <a:xfrm>
          <a:off x="2673427" y="123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159439</xdr:rowOff>
    </xdr:from>
    <xdr:to>
      <xdr:col>3</xdr:col>
      <xdr:colOff>3175</xdr:colOff>
      <xdr:row>74</xdr:row>
      <xdr:rowOff>89589</xdr:rowOff>
    </xdr:to>
    <xdr:sp macro="" textlink="">
      <xdr:nvSpPr>
        <xdr:cNvPr id="203" name="円/楕円 202"/>
        <xdr:cNvSpPr/>
      </xdr:nvSpPr>
      <xdr:spPr>
        <a:xfrm>
          <a:off x="1968500" y="12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106116</xdr:rowOff>
    </xdr:from>
    <xdr:ext cx="469744" cy="259045"/>
    <xdr:sp macro="" textlink="">
      <xdr:nvSpPr>
        <xdr:cNvPr id="204" name="テキスト ボックス 203"/>
        <xdr:cNvSpPr txBox="1"/>
      </xdr:nvSpPr>
      <xdr:spPr>
        <a:xfrm>
          <a:off x="1784427" y="124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55753</xdr:rowOff>
    </xdr:from>
    <xdr:to>
      <xdr:col>1</xdr:col>
      <xdr:colOff>485775</xdr:colOff>
      <xdr:row>73</xdr:row>
      <xdr:rowOff>157353</xdr:rowOff>
    </xdr:to>
    <xdr:sp macro="" textlink="">
      <xdr:nvSpPr>
        <xdr:cNvPr id="205" name="円/楕円 204"/>
        <xdr:cNvSpPr/>
      </xdr:nvSpPr>
      <xdr:spPr>
        <a:xfrm>
          <a:off x="1079500" y="125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2430</xdr:rowOff>
    </xdr:from>
    <xdr:ext cx="469744" cy="259045"/>
    <xdr:sp macro="" textlink="">
      <xdr:nvSpPr>
        <xdr:cNvPr id="206" name="テキスト ボックス 205"/>
        <xdr:cNvSpPr txBox="1"/>
      </xdr:nvSpPr>
      <xdr:spPr>
        <a:xfrm>
          <a:off x="895427" y="123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6769</xdr:rowOff>
    </xdr:from>
    <xdr:to>
      <xdr:col>6</xdr:col>
      <xdr:colOff>511175</xdr:colOff>
      <xdr:row>97</xdr:row>
      <xdr:rowOff>121641</xdr:rowOff>
    </xdr:to>
    <xdr:cxnSp macro="">
      <xdr:nvCxnSpPr>
        <xdr:cNvPr id="236" name="直線コネクタ 235"/>
        <xdr:cNvCxnSpPr/>
      </xdr:nvCxnSpPr>
      <xdr:spPr>
        <a:xfrm flipV="1">
          <a:off x="3797300" y="16637419"/>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121641</xdr:rowOff>
    </xdr:from>
    <xdr:to>
      <xdr:col>5</xdr:col>
      <xdr:colOff>358775</xdr:colOff>
      <xdr:row>97</xdr:row>
      <xdr:rowOff>123470</xdr:rowOff>
    </xdr:to>
    <xdr:cxnSp macro="">
      <xdr:nvCxnSpPr>
        <xdr:cNvPr id="239" name="直線コネクタ 238"/>
        <xdr:cNvCxnSpPr/>
      </xdr:nvCxnSpPr>
      <xdr:spPr>
        <a:xfrm flipV="1">
          <a:off x="2908300" y="167522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123470</xdr:rowOff>
    </xdr:from>
    <xdr:to>
      <xdr:col>4</xdr:col>
      <xdr:colOff>155575</xdr:colOff>
      <xdr:row>98</xdr:row>
      <xdr:rowOff>144044</xdr:rowOff>
    </xdr:to>
    <xdr:cxnSp macro="">
      <xdr:nvCxnSpPr>
        <xdr:cNvPr id="242" name="直線コネクタ 241"/>
        <xdr:cNvCxnSpPr/>
      </xdr:nvCxnSpPr>
      <xdr:spPr>
        <a:xfrm flipV="1">
          <a:off x="2019300" y="167541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144044</xdr:rowOff>
    </xdr:from>
    <xdr:to>
      <xdr:col>2</xdr:col>
      <xdr:colOff>638175</xdr:colOff>
      <xdr:row>99</xdr:row>
      <xdr:rowOff>23419</xdr:rowOff>
    </xdr:to>
    <xdr:cxnSp macro="">
      <xdr:nvCxnSpPr>
        <xdr:cNvPr id="245" name="直線コネクタ 244"/>
        <xdr:cNvCxnSpPr/>
      </xdr:nvCxnSpPr>
      <xdr:spPr>
        <a:xfrm flipV="1">
          <a:off x="1130300" y="16946144"/>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127419</xdr:rowOff>
    </xdr:from>
    <xdr:to>
      <xdr:col>6</xdr:col>
      <xdr:colOff>561975</xdr:colOff>
      <xdr:row>97</xdr:row>
      <xdr:rowOff>57569</xdr:rowOff>
    </xdr:to>
    <xdr:sp macro="" textlink="">
      <xdr:nvSpPr>
        <xdr:cNvPr id="255" name="円/楕円 254"/>
        <xdr:cNvSpPr/>
      </xdr:nvSpPr>
      <xdr:spPr>
        <a:xfrm>
          <a:off x="45847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105846</xdr:rowOff>
    </xdr:from>
    <xdr:ext cx="534377" cy="259045"/>
    <xdr:sp macro="" textlink="">
      <xdr:nvSpPr>
        <xdr:cNvPr id="256" name="扶助費該当値テキスト"/>
        <xdr:cNvSpPr txBox="1"/>
      </xdr:nvSpPr>
      <xdr:spPr>
        <a:xfrm>
          <a:off x="4686300" y="165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70841</xdr:rowOff>
    </xdr:from>
    <xdr:to>
      <xdr:col>5</xdr:col>
      <xdr:colOff>409575</xdr:colOff>
      <xdr:row>98</xdr:row>
      <xdr:rowOff>991</xdr:rowOff>
    </xdr:to>
    <xdr:sp macro="" textlink="">
      <xdr:nvSpPr>
        <xdr:cNvPr id="257" name="円/楕円 256"/>
        <xdr:cNvSpPr/>
      </xdr:nvSpPr>
      <xdr:spPr>
        <a:xfrm>
          <a:off x="3746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163568</xdr:rowOff>
    </xdr:from>
    <xdr:ext cx="534377" cy="259045"/>
    <xdr:sp macro="" textlink="">
      <xdr:nvSpPr>
        <xdr:cNvPr id="258" name="テキスト ボックス 257"/>
        <xdr:cNvSpPr txBox="1"/>
      </xdr:nvSpPr>
      <xdr:spPr>
        <a:xfrm>
          <a:off x="3530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72670</xdr:rowOff>
    </xdr:from>
    <xdr:to>
      <xdr:col>4</xdr:col>
      <xdr:colOff>206375</xdr:colOff>
      <xdr:row>98</xdr:row>
      <xdr:rowOff>2820</xdr:rowOff>
    </xdr:to>
    <xdr:sp macro="" textlink="">
      <xdr:nvSpPr>
        <xdr:cNvPr id="259" name="円/楕円 258"/>
        <xdr:cNvSpPr/>
      </xdr:nvSpPr>
      <xdr:spPr>
        <a:xfrm>
          <a:off x="2857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165397</xdr:rowOff>
    </xdr:from>
    <xdr:ext cx="534377" cy="259045"/>
    <xdr:sp macro="" textlink="">
      <xdr:nvSpPr>
        <xdr:cNvPr id="260" name="テキスト ボックス 259"/>
        <xdr:cNvSpPr txBox="1"/>
      </xdr:nvSpPr>
      <xdr:spPr>
        <a:xfrm>
          <a:off x="2641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93244</xdr:rowOff>
    </xdr:from>
    <xdr:to>
      <xdr:col>3</xdr:col>
      <xdr:colOff>3175</xdr:colOff>
      <xdr:row>99</xdr:row>
      <xdr:rowOff>23394</xdr:rowOff>
    </xdr:to>
    <xdr:sp macro="" textlink="">
      <xdr:nvSpPr>
        <xdr:cNvPr id="261" name="円/楕円 260"/>
        <xdr:cNvSpPr/>
      </xdr:nvSpPr>
      <xdr:spPr>
        <a:xfrm>
          <a:off x="1968500" y="168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14521</xdr:rowOff>
    </xdr:from>
    <xdr:ext cx="534377" cy="259045"/>
    <xdr:sp macro="" textlink="">
      <xdr:nvSpPr>
        <xdr:cNvPr id="262" name="テキスト ボックス 261"/>
        <xdr:cNvSpPr txBox="1"/>
      </xdr:nvSpPr>
      <xdr:spPr>
        <a:xfrm>
          <a:off x="1752111" y="169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144069</xdr:rowOff>
    </xdr:from>
    <xdr:to>
      <xdr:col>1</xdr:col>
      <xdr:colOff>485775</xdr:colOff>
      <xdr:row>99</xdr:row>
      <xdr:rowOff>74219</xdr:rowOff>
    </xdr:to>
    <xdr:sp macro="" textlink="">
      <xdr:nvSpPr>
        <xdr:cNvPr id="263" name="円/楕円 262"/>
        <xdr:cNvSpPr/>
      </xdr:nvSpPr>
      <xdr:spPr>
        <a:xfrm>
          <a:off x="1079500" y="169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65346</xdr:rowOff>
    </xdr:from>
    <xdr:ext cx="534377" cy="259045"/>
    <xdr:sp macro="" textlink="">
      <xdr:nvSpPr>
        <xdr:cNvPr id="264" name="テキスト ボックス 263"/>
        <xdr:cNvSpPr txBox="1"/>
      </xdr:nvSpPr>
      <xdr:spPr>
        <a:xfrm>
          <a:off x="863111" y="1703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160846</xdr:rowOff>
    </xdr:from>
    <xdr:to>
      <xdr:col>15</xdr:col>
      <xdr:colOff>180975</xdr:colOff>
      <xdr:row>36</xdr:row>
      <xdr:rowOff>6179</xdr:rowOff>
    </xdr:to>
    <xdr:cxnSp macro="">
      <xdr:nvCxnSpPr>
        <xdr:cNvPr id="293" name="直線コネクタ 292"/>
        <xdr:cNvCxnSpPr/>
      </xdr:nvCxnSpPr>
      <xdr:spPr>
        <a:xfrm>
          <a:off x="9639300" y="6161596"/>
          <a:ext cx="8382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117164</xdr:rowOff>
    </xdr:from>
    <xdr:to>
      <xdr:col>14</xdr:col>
      <xdr:colOff>28575</xdr:colOff>
      <xdr:row>35</xdr:row>
      <xdr:rowOff>160846</xdr:rowOff>
    </xdr:to>
    <xdr:cxnSp macro="">
      <xdr:nvCxnSpPr>
        <xdr:cNvPr id="296" name="直線コネクタ 295"/>
        <xdr:cNvCxnSpPr/>
      </xdr:nvCxnSpPr>
      <xdr:spPr>
        <a:xfrm>
          <a:off x="8750300" y="6117914"/>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117164</xdr:rowOff>
    </xdr:from>
    <xdr:to>
      <xdr:col>12</xdr:col>
      <xdr:colOff>511175</xdr:colOff>
      <xdr:row>35</xdr:row>
      <xdr:rowOff>162008</xdr:rowOff>
    </xdr:to>
    <xdr:cxnSp macro="">
      <xdr:nvCxnSpPr>
        <xdr:cNvPr id="299" name="直線コネクタ 298"/>
        <xdr:cNvCxnSpPr/>
      </xdr:nvCxnSpPr>
      <xdr:spPr>
        <a:xfrm flipV="1">
          <a:off x="7861300" y="6117914"/>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162008</xdr:rowOff>
    </xdr:from>
    <xdr:to>
      <xdr:col>11</xdr:col>
      <xdr:colOff>307975</xdr:colOff>
      <xdr:row>36</xdr:row>
      <xdr:rowOff>107620</xdr:rowOff>
    </xdr:to>
    <xdr:cxnSp macro="">
      <xdr:nvCxnSpPr>
        <xdr:cNvPr id="302" name="直線コネクタ 301"/>
        <xdr:cNvCxnSpPr/>
      </xdr:nvCxnSpPr>
      <xdr:spPr>
        <a:xfrm flipV="1">
          <a:off x="6972300" y="6162758"/>
          <a:ext cx="889000" cy="1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126829</xdr:rowOff>
    </xdr:from>
    <xdr:to>
      <xdr:col>15</xdr:col>
      <xdr:colOff>231775</xdr:colOff>
      <xdr:row>36</xdr:row>
      <xdr:rowOff>56979</xdr:rowOff>
    </xdr:to>
    <xdr:sp macro="" textlink="">
      <xdr:nvSpPr>
        <xdr:cNvPr id="312" name="円/楕円 311"/>
        <xdr:cNvSpPr/>
      </xdr:nvSpPr>
      <xdr:spPr>
        <a:xfrm>
          <a:off x="10426700" y="61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105256</xdr:rowOff>
    </xdr:from>
    <xdr:ext cx="534377" cy="259045"/>
    <xdr:sp macro="" textlink="">
      <xdr:nvSpPr>
        <xdr:cNvPr id="313" name="補助費等該当値テキスト"/>
        <xdr:cNvSpPr txBox="1"/>
      </xdr:nvSpPr>
      <xdr:spPr>
        <a:xfrm>
          <a:off x="10528300" y="61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110046</xdr:rowOff>
    </xdr:from>
    <xdr:to>
      <xdr:col>14</xdr:col>
      <xdr:colOff>79375</xdr:colOff>
      <xdr:row>36</xdr:row>
      <xdr:rowOff>40196</xdr:rowOff>
    </xdr:to>
    <xdr:sp macro="" textlink="">
      <xdr:nvSpPr>
        <xdr:cNvPr id="314" name="円/楕円 313"/>
        <xdr:cNvSpPr/>
      </xdr:nvSpPr>
      <xdr:spPr>
        <a:xfrm>
          <a:off x="9588500" y="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31323</xdr:rowOff>
    </xdr:from>
    <xdr:ext cx="534377" cy="259045"/>
    <xdr:sp macro="" textlink="">
      <xdr:nvSpPr>
        <xdr:cNvPr id="315" name="テキスト ボックス 314"/>
        <xdr:cNvSpPr txBox="1"/>
      </xdr:nvSpPr>
      <xdr:spPr>
        <a:xfrm>
          <a:off x="9372111" y="62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66364</xdr:rowOff>
    </xdr:from>
    <xdr:to>
      <xdr:col>12</xdr:col>
      <xdr:colOff>561975</xdr:colOff>
      <xdr:row>35</xdr:row>
      <xdr:rowOff>167964</xdr:rowOff>
    </xdr:to>
    <xdr:sp macro="" textlink="">
      <xdr:nvSpPr>
        <xdr:cNvPr id="316" name="円/楕円 315"/>
        <xdr:cNvSpPr/>
      </xdr:nvSpPr>
      <xdr:spPr>
        <a:xfrm>
          <a:off x="8699500" y="60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13041</xdr:rowOff>
    </xdr:from>
    <xdr:ext cx="534377" cy="259045"/>
    <xdr:sp macro="" textlink="">
      <xdr:nvSpPr>
        <xdr:cNvPr id="317" name="テキスト ボックス 316"/>
        <xdr:cNvSpPr txBox="1"/>
      </xdr:nvSpPr>
      <xdr:spPr>
        <a:xfrm>
          <a:off x="8483111" y="58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111208</xdr:rowOff>
    </xdr:from>
    <xdr:to>
      <xdr:col>11</xdr:col>
      <xdr:colOff>358775</xdr:colOff>
      <xdr:row>36</xdr:row>
      <xdr:rowOff>41358</xdr:rowOff>
    </xdr:to>
    <xdr:sp macro="" textlink="">
      <xdr:nvSpPr>
        <xdr:cNvPr id="318" name="円/楕円 317"/>
        <xdr:cNvSpPr/>
      </xdr:nvSpPr>
      <xdr:spPr>
        <a:xfrm>
          <a:off x="7810500" y="61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32485</xdr:rowOff>
    </xdr:from>
    <xdr:ext cx="534377" cy="259045"/>
    <xdr:sp macro="" textlink="">
      <xdr:nvSpPr>
        <xdr:cNvPr id="319" name="テキスト ボックス 318"/>
        <xdr:cNvSpPr txBox="1"/>
      </xdr:nvSpPr>
      <xdr:spPr>
        <a:xfrm>
          <a:off x="7594111" y="62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56820</xdr:rowOff>
    </xdr:from>
    <xdr:to>
      <xdr:col>10</xdr:col>
      <xdr:colOff>155575</xdr:colOff>
      <xdr:row>36</xdr:row>
      <xdr:rowOff>158420</xdr:rowOff>
    </xdr:to>
    <xdr:sp macro="" textlink="">
      <xdr:nvSpPr>
        <xdr:cNvPr id="320" name="円/楕円 319"/>
        <xdr:cNvSpPr/>
      </xdr:nvSpPr>
      <xdr:spPr>
        <a:xfrm>
          <a:off x="6921500" y="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149547</xdr:rowOff>
    </xdr:from>
    <xdr:ext cx="534377" cy="259045"/>
    <xdr:sp macro="" textlink="">
      <xdr:nvSpPr>
        <xdr:cNvPr id="321" name="テキスト ボックス 320"/>
        <xdr:cNvSpPr txBox="1"/>
      </xdr:nvSpPr>
      <xdr:spPr>
        <a:xfrm>
          <a:off x="6705111"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37303</xdr:rowOff>
    </xdr:from>
    <xdr:to>
      <xdr:col>15</xdr:col>
      <xdr:colOff>180975</xdr:colOff>
      <xdr:row>58</xdr:row>
      <xdr:rowOff>53098</xdr:rowOff>
    </xdr:to>
    <xdr:cxnSp macro="">
      <xdr:nvCxnSpPr>
        <xdr:cNvPr id="348" name="直線コネクタ 347"/>
        <xdr:cNvCxnSpPr/>
      </xdr:nvCxnSpPr>
      <xdr:spPr>
        <a:xfrm>
          <a:off x="9639300" y="9981403"/>
          <a:ext cx="8382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165861</xdr:rowOff>
    </xdr:from>
    <xdr:to>
      <xdr:col>14</xdr:col>
      <xdr:colOff>28575</xdr:colOff>
      <xdr:row>58</xdr:row>
      <xdr:rowOff>37303</xdr:rowOff>
    </xdr:to>
    <xdr:cxnSp macro="">
      <xdr:nvCxnSpPr>
        <xdr:cNvPr id="351" name="直線コネクタ 350"/>
        <xdr:cNvCxnSpPr/>
      </xdr:nvCxnSpPr>
      <xdr:spPr>
        <a:xfrm>
          <a:off x="8750300" y="9938511"/>
          <a:ext cx="889000" cy="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165861</xdr:rowOff>
    </xdr:from>
    <xdr:to>
      <xdr:col>12</xdr:col>
      <xdr:colOff>511175</xdr:colOff>
      <xdr:row>58</xdr:row>
      <xdr:rowOff>29017</xdr:rowOff>
    </xdr:to>
    <xdr:cxnSp macro="">
      <xdr:nvCxnSpPr>
        <xdr:cNvPr id="354" name="直線コネクタ 353"/>
        <xdr:cNvCxnSpPr/>
      </xdr:nvCxnSpPr>
      <xdr:spPr>
        <a:xfrm flipV="1">
          <a:off x="7861300" y="9938511"/>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18396</xdr:rowOff>
    </xdr:from>
    <xdr:to>
      <xdr:col>11</xdr:col>
      <xdr:colOff>307975</xdr:colOff>
      <xdr:row>58</xdr:row>
      <xdr:rowOff>29017</xdr:rowOff>
    </xdr:to>
    <xdr:cxnSp macro="">
      <xdr:nvCxnSpPr>
        <xdr:cNvPr id="357" name="直線コネクタ 356"/>
        <xdr:cNvCxnSpPr/>
      </xdr:nvCxnSpPr>
      <xdr:spPr>
        <a:xfrm>
          <a:off x="6972300" y="9962496"/>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2298</xdr:rowOff>
    </xdr:from>
    <xdr:to>
      <xdr:col>15</xdr:col>
      <xdr:colOff>231775</xdr:colOff>
      <xdr:row>58</xdr:row>
      <xdr:rowOff>103898</xdr:rowOff>
    </xdr:to>
    <xdr:sp macro="" textlink="">
      <xdr:nvSpPr>
        <xdr:cNvPr id="367" name="円/楕円 366"/>
        <xdr:cNvSpPr/>
      </xdr:nvSpPr>
      <xdr:spPr>
        <a:xfrm>
          <a:off x="10426700" y="99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157953</xdr:rowOff>
    </xdr:from>
    <xdr:to>
      <xdr:col>14</xdr:col>
      <xdr:colOff>79375</xdr:colOff>
      <xdr:row>58</xdr:row>
      <xdr:rowOff>88103</xdr:rowOff>
    </xdr:to>
    <xdr:sp macro="" textlink="">
      <xdr:nvSpPr>
        <xdr:cNvPr id="369" name="円/楕円 368"/>
        <xdr:cNvSpPr/>
      </xdr:nvSpPr>
      <xdr:spPr>
        <a:xfrm>
          <a:off x="9588500" y="99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79230</xdr:rowOff>
    </xdr:from>
    <xdr:ext cx="534377" cy="259045"/>
    <xdr:sp macro="" textlink="">
      <xdr:nvSpPr>
        <xdr:cNvPr id="370" name="テキスト ボックス 369"/>
        <xdr:cNvSpPr txBox="1"/>
      </xdr:nvSpPr>
      <xdr:spPr>
        <a:xfrm>
          <a:off x="9372111" y="100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115061</xdr:rowOff>
    </xdr:from>
    <xdr:to>
      <xdr:col>12</xdr:col>
      <xdr:colOff>561975</xdr:colOff>
      <xdr:row>58</xdr:row>
      <xdr:rowOff>45211</xdr:rowOff>
    </xdr:to>
    <xdr:sp macro="" textlink="">
      <xdr:nvSpPr>
        <xdr:cNvPr id="371" name="円/楕円 370"/>
        <xdr:cNvSpPr/>
      </xdr:nvSpPr>
      <xdr:spPr>
        <a:xfrm>
          <a:off x="8699500" y="9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61738</xdr:rowOff>
    </xdr:from>
    <xdr:ext cx="534377" cy="259045"/>
    <xdr:sp macro="" textlink="">
      <xdr:nvSpPr>
        <xdr:cNvPr id="372" name="テキスト ボックス 371"/>
        <xdr:cNvSpPr txBox="1"/>
      </xdr:nvSpPr>
      <xdr:spPr>
        <a:xfrm>
          <a:off x="8483111" y="96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149667</xdr:rowOff>
    </xdr:from>
    <xdr:to>
      <xdr:col>11</xdr:col>
      <xdr:colOff>358775</xdr:colOff>
      <xdr:row>58</xdr:row>
      <xdr:rowOff>79817</xdr:rowOff>
    </xdr:to>
    <xdr:sp macro="" textlink="">
      <xdr:nvSpPr>
        <xdr:cNvPr id="373" name="円/楕円 372"/>
        <xdr:cNvSpPr/>
      </xdr:nvSpPr>
      <xdr:spPr>
        <a:xfrm>
          <a:off x="7810500" y="99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70944</xdr:rowOff>
    </xdr:from>
    <xdr:ext cx="534377" cy="259045"/>
    <xdr:sp macro="" textlink="">
      <xdr:nvSpPr>
        <xdr:cNvPr id="374" name="テキスト ボックス 373"/>
        <xdr:cNvSpPr txBox="1"/>
      </xdr:nvSpPr>
      <xdr:spPr>
        <a:xfrm>
          <a:off x="7594111" y="100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139046</xdr:rowOff>
    </xdr:from>
    <xdr:to>
      <xdr:col>10</xdr:col>
      <xdr:colOff>155575</xdr:colOff>
      <xdr:row>58</xdr:row>
      <xdr:rowOff>69196</xdr:rowOff>
    </xdr:to>
    <xdr:sp macro="" textlink="">
      <xdr:nvSpPr>
        <xdr:cNvPr id="375" name="円/楕円 374"/>
        <xdr:cNvSpPr/>
      </xdr:nvSpPr>
      <xdr:spPr>
        <a:xfrm>
          <a:off x="6921500" y="99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85723</xdr:rowOff>
    </xdr:from>
    <xdr:ext cx="534377" cy="259045"/>
    <xdr:sp macro="" textlink="">
      <xdr:nvSpPr>
        <xdr:cNvPr id="376" name="テキスト ボックス 375"/>
        <xdr:cNvSpPr txBox="1"/>
      </xdr:nvSpPr>
      <xdr:spPr>
        <a:xfrm>
          <a:off x="6705111" y="96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112824</xdr:rowOff>
    </xdr:from>
    <xdr:to>
      <xdr:col>15</xdr:col>
      <xdr:colOff>180975</xdr:colOff>
      <xdr:row>78</xdr:row>
      <xdr:rowOff>153656</xdr:rowOff>
    </xdr:to>
    <xdr:cxnSp macro="">
      <xdr:nvCxnSpPr>
        <xdr:cNvPr id="405" name="直線コネクタ 404"/>
        <xdr:cNvCxnSpPr/>
      </xdr:nvCxnSpPr>
      <xdr:spPr>
        <a:xfrm>
          <a:off x="9639300" y="13485924"/>
          <a:ext cx="8382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112824</xdr:rowOff>
    </xdr:from>
    <xdr:to>
      <xdr:col>14</xdr:col>
      <xdr:colOff>28575</xdr:colOff>
      <xdr:row>78</xdr:row>
      <xdr:rowOff>129394</xdr:rowOff>
    </xdr:to>
    <xdr:cxnSp macro="">
      <xdr:nvCxnSpPr>
        <xdr:cNvPr id="408" name="直線コネクタ 407"/>
        <xdr:cNvCxnSpPr/>
      </xdr:nvCxnSpPr>
      <xdr:spPr>
        <a:xfrm flipV="1">
          <a:off x="8750300" y="13485924"/>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102856</xdr:rowOff>
    </xdr:from>
    <xdr:to>
      <xdr:col>15</xdr:col>
      <xdr:colOff>231775</xdr:colOff>
      <xdr:row>79</xdr:row>
      <xdr:rowOff>33006</xdr:rowOff>
    </xdr:to>
    <xdr:sp macro="" textlink="">
      <xdr:nvSpPr>
        <xdr:cNvPr id="418" name="円/楕円 417"/>
        <xdr:cNvSpPr/>
      </xdr:nvSpPr>
      <xdr:spPr>
        <a:xfrm>
          <a:off x="10426700" y="134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19"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62024</xdr:rowOff>
    </xdr:from>
    <xdr:to>
      <xdr:col>14</xdr:col>
      <xdr:colOff>79375</xdr:colOff>
      <xdr:row>78</xdr:row>
      <xdr:rowOff>163624</xdr:rowOff>
    </xdr:to>
    <xdr:sp macro="" textlink="">
      <xdr:nvSpPr>
        <xdr:cNvPr id="420" name="円/楕円 419"/>
        <xdr:cNvSpPr/>
      </xdr:nvSpPr>
      <xdr:spPr>
        <a:xfrm>
          <a:off x="9588500" y="134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xdr:rowOff>
    </xdr:from>
    <xdr:ext cx="534377" cy="259045"/>
    <xdr:sp macro="" textlink="">
      <xdr:nvSpPr>
        <xdr:cNvPr id="421" name="テキスト ボックス 420"/>
        <xdr:cNvSpPr txBox="1"/>
      </xdr:nvSpPr>
      <xdr:spPr>
        <a:xfrm>
          <a:off x="9372111" y="132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78594</xdr:rowOff>
    </xdr:from>
    <xdr:to>
      <xdr:col>12</xdr:col>
      <xdr:colOff>561975</xdr:colOff>
      <xdr:row>79</xdr:row>
      <xdr:rowOff>8744</xdr:rowOff>
    </xdr:to>
    <xdr:sp macro="" textlink="">
      <xdr:nvSpPr>
        <xdr:cNvPr id="422" name="円/楕円 421"/>
        <xdr:cNvSpPr/>
      </xdr:nvSpPr>
      <xdr:spPr>
        <a:xfrm>
          <a:off x="8699500" y="134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25271</xdr:rowOff>
    </xdr:from>
    <xdr:ext cx="534377" cy="259045"/>
    <xdr:sp macro="" textlink="">
      <xdr:nvSpPr>
        <xdr:cNvPr id="423" name="テキスト ボックス 422"/>
        <xdr:cNvSpPr txBox="1"/>
      </xdr:nvSpPr>
      <xdr:spPr>
        <a:xfrm>
          <a:off x="8483111" y="132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105868</xdr:rowOff>
    </xdr:from>
    <xdr:to>
      <xdr:col>15</xdr:col>
      <xdr:colOff>180975</xdr:colOff>
      <xdr:row>97</xdr:row>
      <xdr:rowOff>158902</xdr:rowOff>
    </xdr:to>
    <xdr:cxnSp macro="">
      <xdr:nvCxnSpPr>
        <xdr:cNvPr id="454" name="直線コネクタ 453"/>
        <xdr:cNvCxnSpPr/>
      </xdr:nvCxnSpPr>
      <xdr:spPr>
        <a:xfrm flipV="1">
          <a:off x="9639300" y="16565068"/>
          <a:ext cx="838200" cy="2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21611</xdr:rowOff>
    </xdr:from>
    <xdr:to>
      <xdr:col>14</xdr:col>
      <xdr:colOff>28575</xdr:colOff>
      <xdr:row>97</xdr:row>
      <xdr:rowOff>158902</xdr:rowOff>
    </xdr:to>
    <xdr:cxnSp macro="">
      <xdr:nvCxnSpPr>
        <xdr:cNvPr id="457" name="直線コネクタ 456"/>
        <xdr:cNvCxnSpPr/>
      </xdr:nvCxnSpPr>
      <xdr:spPr>
        <a:xfrm>
          <a:off x="8750300" y="15966461"/>
          <a:ext cx="889000" cy="8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1" name="テキスト ボックス 460"/>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55068</xdr:rowOff>
    </xdr:from>
    <xdr:to>
      <xdr:col>15</xdr:col>
      <xdr:colOff>231775</xdr:colOff>
      <xdr:row>96</xdr:row>
      <xdr:rowOff>156668</xdr:rowOff>
    </xdr:to>
    <xdr:sp macro="" textlink="">
      <xdr:nvSpPr>
        <xdr:cNvPr id="467" name="円/楕円 466"/>
        <xdr:cNvSpPr/>
      </xdr:nvSpPr>
      <xdr:spPr>
        <a:xfrm>
          <a:off x="10426700" y="16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33495</xdr:rowOff>
    </xdr:from>
    <xdr:ext cx="534377" cy="259045"/>
    <xdr:sp macro="" textlink="">
      <xdr:nvSpPr>
        <xdr:cNvPr id="468" name="普通建設事業費 （ うち更新整備　）該当値テキスト"/>
        <xdr:cNvSpPr txBox="1"/>
      </xdr:nvSpPr>
      <xdr:spPr>
        <a:xfrm>
          <a:off x="10528300" y="164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108102</xdr:rowOff>
    </xdr:from>
    <xdr:to>
      <xdr:col>14</xdr:col>
      <xdr:colOff>79375</xdr:colOff>
      <xdr:row>98</xdr:row>
      <xdr:rowOff>38252</xdr:rowOff>
    </xdr:to>
    <xdr:sp macro="" textlink="">
      <xdr:nvSpPr>
        <xdr:cNvPr id="469" name="円/楕円 468"/>
        <xdr:cNvSpPr/>
      </xdr:nvSpPr>
      <xdr:spPr>
        <a:xfrm>
          <a:off x="95885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29379</xdr:rowOff>
    </xdr:from>
    <xdr:ext cx="469744" cy="259045"/>
    <xdr:sp macro="" textlink="">
      <xdr:nvSpPr>
        <xdr:cNvPr id="470" name="テキスト ボックス 469"/>
        <xdr:cNvSpPr txBox="1"/>
      </xdr:nvSpPr>
      <xdr:spPr>
        <a:xfrm>
          <a:off x="9404427" y="168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142261</xdr:rowOff>
    </xdr:from>
    <xdr:to>
      <xdr:col>12</xdr:col>
      <xdr:colOff>561975</xdr:colOff>
      <xdr:row>93</xdr:row>
      <xdr:rowOff>72411</xdr:rowOff>
    </xdr:to>
    <xdr:sp macro="" textlink="">
      <xdr:nvSpPr>
        <xdr:cNvPr id="471" name="円/楕円 470"/>
        <xdr:cNvSpPr/>
      </xdr:nvSpPr>
      <xdr:spPr>
        <a:xfrm>
          <a:off x="8699500" y="159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88938</xdr:rowOff>
    </xdr:from>
    <xdr:ext cx="534377" cy="259045"/>
    <xdr:sp macro="" textlink="">
      <xdr:nvSpPr>
        <xdr:cNvPr id="472" name="テキスト ボックス 471"/>
        <xdr:cNvSpPr txBox="1"/>
      </xdr:nvSpPr>
      <xdr:spPr>
        <a:xfrm>
          <a:off x="8483111" y="15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44145</xdr:rowOff>
    </xdr:from>
    <xdr:to>
      <xdr:col>23</xdr:col>
      <xdr:colOff>517525</xdr:colOff>
      <xdr:row>39</xdr:row>
      <xdr:rowOff>44336</xdr:rowOff>
    </xdr:to>
    <xdr:cxnSp macro="">
      <xdr:nvCxnSpPr>
        <xdr:cNvPr id="501" name="直線コネクタ 500"/>
        <xdr:cNvCxnSpPr/>
      </xdr:nvCxnSpPr>
      <xdr:spPr>
        <a:xfrm flipV="1">
          <a:off x="15481300" y="673069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44336</xdr:rowOff>
    </xdr:from>
    <xdr:to>
      <xdr:col>22</xdr:col>
      <xdr:colOff>365125</xdr:colOff>
      <xdr:row>39</xdr:row>
      <xdr:rowOff>44374</xdr:rowOff>
    </xdr:to>
    <xdr:cxnSp macro="">
      <xdr:nvCxnSpPr>
        <xdr:cNvPr id="504" name="直線コネクタ 503"/>
        <xdr:cNvCxnSpPr/>
      </xdr:nvCxnSpPr>
      <xdr:spPr>
        <a:xfrm flipV="1">
          <a:off x="14592300" y="6730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44069</xdr:rowOff>
    </xdr:from>
    <xdr:to>
      <xdr:col>21</xdr:col>
      <xdr:colOff>161925</xdr:colOff>
      <xdr:row>39</xdr:row>
      <xdr:rowOff>44374</xdr:rowOff>
    </xdr:to>
    <xdr:cxnSp macro="">
      <xdr:nvCxnSpPr>
        <xdr:cNvPr id="507" name="直線コネクタ 506"/>
        <xdr:cNvCxnSpPr/>
      </xdr:nvCxnSpPr>
      <xdr:spPr>
        <a:xfrm>
          <a:off x="13703300" y="67306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44069</xdr:rowOff>
    </xdr:from>
    <xdr:to>
      <xdr:col>19</xdr:col>
      <xdr:colOff>644525</xdr:colOff>
      <xdr:row>39</xdr:row>
      <xdr:rowOff>44348</xdr:rowOff>
    </xdr:to>
    <xdr:cxnSp macro="">
      <xdr:nvCxnSpPr>
        <xdr:cNvPr id="510" name="直線コネクタ 509"/>
        <xdr:cNvCxnSpPr/>
      </xdr:nvCxnSpPr>
      <xdr:spPr>
        <a:xfrm flipV="1">
          <a:off x="12814300" y="673061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164795</xdr:rowOff>
    </xdr:from>
    <xdr:to>
      <xdr:col>23</xdr:col>
      <xdr:colOff>568325</xdr:colOff>
      <xdr:row>39</xdr:row>
      <xdr:rowOff>94945</xdr:rowOff>
    </xdr:to>
    <xdr:sp macro="" textlink="">
      <xdr:nvSpPr>
        <xdr:cNvPr id="520" name="円/楕円 519"/>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1"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164986</xdr:rowOff>
    </xdr:from>
    <xdr:to>
      <xdr:col>22</xdr:col>
      <xdr:colOff>415925</xdr:colOff>
      <xdr:row>39</xdr:row>
      <xdr:rowOff>95136</xdr:rowOff>
    </xdr:to>
    <xdr:sp macro="" textlink="">
      <xdr:nvSpPr>
        <xdr:cNvPr id="522" name="円/楕円 521"/>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86263</xdr:rowOff>
    </xdr:from>
    <xdr:ext cx="249299" cy="259045"/>
    <xdr:sp macro="" textlink="">
      <xdr:nvSpPr>
        <xdr:cNvPr id="523" name="テキスト ボックス 522"/>
        <xdr:cNvSpPr txBox="1"/>
      </xdr:nvSpPr>
      <xdr:spPr>
        <a:xfrm>
          <a:off x="15356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165024</xdr:rowOff>
    </xdr:from>
    <xdr:to>
      <xdr:col>21</xdr:col>
      <xdr:colOff>212725</xdr:colOff>
      <xdr:row>39</xdr:row>
      <xdr:rowOff>95174</xdr:rowOff>
    </xdr:to>
    <xdr:sp macro="" textlink="">
      <xdr:nvSpPr>
        <xdr:cNvPr id="524" name="円/楕円 523"/>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86301</xdr:rowOff>
    </xdr:from>
    <xdr:ext cx="249299" cy="259045"/>
    <xdr:sp macro="" textlink="">
      <xdr:nvSpPr>
        <xdr:cNvPr id="525" name="テキスト ボックス 524"/>
        <xdr:cNvSpPr txBox="1"/>
      </xdr:nvSpPr>
      <xdr:spPr>
        <a:xfrm>
          <a:off x="14467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164719</xdr:rowOff>
    </xdr:from>
    <xdr:to>
      <xdr:col>20</xdr:col>
      <xdr:colOff>9525</xdr:colOff>
      <xdr:row>39</xdr:row>
      <xdr:rowOff>94869</xdr:rowOff>
    </xdr:to>
    <xdr:sp macro="" textlink="">
      <xdr:nvSpPr>
        <xdr:cNvPr id="526" name="円/楕円 525"/>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85996</xdr:rowOff>
    </xdr:from>
    <xdr:ext cx="313932" cy="259045"/>
    <xdr:sp macro="" textlink="">
      <xdr:nvSpPr>
        <xdr:cNvPr id="527" name="テキスト ボックス 526"/>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164998</xdr:rowOff>
    </xdr:from>
    <xdr:to>
      <xdr:col>18</xdr:col>
      <xdr:colOff>492125</xdr:colOff>
      <xdr:row>39</xdr:row>
      <xdr:rowOff>95148</xdr:rowOff>
    </xdr:to>
    <xdr:sp macro="" textlink="">
      <xdr:nvSpPr>
        <xdr:cNvPr id="528" name="円/楕円 527"/>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86275</xdr:rowOff>
    </xdr:from>
    <xdr:ext cx="249299" cy="259045"/>
    <xdr:sp macro="" textlink="">
      <xdr:nvSpPr>
        <xdr:cNvPr id="529" name="テキスト ボックス 528"/>
        <xdr:cNvSpPr txBox="1"/>
      </xdr:nvSpPr>
      <xdr:spPr>
        <a:xfrm>
          <a:off x="12689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78112</xdr:rowOff>
    </xdr:from>
    <xdr:to>
      <xdr:col>23</xdr:col>
      <xdr:colOff>517525</xdr:colOff>
      <xdr:row>77</xdr:row>
      <xdr:rowOff>90342</xdr:rowOff>
    </xdr:to>
    <xdr:cxnSp macro="">
      <xdr:nvCxnSpPr>
        <xdr:cNvPr id="607" name="直線コネクタ 606"/>
        <xdr:cNvCxnSpPr/>
      </xdr:nvCxnSpPr>
      <xdr:spPr>
        <a:xfrm flipV="1">
          <a:off x="15481300" y="1327976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81235</xdr:rowOff>
    </xdr:from>
    <xdr:to>
      <xdr:col>22</xdr:col>
      <xdr:colOff>365125</xdr:colOff>
      <xdr:row>77</xdr:row>
      <xdr:rowOff>90342</xdr:rowOff>
    </xdr:to>
    <xdr:cxnSp macro="">
      <xdr:nvCxnSpPr>
        <xdr:cNvPr id="610" name="直線コネクタ 609"/>
        <xdr:cNvCxnSpPr/>
      </xdr:nvCxnSpPr>
      <xdr:spPr>
        <a:xfrm>
          <a:off x="14592300" y="13282885"/>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51460</xdr:rowOff>
    </xdr:from>
    <xdr:to>
      <xdr:col>21</xdr:col>
      <xdr:colOff>161925</xdr:colOff>
      <xdr:row>77</xdr:row>
      <xdr:rowOff>81235</xdr:rowOff>
    </xdr:to>
    <xdr:cxnSp macro="">
      <xdr:nvCxnSpPr>
        <xdr:cNvPr id="613" name="直線コネクタ 612"/>
        <xdr:cNvCxnSpPr/>
      </xdr:nvCxnSpPr>
      <xdr:spPr>
        <a:xfrm>
          <a:off x="13703300" y="13253110"/>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51460</xdr:rowOff>
    </xdr:from>
    <xdr:to>
      <xdr:col>19</xdr:col>
      <xdr:colOff>644525</xdr:colOff>
      <xdr:row>77</xdr:row>
      <xdr:rowOff>66453</xdr:rowOff>
    </xdr:to>
    <xdr:cxnSp macro="">
      <xdr:nvCxnSpPr>
        <xdr:cNvPr id="616" name="直線コネクタ 615"/>
        <xdr:cNvCxnSpPr/>
      </xdr:nvCxnSpPr>
      <xdr:spPr>
        <a:xfrm flipV="1">
          <a:off x="12814300" y="13253110"/>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27312</xdr:rowOff>
    </xdr:from>
    <xdr:to>
      <xdr:col>23</xdr:col>
      <xdr:colOff>568325</xdr:colOff>
      <xdr:row>77</xdr:row>
      <xdr:rowOff>128912</xdr:rowOff>
    </xdr:to>
    <xdr:sp macro="" textlink="">
      <xdr:nvSpPr>
        <xdr:cNvPr id="626" name="円/楕円 625"/>
        <xdr:cNvSpPr/>
      </xdr:nvSpPr>
      <xdr:spPr>
        <a:xfrm>
          <a:off x="16268700" y="132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113689</xdr:rowOff>
    </xdr:from>
    <xdr:ext cx="534377" cy="259045"/>
    <xdr:sp macro="" textlink="">
      <xdr:nvSpPr>
        <xdr:cNvPr id="627" name="公債費該当値テキスト"/>
        <xdr:cNvSpPr txBox="1"/>
      </xdr:nvSpPr>
      <xdr:spPr>
        <a:xfrm>
          <a:off x="16370300" y="131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39542</xdr:rowOff>
    </xdr:from>
    <xdr:to>
      <xdr:col>22</xdr:col>
      <xdr:colOff>415925</xdr:colOff>
      <xdr:row>77</xdr:row>
      <xdr:rowOff>141142</xdr:rowOff>
    </xdr:to>
    <xdr:sp macro="" textlink="">
      <xdr:nvSpPr>
        <xdr:cNvPr id="628" name="円/楕円 627"/>
        <xdr:cNvSpPr/>
      </xdr:nvSpPr>
      <xdr:spPr>
        <a:xfrm>
          <a:off x="15430500" y="132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132269</xdr:rowOff>
    </xdr:from>
    <xdr:ext cx="534377" cy="259045"/>
    <xdr:sp macro="" textlink="">
      <xdr:nvSpPr>
        <xdr:cNvPr id="629" name="テキスト ボックス 628"/>
        <xdr:cNvSpPr txBox="1"/>
      </xdr:nvSpPr>
      <xdr:spPr>
        <a:xfrm>
          <a:off x="15214111" y="133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30435</xdr:rowOff>
    </xdr:from>
    <xdr:to>
      <xdr:col>21</xdr:col>
      <xdr:colOff>212725</xdr:colOff>
      <xdr:row>77</xdr:row>
      <xdr:rowOff>132035</xdr:rowOff>
    </xdr:to>
    <xdr:sp macro="" textlink="">
      <xdr:nvSpPr>
        <xdr:cNvPr id="630" name="円/楕円 629"/>
        <xdr:cNvSpPr/>
      </xdr:nvSpPr>
      <xdr:spPr>
        <a:xfrm>
          <a:off x="14541500" y="132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123162</xdr:rowOff>
    </xdr:from>
    <xdr:ext cx="534377" cy="259045"/>
    <xdr:sp macro="" textlink="">
      <xdr:nvSpPr>
        <xdr:cNvPr id="631" name="テキスト ボックス 630"/>
        <xdr:cNvSpPr txBox="1"/>
      </xdr:nvSpPr>
      <xdr:spPr>
        <a:xfrm>
          <a:off x="14325111" y="133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660</xdr:rowOff>
    </xdr:from>
    <xdr:to>
      <xdr:col>20</xdr:col>
      <xdr:colOff>9525</xdr:colOff>
      <xdr:row>77</xdr:row>
      <xdr:rowOff>102260</xdr:rowOff>
    </xdr:to>
    <xdr:sp macro="" textlink="">
      <xdr:nvSpPr>
        <xdr:cNvPr id="632" name="円/楕円 631"/>
        <xdr:cNvSpPr/>
      </xdr:nvSpPr>
      <xdr:spPr>
        <a:xfrm>
          <a:off x="13652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93387</xdr:rowOff>
    </xdr:from>
    <xdr:ext cx="534377" cy="259045"/>
    <xdr:sp macro="" textlink="">
      <xdr:nvSpPr>
        <xdr:cNvPr id="633" name="テキスト ボックス 632"/>
        <xdr:cNvSpPr txBox="1"/>
      </xdr:nvSpPr>
      <xdr:spPr>
        <a:xfrm>
          <a:off x="13436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15653</xdr:rowOff>
    </xdr:from>
    <xdr:to>
      <xdr:col>18</xdr:col>
      <xdr:colOff>492125</xdr:colOff>
      <xdr:row>77</xdr:row>
      <xdr:rowOff>117253</xdr:rowOff>
    </xdr:to>
    <xdr:sp macro="" textlink="">
      <xdr:nvSpPr>
        <xdr:cNvPr id="634" name="円/楕円 633"/>
        <xdr:cNvSpPr/>
      </xdr:nvSpPr>
      <xdr:spPr>
        <a:xfrm>
          <a:off x="12763500" y="132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108380</xdr:rowOff>
    </xdr:from>
    <xdr:ext cx="534377" cy="259045"/>
    <xdr:sp macro="" textlink="">
      <xdr:nvSpPr>
        <xdr:cNvPr id="635" name="テキスト ボックス 634"/>
        <xdr:cNvSpPr txBox="1"/>
      </xdr:nvSpPr>
      <xdr:spPr>
        <a:xfrm>
          <a:off x="12547111" y="133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110311</xdr:rowOff>
    </xdr:from>
    <xdr:to>
      <xdr:col>23</xdr:col>
      <xdr:colOff>517525</xdr:colOff>
      <xdr:row>98</xdr:row>
      <xdr:rowOff>120123</xdr:rowOff>
    </xdr:to>
    <xdr:cxnSp macro="">
      <xdr:nvCxnSpPr>
        <xdr:cNvPr id="662" name="直線コネクタ 661"/>
        <xdr:cNvCxnSpPr/>
      </xdr:nvCxnSpPr>
      <xdr:spPr>
        <a:xfrm>
          <a:off x="15481300" y="16912411"/>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110311</xdr:rowOff>
    </xdr:from>
    <xdr:to>
      <xdr:col>22</xdr:col>
      <xdr:colOff>365125</xdr:colOff>
      <xdr:row>98</xdr:row>
      <xdr:rowOff>115784</xdr:rowOff>
    </xdr:to>
    <xdr:cxnSp macro="">
      <xdr:nvCxnSpPr>
        <xdr:cNvPr id="665" name="直線コネクタ 664"/>
        <xdr:cNvCxnSpPr/>
      </xdr:nvCxnSpPr>
      <xdr:spPr>
        <a:xfrm flipV="1">
          <a:off x="14592300" y="1691241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115784</xdr:rowOff>
    </xdr:from>
    <xdr:to>
      <xdr:col>21</xdr:col>
      <xdr:colOff>161925</xdr:colOff>
      <xdr:row>98</xdr:row>
      <xdr:rowOff>123391</xdr:rowOff>
    </xdr:to>
    <xdr:cxnSp macro="">
      <xdr:nvCxnSpPr>
        <xdr:cNvPr id="668" name="直線コネクタ 667"/>
        <xdr:cNvCxnSpPr/>
      </xdr:nvCxnSpPr>
      <xdr:spPr>
        <a:xfrm flipV="1">
          <a:off x="13703300" y="16917884"/>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120630</xdr:rowOff>
    </xdr:from>
    <xdr:to>
      <xdr:col>19</xdr:col>
      <xdr:colOff>644525</xdr:colOff>
      <xdr:row>98</xdr:row>
      <xdr:rowOff>123391</xdr:rowOff>
    </xdr:to>
    <xdr:cxnSp macro="">
      <xdr:nvCxnSpPr>
        <xdr:cNvPr id="671" name="直線コネクタ 670"/>
        <xdr:cNvCxnSpPr/>
      </xdr:nvCxnSpPr>
      <xdr:spPr>
        <a:xfrm>
          <a:off x="12814300" y="16922730"/>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69323</xdr:rowOff>
    </xdr:from>
    <xdr:to>
      <xdr:col>23</xdr:col>
      <xdr:colOff>568325</xdr:colOff>
      <xdr:row>98</xdr:row>
      <xdr:rowOff>170923</xdr:rowOff>
    </xdr:to>
    <xdr:sp macro="" textlink="">
      <xdr:nvSpPr>
        <xdr:cNvPr id="681" name="円/楕円 680"/>
        <xdr:cNvSpPr/>
      </xdr:nvSpPr>
      <xdr:spPr>
        <a:xfrm>
          <a:off x="16268700" y="168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155700</xdr:rowOff>
    </xdr:from>
    <xdr:ext cx="469744" cy="259045"/>
    <xdr:sp macro="" textlink="">
      <xdr:nvSpPr>
        <xdr:cNvPr id="682" name="積立金該当値テキスト"/>
        <xdr:cNvSpPr txBox="1"/>
      </xdr:nvSpPr>
      <xdr:spPr>
        <a:xfrm>
          <a:off x="16370300" y="167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59511</xdr:rowOff>
    </xdr:from>
    <xdr:to>
      <xdr:col>22</xdr:col>
      <xdr:colOff>415925</xdr:colOff>
      <xdr:row>98</xdr:row>
      <xdr:rowOff>161111</xdr:rowOff>
    </xdr:to>
    <xdr:sp macro="" textlink="">
      <xdr:nvSpPr>
        <xdr:cNvPr id="683" name="円/楕円 682"/>
        <xdr:cNvSpPr/>
      </xdr:nvSpPr>
      <xdr:spPr>
        <a:xfrm>
          <a:off x="15430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152238</xdr:rowOff>
    </xdr:from>
    <xdr:ext cx="469744" cy="259045"/>
    <xdr:sp macro="" textlink="">
      <xdr:nvSpPr>
        <xdr:cNvPr id="684" name="テキスト ボックス 683"/>
        <xdr:cNvSpPr txBox="1"/>
      </xdr:nvSpPr>
      <xdr:spPr>
        <a:xfrm>
          <a:off x="15246427" y="169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64984</xdr:rowOff>
    </xdr:from>
    <xdr:to>
      <xdr:col>21</xdr:col>
      <xdr:colOff>212725</xdr:colOff>
      <xdr:row>98</xdr:row>
      <xdr:rowOff>166584</xdr:rowOff>
    </xdr:to>
    <xdr:sp macro="" textlink="">
      <xdr:nvSpPr>
        <xdr:cNvPr id="685" name="円/楕円 684"/>
        <xdr:cNvSpPr/>
      </xdr:nvSpPr>
      <xdr:spPr>
        <a:xfrm>
          <a:off x="14541500" y="168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157711</xdr:rowOff>
    </xdr:from>
    <xdr:ext cx="469744" cy="259045"/>
    <xdr:sp macro="" textlink="">
      <xdr:nvSpPr>
        <xdr:cNvPr id="686" name="テキスト ボックス 685"/>
        <xdr:cNvSpPr txBox="1"/>
      </xdr:nvSpPr>
      <xdr:spPr>
        <a:xfrm>
          <a:off x="14357427" y="169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72591</xdr:rowOff>
    </xdr:from>
    <xdr:to>
      <xdr:col>20</xdr:col>
      <xdr:colOff>9525</xdr:colOff>
      <xdr:row>99</xdr:row>
      <xdr:rowOff>2741</xdr:rowOff>
    </xdr:to>
    <xdr:sp macro="" textlink="">
      <xdr:nvSpPr>
        <xdr:cNvPr id="687" name="円/楕円 686"/>
        <xdr:cNvSpPr/>
      </xdr:nvSpPr>
      <xdr:spPr>
        <a:xfrm>
          <a:off x="13652500" y="1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165318</xdr:rowOff>
    </xdr:from>
    <xdr:ext cx="469744" cy="259045"/>
    <xdr:sp macro="" textlink="">
      <xdr:nvSpPr>
        <xdr:cNvPr id="688" name="テキスト ボックス 687"/>
        <xdr:cNvSpPr txBox="1"/>
      </xdr:nvSpPr>
      <xdr:spPr>
        <a:xfrm>
          <a:off x="13468427" y="1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69830</xdr:rowOff>
    </xdr:from>
    <xdr:to>
      <xdr:col>18</xdr:col>
      <xdr:colOff>492125</xdr:colOff>
      <xdr:row>98</xdr:row>
      <xdr:rowOff>171430</xdr:rowOff>
    </xdr:to>
    <xdr:sp macro="" textlink="">
      <xdr:nvSpPr>
        <xdr:cNvPr id="689" name="円/楕円 688"/>
        <xdr:cNvSpPr/>
      </xdr:nvSpPr>
      <xdr:spPr>
        <a:xfrm>
          <a:off x="12763500" y="168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162557</xdr:rowOff>
    </xdr:from>
    <xdr:ext cx="469744" cy="259045"/>
    <xdr:sp macro="" textlink="">
      <xdr:nvSpPr>
        <xdr:cNvPr id="690" name="テキスト ボックス 689"/>
        <xdr:cNvSpPr txBox="1"/>
      </xdr:nvSpPr>
      <xdr:spPr>
        <a:xfrm>
          <a:off x="12579427" y="169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58674</xdr:rowOff>
    </xdr:from>
    <xdr:to>
      <xdr:col>32</xdr:col>
      <xdr:colOff>187325</xdr:colOff>
      <xdr:row>38</xdr:row>
      <xdr:rowOff>91948</xdr:rowOff>
    </xdr:to>
    <xdr:cxnSp macro="">
      <xdr:nvCxnSpPr>
        <xdr:cNvPr id="719" name="直線コネクタ 718"/>
        <xdr:cNvCxnSpPr/>
      </xdr:nvCxnSpPr>
      <xdr:spPr>
        <a:xfrm flipV="1">
          <a:off x="21323300" y="6573774"/>
          <a:ext cx="8382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91948</xdr:rowOff>
    </xdr:from>
    <xdr:to>
      <xdr:col>31</xdr:col>
      <xdr:colOff>34925</xdr:colOff>
      <xdr:row>39</xdr:row>
      <xdr:rowOff>7239</xdr:rowOff>
    </xdr:to>
    <xdr:cxnSp macro="">
      <xdr:nvCxnSpPr>
        <xdr:cNvPr id="722" name="直線コネクタ 721"/>
        <xdr:cNvCxnSpPr/>
      </xdr:nvCxnSpPr>
      <xdr:spPr>
        <a:xfrm flipV="1">
          <a:off x="20434300" y="6607048"/>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129921</xdr:rowOff>
    </xdr:from>
    <xdr:to>
      <xdr:col>29</xdr:col>
      <xdr:colOff>517525</xdr:colOff>
      <xdr:row>39</xdr:row>
      <xdr:rowOff>7239</xdr:rowOff>
    </xdr:to>
    <xdr:cxnSp macro="">
      <xdr:nvCxnSpPr>
        <xdr:cNvPr id="725" name="直線コネクタ 724"/>
        <xdr:cNvCxnSpPr/>
      </xdr:nvCxnSpPr>
      <xdr:spPr>
        <a:xfrm>
          <a:off x="19545300" y="6302121"/>
          <a:ext cx="889000" cy="3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129921</xdr:rowOff>
    </xdr:from>
    <xdr:to>
      <xdr:col>28</xdr:col>
      <xdr:colOff>314325</xdr:colOff>
      <xdr:row>37</xdr:row>
      <xdr:rowOff>40132</xdr:rowOff>
    </xdr:to>
    <xdr:cxnSp macro="">
      <xdr:nvCxnSpPr>
        <xdr:cNvPr id="728" name="直線コネクタ 727"/>
        <xdr:cNvCxnSpPr/>
      </xdr:nvCxnSpPr>
      <xdr:spPr>
        <a:xfrm flipV="1">
          <a:off x="18656300" y="6302121"/>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0" name="テキスト ボックス 729"/>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7874</xdr:rowOff>
    </xdr:from>
    <xdr:to>
      <xdr:col>32</xdr:col>
      <xdr:colOff>238125</xdr:colOff>
      <xdr:row>38</xdr:row>
      <xdr:rowOff>109474</xdr:rowOff>
    </xdr:to>
    <xdr:sp macro="" textlink="">
      <xdr:nvSpPr>
        <xdr:cNvPr id="738" name="円/楕円 737"/>
        <xdr:cNvSpPr/>
      </xdr:nvSpPr>
      <xdr:spPr>
        <a:xfrm>
          <a:off x="22110700" y="65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157751</xdr:rowOff>
    </xdr:from>
    <xdr:ext cx="469744" cy="259045"/>
    <xdr:sp macro="" textlink="">
      <xdr:nvSpPr>
        <xdr:cNvPr id="739" name="投資及び出資金該当値テキスト"/>
        <xdr:cNvSpPr txBox="1"/>
      </xdr:nvSpPr>
      <xdr:spPr>
        <a:xfrm>
          <a:off x="22212300" y="65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41148</xdr:rowOff>
    </xdr:from>
    <xdr:to>
      <xdr:col>31</xdr:col>
      <xdr:colOff>85725</xdr:colOff>
      <xdr:row>38</xdr:row>
      <xdr:rowOff>142748</xdr:rowOff>
    </xdr:to>
    <xdr:sp macro="" textlink="">
      <xdr:nvSpPr>
        <xdr:cNvPr id="740" name="円/楕円 739"/>
        <xdr:cNvSpPr/>
      </xdr:nvSpPr>
      <xdr:spPr>
        <a:xfrm>
          <a:off x="21272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133875</xdr:rowOff>
    </xdr:from>
    <xdr:ext cx="378565" cy="259045"/>
    <xdr:sp macro="" textlink="">
      <xdr:nvSpPr>
        <xdr:cNvPr id="741" name="テキスト ボックス 740"/>
        <xdr:cNvSpPr txBox="1"/>
      </xdr:nvSpPr>
      <xdr:spPr>
        <a:xfrm>
          <a:off x="21134017" y="66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127889</xdr:rowOff>
    </xdr:from>
    <xdr:to>
      <xdr:col>29</xdr:col>
      <xdr:colOff>568325</xdr:colOff>
      <xdr:row>39</xdr:row>
      <xdr:rowOff>58039</xdr:rowOff>
    </xdr:to>
    <xdr:sp macro="" textlink="">
      <xdr:nvSpPr>
        <xdr:cNvPr id="742" name="円/楕円 741"/>
        <xdr:cNvSpPr/>
      </xdr:nvSpPr>
      <xdr:spPr>
        <a:xfrm>
          <a:off x="20383500" y="66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49166</xdr:rowOff>
    </xdr:from>
    <xdr:ext cx="378565" cy="259045"/>
    <xdr:sp macro="" textlink="">
      <xdr:nvSpPr>
        <xdr:cNvPr id="743" name="テキスト ボックス 742"/>
        <xdr:cNvSpPr txBox="1"/>
      </xdr:nvSpPr>
      <xdr:spPr>
        <a:xfrm>
          <a:off x="20245017" y="6735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79121</xdr:rowOff>
    </xdr:from>
    <xdr:to>
      <xdr:col>28</xdr:col>
      <xdr:colOff>365125</xdr:colOff>
      <xdr:row>37</xdr:row>
      <xdr:rowOff>9271</xdr:rowOff>
    </xdr:to>
    <xdr:sp macro="" textlink="">
      <xdr:nvSpPr>
        <xdr:cNvPr id="744" name="円/楕円 743"/>
        <xdr:cNvSpPr/>
      </xdr:nvSpPr>
      <xdr:spPr>
        <a:xfrm>
          <a:off x="19494500" y="62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25798</xdr:rowOff>
    </xdr:from>
    <xdr:ext cx="469744" cy="259045"/>
    <xdr:sp macro="" textlink="">
      <xdr:nvSpPr>
        <xdr:cNvPr id="745" name="テキスト ボックス 744"/>
        <xdr:cNvSpPr txBox="1"/>
      </xdr:nvSpPr>
      <xdr:spPr>
        <a:xfrm>
          <a:off x="19310427"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160782</xdr:rowOff>
    </xdr:from>
    <xdr:to>
      <xdr:col>27</xdr:col>
      <xdr:colOff>161925</xdr:colOff>
      <xdr:row>37</xdr:row>
      <xdr:rowOff>90932</xdr:rowOff>
    </xdr:to>
    <xdr:sp macro="" textlink="">
      <xdr:nvSpPr>
        <xdr:cNvPr id="746" name="円/楕円 745"/>
        <xdr:cNvSpPr/>
      </xdr:nvSpPr>
      <xdr:spPr>
        <a:xfrm>
          <a:off x="18605500" y="63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107459</xdr:rowOff>
    </xdr:from>
    <xdr:ext cx="469744" cy="259045"/>
    <xdr:sp macro="" textlink="">
      <xdr:nvSpPr>
        <xdr:cNvPr id="747" name="テキスト ボックス 746"/>
        <xdr:cNvSpPr txBox="1"/>
      </xdr:nvSpPr>
      <xdr:spPr>
        <a:xfrm>
          <a:off x="18421427" y="610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39859</xdr:rowOff>
    </xdr:from>
    <xdr:to>
      <xdr:col>32</xdr:col>
      <xdr:colOff>187325</xdr:colOff>
      <xdr:row>57</xdr:row>
      <xdr:rowOff>42316</xdr:rowOff>
    </xdr:to>
    <xdr:cxnSp macro="">
      <xdr:nvCxnSpPr>
        <xdr:cNvPr id="772" name="直線コネクタ 771"/>
        <xdr:cNvCxnSpPr/>
      </xdr:nvCxnSpPr>
      <xdr:spPr>
        <a:xfrm>
          <a:off x="21323300" y="9812509"/>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39859</xdr:rowOff>
    </xdr:from>
    <xdr:to>
      <xdr:col>31</xdr:col>
      <xdr:colOff>34925</xdr:colOff>
      <xdr:row>57</xdr:row>
      <xdr:rowOff>42602</xdr:rowOff>
    </xdr:to>
    <xdr:cxnSp macro="">
      <xdr:nvCxnSpPr>
        <xdr:cNvPr id="775" name="直線コネクタ 774"/>
        <xdr:cNvCxnSpPr/>
      </xdr:nvCxnSpPr>
      <xdr:spPr>
        <a:xfrm flipV="1">
          <a:off x="20434300" y="98125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42373</xdr:rowOff>
    </xdr:from>
    <xdr:to>
      <xdr:col>29</xdr:col>
      <xdr:colOff>517525</xdr:colOff>
      <xdr:row>57</xdr:row>
      <xdr:rowOff>42602</xdr:rowOff>
    </xdr:to>
    <xdr:cxnSp macro="">
      <xdr:nvCxnSpPr>
        <xdr:cNvPr id="778" name="直線コネクタ 777"/>
        <xdr:cNvCxnSpPr/>
      </xdr:nvCxnSpPr>
      <xdr:spPr>
        <a:xfrm>
          <a:off x="19545300" y="98150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42202</xdr:rowOff>
    </xdr:from>
    <xdr:to>
      <xdr:col>28</xdr:col>
      <xdr:colOff>314325</xdr:colOff>
      <xdr:row>57</xdr:row>
      <xdr:rowOff>42373</xdr:rowOff>
    </xdr:to>
    <xdr:cxnSp macro="">
      <xdr:nvCxnSpPr>
        <xdr:cNvPr id="781" name="直線コネクタ 780"/>
        <xdr:cNvCxnSpPr/>
      </xdr:nvCxnSpPr>
      <xdr:spPr>
        <a:xfrm>
          <a:off x="18656300" y="981485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162966</xdr:rowOff>
    </xdr:from>
    <xdr:to>
      <xdr:col>32</xdr:col>
      <xdr:colOff>238125</xdr:colOff>
      <xdr:row>57</xdr:row>
      <xdr:rowOff>93116</xdr:rowOff>
    </xdr:to>
    <xdr:sp macro="" textlink="">
      <xdr:nvSpPr>
        <xdr:cNvPr id="791" name="円/楕円 790"/>
        <xdr:cNvSpPr/>
      </xdr:nvSpPr>
      <xdr:spPr>
        <a:xfrm>
          <a:off x="221107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141393</xdr:rowOff>
    </xdr:from>
    <xdr:ext cx="469744" cy="259045"/>
    <xdr:sp macro="" textlink="">
      <xdr:nvSpPr>
        <xdr:cNvPr id="792" name="貸付金該当値テキスト"/>
        <xdr:cNvSpPr txBox="1"/>
      </xdr:nvSpPr>
      <xdr:spPr>
        <a:xfrm>
          <a:off x="22212300" y="974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160509</xdr:rowOff>
    </xdr:from>
    <xdr:to>
      <xdr:col>31</xdr:col>
      <xdr:colOff>85725</xdr:colOff>
      <xdr:row>57</xdr:row>
      <xdr:rowOff>90659</xdr:rowOff>
    </xdr:to>
    <xdr:sp macro="" textlink="">
      <xdr:nvSpPr>
        <xdr:cNvPr id="793" name="円/楕円 792"/>
        <xdr:cNvSpPr/>
      </xdr:nvSpPr>
      <xdr:spPr>
        <a:xfrm>
          <a:off x="21272500" y="97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81786</xdr:rowOff>
    </xdr:from>
    <xdr:ext cx="469744" cy="259045"/>
    <xdr:sp macro="" textlink="">
      <xdr:nvSpPr>
        <xdr:cNvPr id="794" name="テキスト ボックス 793"/>
        <xdr:cNvSpPr txBox="1"/>
      </xdr:nvSpPr>
      <xdr:spPr>
        <a:xfrm>
          <a:off x="21088427" y="98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163252</xdr:rowOff>
    </xdr:from>
    <xdr:to>
      <xdr:col>29</xdr:col>
      <xdr:colOff>568325</xdr:colOff>
      <xdr:row>57</xdr:row>
      <xdr:rowOff>93402</xdr:rowOff>
    </xdr:to>
    <xdr:sp macro="" textlink="">
      <xdr:nvSpPr>
        <xdr:cNvPr id="795" name="円/楕円 794"/>
        <xdr:cNvSpPr/>
      </xdr:nvSpPr>
      <xdr:spPr>
        <a:xfrm>
          <a:off x="20383500" y="97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84529</xdr:rowOff>
    </xdr:from>
    <xdr:ext cx="469744" cy="259045"/>
    <xdr:sp macro="" textlink="">
      <xdr:nvSpPr>
        <xdr:cNvPr id="796" name="テキスト ボックス 795"/>
        <xdr:cNvSpPr txBox="1"/>
      </xdr:nvSpPr>
      <xdr:spPr>
        <a:xfrm>
          <a:off x="20199427" y="985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163023</xdr:rowOff>
    </xdr:from>
    <xdr:to>
      <xdr:col>28</xdr:col>
      <xdr:colOff>365125</xdr:colOff>
      <xdr:row>57</xdr:row>
      <xdr:rowOff>93173</xdr:rowOff>
    </xdr:to>
    <xdr:sp macro="" textlink="">
      <xdr:nvSpPr>
        <xdr:cNvPr id="797" name="円/楕円 796"/>
        <xdr:cNvSpPr/>
      </xdr:nvSpPr>
      <xdr:spPr>
        <a:xfrm>
          <a:off x="19494500" y="97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84300</xdr:rowOff>
    </xdr:from>
    <xdr:ext cx="469744" cy="259045"/>
    <xdr:sp macro="" textlink="">
      <xdr:nvSpPr>
        <xdr:cNvPr id="798" name="テキスト ボックス 797"/>
        <xdr:cNvSpPr txBox="1"/>
      </xdr:nvSpPr>
      <xdr:spPr>
        <a:xfrm>
          <a:off x="19310427" y="985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162852</xdr:rowOff>
    </xdr:from>
    <xdr:to>
      <xdr:col>27</xdr:col>
      <xdr:colOff>161925</xdr:colOff>
      <xdr:row>57</xdr:row>
      <xdr:rowOff>93002</xdr:rowOff>
    </xdr:to>
    <xdr:sp macro="" textlink="">
      <xdr:nvSpPr>
        <xdr:cNvPr id="799" name="円/楕円 798"/>
        <xdr:cNvSpPr/>
      </xdr:nvSpPr>
      <xdr:spPr>
        <a:xfrm>
          <a:off x="18605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84129</xdr:rowOff>
    </xdr:from>
    <xdr:ext cx="469744" cy="259045"/>
    <xdr:sp macro="" textlink="">
      <xdr:nvSpPr>
        <xdr:cNvPr id="800" name="テキスト ボックス 799"/>
        <xdr:cNvSpPr txBox="1"/>
      </xdr:nvSpPr>
      <xdr:spPr>
        <a:xfrm>
          <a:off x="18421427" y="98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123013</xdr:rowOff>
    </xdr:from>
    <xdr:to>
      <xdr:col>32</xdr:col>
      <xdr:colOff>187325</xdr:colOff>
      <xdr:row>77</xdr:row>
      <xdr:rowOff>48298</xdr:rowOff>
    </xdr:to>
    <xdr:cxnSp macro="">
      <xdr:nvCxnSpPr>
        <xdr:cNvPr id="830" name="直線コネクタ 829"/>
        <xdr:cNvCxnSpPr/>
      </xdr:nvCxnSpPr>
      <xdr:spPr>
        <a:xfrm>
          <a:off x="21323300" y="13153213"/>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123013</xdr:rowOff>
    </xdr:from>
    <xdr:to>
      <xdr:col>31</xdr:col>
      <xdr:colOff>34925</xdr:colOff>
      <xdr:row>76</xdr:row>
      <xdr:rowOff>160235</xdr:rowOff>
    </xdr:to>
    <xdr:cxnSp macro="">
      <xdr:nvCxnSpPr>
        <xdr:cNvPr id="833" name="直線コネクタ 832"/>
        <xdr:cNvCxnSpPr/>
      </xdr:nvCxnSpPr>
      <xdr:spPr>
        <a:xfrm flipV="1">
          <a:off x="20434300" y="13153213"/>
          <a:ext cx="889000" cy="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154578</xdr:rowOff>
    </xdr:from>
    <xdr:to>
      <xdr:col>29</xdr:col>
      <xdr:colOff>517525</xdr:colOff>
      <xdr:row>76</xdr:row>
      <xdr:rowOff>160235</xdr:rowOff>
    </xdr:to>
    <xdr:cxnSp macro="">
      <xdr:nvCxnSpPr>
        <xdr:cNvPr id="836" name="直線コネクタ 835"/>
        <xdr:cNvCxnSpPr/>
      </xdr:nvCxnSpPr>
      <xdr:spPr>
        <a:xfrm>
          <a:off x="19545300" y="13184778"/>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154578</xdr:rowOff>
    </xdr:from>
    <xdr:to>
      <xdr:col>28</xdr:col>
      <xdr:colOff>314325</xdr:colOff>
      <xdr:row>77</xdr:row>
      <xdr:rowOff>39078</xdr:rowOff>
    </xdr:to>
    <xdr:cxnSp macro="">
      <xdr:nvCxnSpPr>
        <xdr:cNvPr id="839" name="直線コネクタ 838"/>
        <xdr:cNvCxnSpPr/>
      </xdr:nvCxnSpPr>
      <xdr:spPr>
        <a:xfrm flipV="1">
          <a:off x="18656300" y="13184778"/>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168948</xdr:rowOff>
    </xdr:from>
    <xdr:to>
      <xdr:col>32</xdr:col>
      <xdr:colOff>238125</xdr:colOff>
      <xdr:row>77</xdr:row>
      <xdr:rowOff>99098</xdr:rowOff>
    </xdr:to>
    <xdr:sp macro="" textlink="">
      <xdr:nvSpPr>
        <xdr:cNvPr id="849" name="円/楕円 848"/>
        <xdr:cNvSpPr/>
      </xdr:nvSpPr>
      <xdr:spPr>
        <a:xfrm>
          <a:off x="22110700" y="131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147375</xdr:rowOff>
    </xdr:from>
    <xdr:ext cx="534377" cy="259045"/>
    <xdr:sp macro="" textlink="">
      <xdr:nvSpPr>
        <xdr:cNvPr id="850" name="繰出金該当値テキスト"/>
        <xdr:cNvSpPr txBox="1"/>
      </xdr:nvSpPr>
      <xdr:spPr>
        <a:xfrm>
          <a:off x="22212300" y="131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72213</xdr:rowOff>
    </xdr:from>
    <xdr:to>
      <xdr:col>31</xdr:col>
      <xdr:colOff>85725</xdr:colOff>
      <xdr:row>77</xdr:row>
      <xdr:rowOff>2363</xdr:rowOff>
    </xdr:to>
    <xdr:sp macro="" textlink="">
      <xdr:nvSpPr>
        <xdr:cNvPr id="851" name="円/楕円 850"/>
        <xdr:cNvSpPr/>
      </xdr:nvSpPr>
      <xdr:spPr>
        <a:xfrm>
          <a:off x="21272500" y="131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18889</xdr:rowOff>
    </xdr:from>
    <xdr:ext cx="534377" cy="259045"/>
    <xdr:sp macro="" textlink="">
      <xdr:nvSpPr>
        <xdr:cNvPr id="852" name="テキスト ボックス 851"/>
        <xdr:cNvSpPr txBox="1"/>
      </xdr:nvSpPr>
      <xdr:spPr>
        <a:xfrm>
          <a:off x="21056111" y="128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109435</xdr:rowOff>
    </xdr:from>
    <xdr:to>
      <xdr:col>29</xdr:col>
      <xdr:colOff>568325</xdr:colOff>
      <xdr:row>77</xdr:row>
      <xdr:rowOff>39585</xdr:rowOff>
    </xdr:to>
    <xdr:sp macro="" textlink="">
      <xdr:nvSpPr>
        <xdr:cNvPr id="853" name="円/楕円 852"/>
        <xdr:cNvSpPr/>
      </xdr:nvSpPr>
      <xdr:spPr>
        <a:xfrm>
          <a:off x="20383500" y="131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56113</xdr:rowOff>
    </xdr:from>
    <xdr:ext cx="534377" cy="259045"/>
    <xdr:sp macro="" textlink="">
      <xdr:nvSpPr>
        <xdr:cNvPr id="854" name="テキスト ボックス 853"/>
        <xdr:cNvSpPr txBox="1"/>
      </xdr:nvSpPr>
      <xdr:spPr>
        <a:xfrm>
          <a:off x="20167111" y="129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103778</xdr:rowOff>
    </xdr:from>
    <xdr:to>
      <xdr:col>28</xdr:col>
      <xdr:colOff>365125</xdr:colOff>
      <xdr:row>77</xdr:row>
      <xdr:rowOff>33928</xdr:rowOff>
    </xdr:to>
    <xdr:sp macro="" textlink="">
      <xdr:nvSpPr>
        <xdr:cNvPr id="855" name="円/楕円 854"/>
        <xdr:cNvSpPr/>
      </xdr:nvSpPr>
      <xdr:spPr>
        <a:xfrm>
          <a:off x="19494500" y="131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50455</xdr:rowOff>
    </xdr:from>
    <xdr:ext cx="534377" cy="259045"/>
    <xdr:sp macro="" textlink="">
      <xdr:nvSpPr>
        <xdr:cNvPr id="856" name="テキスト ボックス 855"/>
        <xdr:cNvSpPr txBox="1"/>
      </xdr:nvSpPr>
      <xdr:spPr>
        <a:xfrm>
          <a:off x="19278111" y="129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159728</xdr:rowOff>
    </xdr:from>
    <xdr:to>
      <xdr:col>27</xdr:col>
      <xdr:colOff>161925</xdr:colOff>
      <xdr:row>77</xdr:row>
      <xdr:rowOff>89878</xdr:rowOff>
    </xdr:to>
    <xdr:sp macro="" textlink="">
      <xdr:nvSpPr>
        <xdr:cNvPr id="857" name="円/楕円 856"/>
        <xdr:cNvSpPr/>
      </xdr:nvSpPr>
      <xdr:spPr>
        <a:xfrm>
          <a:off x="18605500" y="131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106405</xdr:rowOff>
    </xdr:from>
    <xdr:ext cx="534377" cy="259045"/>
    <xdr:sp macro="" textlink="">
      <xdr:nvSpPr>
        <xdr:cNvPr id="858" name="テキスト ボックス 857"/>
        <xdr:cNvSpPr txBox="1"/>
      </xdr:nvSpPr>
      <xdr:spPr>
        <a:xfrm>
          <a:off x="18389111" y="129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ea typeface="+mn-ea"/>
            </a:rPr>
            <a:t>　歳出決算総額は、住民一人当たり</a:t>
          </a:r>
          <a:r>
            <a:rPr kumimoji="1" lang="en-US" altLang="ja-JP" sz="1300">
              <a:latin typeface="ＭＳ Ｐゴシック"/>
              <a:ea typeface="+mn-ea"/>
            </a:rPr>
            <a:t>321,579</a:t>
          </a:r>
          <a:r>
            <a:rPr kumimoji="1" lang="ja-JP" altLang="en-US" sz="1300">
              <a:latin typeface="ＭＳ Ｐゴシック"/>
              <a:ea typeface="+mn-ea"/>
            </a:rPr>
            <a:t>円となっている。</a:t>
          </a:r>
          <a:endParaRPr kumimoji="1" lang="en-US" altLang="ja-JP" sz="1300">
            <a:latin typeface="ＭＳ Ｐゴシック"/>
            <a:ea typeface="+mn-ea"/>
          </a:endParaRPr>
        </a:p>
        <a:p>
          <a:r>
            <a:rPr kumimoji="1" lang="ja-JP" altLang="en-US" sz="1300">
              <a:latin typeface="ＭＳ Ｐゴシック"/>
              <a:ea typeface="+mn-ea"/>
            </a:rPr>
            <a:t>　</a:t>
          </a:r>
          <a:r>
            <a:rPr kumimoji="1" lang="ja-JP" altLang="en-US" sz="1300">
              <a:latin typeface="+mn-ea"/>
              <a:ea typeface="+mn-ea"/>
            </a:rPr>
            <a:t>本市の特徴として、公債費が類似団体平均を大きく下回っていること、物件費及び維持補修費が大きく上回っていることがあげられる。</a:t>
          </a:r>
          <a:endParaRPr kumimoji="1" lang="en-US" altLang="ja-JP" sz="1300">
            <a:latin typeface="+mn-ea"/>
            <a:ea typeface="+mn-ea"/>
          </a:endParaRPr>
        </a:p>
        <a:p>
          <a:r>
            <a:rPr kumimoji="1" lang="ja-JP" altLang="en-US" sz="1300">
              <a:latin typeface="+mn-ea"/>
              <a:ea typeface="+mn-ea"/>
            </a:rPr>
            <a:t>　公債費については、借入に大きく依存しない財政運営を行っていることが要因であり、今後も引き続き、基金を活用しながら計画的な市債の発行に努めていく。</a:t>
          </a:r>
          <a:endParaRPr kumimoji="1" lang="en-US" altLang="ja-JP" sz="1300">
            <a:latin typeface="+mn-ea"/>
            <a:ea typeface="+mn-ea"/>
          </a:endParaRPr>
        </a:p>
        <a:p>
          <a:r>
            <a:rPr kumimoji="1" lang="ja-JP" altLang="en-US" sz="1300">
              <a:latin typeface="+mn-ea"/>
              <a:ea typeface="+mn-ea"/>
            </a:rPr>
            <a:t>　物件費については、類似団体平均と比べて高止まりの傾向にあるが、これは指定管理者制度の導入などにより業務委託が増えていることが主な要因であり、今後は事務事業の見直し等により経費削減に努めていく。</a:t>
          </a:r>
          <a:endParaRPr kumimoji="1" lang="en-US" altLang="ja-JP" sz="1300">
            <a:latin typeface="+mn-ea"/>
            <a:ea typeface="+mn-ea"/>
          </a:endParaRPr>
        </a:p>
        <a:p>
          <a:r>
            <a:rPr kumimoji="1" lang="ja-JP" altLang="en-US" sz="1300">
              <a:latin typeface="+mn-ea"/>
              <a:ea typeface="+mn-ea"/>
            </a:rPr>
            <a:t>　維持補修費については、道路や橋りょう、公園緑地施設等に対する維持補修費が増えていることが主な要因である。今後は橋梁長寿命化修繕計画（平成</a:t>
          </a:r>
          <a:r>
            <a:rPr kumimoji="1" lang="en-US" altLang="ja-JP" sz="1300">
              <a:latin typeface="+mn-ea"/>
              <a:ea typeface="+mn-ea"/>
            </a:rPr>
            <a:t>25</a:t>
          </a:r>
          <a:r>
            <a:rPr kumimoji="1" lang="ja-JP" altLang="en-US" sz="1300">
              <a:latin typeface="+mn-ea"/>
              <a:ea typeface="+mn-ea"/>
            </a:rPr>
            <a:t>年度策定）や公園施設長寿命化計画（平成</a:t>
          </a:r>
          <a:r>
            <a:rPr kumimoji="1" lang="en-US" altLang="ja-JP" sz="1300">
              <a:latin typeface="+mn-ea"/>
              <a:ea typeface="+mn-ea"/>
            </a:rPr>
            <a:t>25</a:t>
          </a:r>
          <a:r>
            <a:rPr kumimoji="1" lang="ja-JP" altLang="en-US" sz="1300">
              <a:latin typeface="+mn-ea"/>
              <a:ea typeface="+mn-ea"/>
            </a:rPr>
            <a:t>年度策定）、緑道橋長寿命化修繕計画（平成</a:t>
          </a:r>
          <a:r>
            <a:rPr kumimoji="1" lang="en-US" altLang="ja-JP" sz="1300">
              <a:latin typeface="+mn-ea"/>
              <a:ea typeface="+mn-ea"/>
            </a:rPr>
            <a:t>25</a:t>
          </a:r>
          <a:r>
            <a:rPr kumimoji="1" lang="ja-JP" altLang="en-US" sz="1300">
              <a:latin typeface="+mn-ea"/>
              <a:ea typeface="+mn-ea"/>
            </a:rPr>
            <a:t>年度策定）に基づき、事業の取捨選択を徹底していくことで、経費を抑制し、計画的な維持補修に努めていく。</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153,471
145,507
62.81
52,168,891
49,353,049
2,061,274
33,482,618
12,810,141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109764</xdr:rowOff>
    </xdr:from>
    <xdr:to>
      <xdr:col>6</xdr:col>
      <xdr:colOff>511175</xdr:colOff>
      <xdr:row>35</xdr:row>
      <xdr:rowOff>136978</xdr:rowOff>
    </xdr:to>
    <xdr:cxnSp macro="">
      <xdr:nvCxnSpPr>
        <xdr:cNvPr id="63" name="直線コネクタ 62"/>
        <xdr:cNvCxnSpPr/>
      </xdr:nvCxnSpPr>
      <xdr:spPr>
        <a:xfrm>
          <a:off x="3797300" y="5767614"/>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64044</xdr:rowOff>
    </xdr:from>
    <xdr:to>
      <xdr:col>5</xdr:col>
      <xdr:colOff>358775</xdr:colOff>
      <xdr:row>33</xdr:row>
      <xdr:rowOff>109764</xdr:rowOff>
    </xdr:to>
    <xdr:cxnSp macro="">
      <xdr:nvCxnSpPr>
        <xdr:cNvPr id="66" name="直線コネクタ 65"/>
        <xdr:cNvCxnSpPr/>
      </xdr:nvCxnSpPr>
      <xdr:spPr>
        <a:xfrm>
          <a:off x="2908300" y="572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64044</xdr:rowOff>
    </xdr:from>
    <xdr:to>
      <xdr:col>4</xdr:col>
      <xdr:colOff>155575</xdr:colOff>
      <xdr:row>34</xdr:row>
      <xdr:rowOff>168003</xdr:rowOff>
    </xdr:to>
    <xdr:cxnSp macro="">
      <xdr:nvCxnSpPr>
        <xdr:cNvPr id="69" name="直線コネクタ 68"/>
        <xdr:cNvCxnSpPr/>
      </xdr:nvCxnSpPr>
      <xdr:spPr>
        <a:xfrm flipV="1">
          <a:off x="2019300" y="572189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99423</xdr:rowOff>
    </xdr:from>
    <xdr:to>
      <xdr:col>2</xdr:col>
      <xdr:colOff>638175</xdr:colOff>
      <xdr:row>34</xdr:row>
      <xdr:rowOff>168003</xdr:rowOff>
    </xdr:to>
    <xdr:cxnSp macro="">
      <xdr:nvCxnSpPr>
        <xdr:cNvPr id="72" name="直線コネクタ 71"/>
        <xdr:cNvCxnSpPr/>
      </xdr:nvCxnSpPr>
      <xdr:spPr>
        <a:xfrm>
          <a:off x="1130300" y="59287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86178</xdr:rowOff>
    </xdr:from>
    <xdr:to>
      <xdr:col>6</xdr:col>
      <xdr:colOff>561975</xdr:colOff>
      <xdr:row>36</xdr:row>
      <xdr:rowOff>16328</xdr:rowOff>
    </xdr:to>
    <xdr:sp macro="" textlink="">
      <xdr:nvSpPr>
        <xdr:cNvPr id="82" name="円/楕円 81"/>
        <xdr:cNvSpPr/>
      </xdr:nvSpPr>
      <xdr:spPr>
        <a:xfrm>
          <a:off x="45847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64605</xdr:rowOff>
    </xdr:from>
    <xdr:ext cx="469744" cy="259045"/>
    <xdr:sp macro="" textlink="">
      <xdr:nvSpPr>
        <xdr:cNvPr id="83" name="議会費該当値テキスト"/>
        <xdr:cNvSpPr txBox="1"/>
      </xdr:nvSpPr>
      <xdr:spPr>
        <a:xfrm>
          <a:off x="46863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58964</xdr:rowOff>
    </xdr:from>
    <xdr:to>
      <xdr:col>5</xdr:col>
      <xdr:colOff>409575</xdr:colOff>
      <xdr:row>33</xdr:row>
      <xdr:rowOff>160564</xdr:rowOff>
    </xdr:to>
    <xdr:sp macro="" textlink="">
      <xdr:nvSpPr>
        <xdr:cNvPr id="84" name="円/楕円 83"/>
        <xdr:cNvSpPr/>
      </xdr:nvSpPr>
      <xdr:spPr>
        <a:xfrm>
          <a:off x="3746500" y="5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5641</xdr:rowOff>
    </xdr:from>
    <xdr:ext cx="469744" cy="259045"/>
    <xdr:sp macro="" textlink="">
      <xdr:nvSpPr>
        <xdr:cNvPr id="85" name="テキスト ボックス 84"/>
        <xdr:cNvSpPr txBox="1"/>
      </xdr:nvSpPr>
      <xdr:spPr>
        <a:xfrm>
          <a:off x="3562427" y="54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13244</xdr:rowOff>
    </xdr:from>
    <xdr:to>
      <xdr:col>4</xdr:col>
      <xdr:colOff>206375</xdr:colOff>
      <xdr:row>33</xdr:row>
      <xdr:rowOff>114844</xdr:rowOff>
    </xdr:to>
    <xdr:sp macro="" textlink="">
      <xdr:nvSpPr>
        <xdr:cNvPr id="86" name="円/楕円 85"/>
        <xdr:cNvSpPr/>
      </xdr:nvSpPr>
      <xdr:spPr>
        <a:xfrm>
          <a:off x="2857500" y="5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105971</xdr:rowOff>
    </xdr:from>
    <xdr:ext cx="469744" cy="259045"/>
    <xdr:sp macro="" textlink="">
      <xdr:nvSpPr>
        <xdr:cNvPr id="87" name="テキスト ボックス 86"/>
        <xdr:cNvSpPr txBox="1"/>
      </xdr:nvSpPr>
      <xdr:spPr>
        <a:xfrm>
          <a:off x="2673427"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117203</xdr:rowOff>
    </xdr:from>
    <xdr:to>
      <xdr:col>3</xdr:col>
      <xdr:colOff>3175</xdr:colOff>
      <xdr:row>35</xdr:row>
      <xdr:rowOff>47353</xdr:rowOff>
    </xdr:to>
    <xdr:sp macro="" textlink="">
      <xdr:nvSpPr>
        <xdr:cNvPr id="88" name="円/楕円 87"/>
        <xdr:cNvSpPr/>
      </xdr:nvSpPr>
      <xdr:spPr>
        <a:xfrm>
          <a:off x="1968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38480</xdr:rowOff>
    </xdr:from>
    <xdr:ext cx="469744" cy="259045"/>
    <xdr:sp macro="" textlink="">
      <xdr:nvSpPr>
        <xdr:cNvPr id="89" name="テキスト ボックス 88"/>
        <xdr:cNvSpPr txBox="1"/>
      </xdr:nvSpPr>
      <xdr:spPr>
        <a:xfrm>
          <a:off x="1784427"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48623</xdr:rowOff>
    </xdr:from>
    <xdr:to>
      <xdr:col>1</xdr:col>
      <xdr:colOff>485775</xdr:colOff>
      <xdr:row>34</xdr:row>
      <xdr:rowOff>150223</xdr:rowOff>
    </xdr:to>
    <xdr:sp macro="" textlink="">
      <xdr:nvSpPr>
        <xdr:cNvPr id="90" name="円/楕円 89"/>
        <xdr:cNvSpPr/>
      </xdr:nvSpPr>
      <xdr:spPr>
        <a:xfrm>
          <a:off x="1079500" y="58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141350</xdr:rowOff>
    </xdr:from>
    <xdr:ext cx="469744" cy="259045"/>
    <xdr:sp macro="" textlink="">
      <xdr:nvSpPr>
        <xdr:cNvPr id="91" name="テキスト ボックス 90"/>
        <xdr:cNvSpPr txBox="1"/>
      </xdr:nvSpPr>
      <xdr:spPr>
        <a:xfrm>
          <a:off x="895427" y="59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151139</xdr:rowOff>
    </xdr:from>
    <xdr:to>
      <xdr:col>6</xdr:col>
      <xdr:colOff>511175</xdr:colOff>
      <xdr:row>57</xdr:row>
      <xdr:rowOff>162057</xdr:rowOff>
    </xdr:to>
    <xdr:cxnSp macro="">
      <xdr:nvCxnSpPr>
        <xdr:cNvPr id="118" name="直線コネクタ 117"/>
        <xdr:cNvCxnSpPr/>
      </xdr:nvCxnSpPr>
      <xdr:spPr>
        <a:xfrm>
          <a:off x="3797300" y="9923789"/>
          <a:ext cx="8382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146878</xdr:rowOff>
    </xdr:from>
    <xdr:to>
      <xdr:col>5</xdr:col>
      <xdr:colOff>358775</xdr:colOff>
      <xdr:row>57</xdr:row>
      <xdr:rowOff>151139</xdr:rowOff>
    </xdr:to>
    <xdr:cxnSp macro="">
      <xdr:nvCxnSpPr>
        <xdr:cNvPr id="121" name="直線コネクタ 120"/>
        <xdr:cNvCxnSpPr/>
      </xdr:nvCxnSpPr>
      <xdr:spPr>
        <a:xfrm>
          <a:off x="2908300" y="9919528"/>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146183</xdr:rowOff>
    </xdr:from>
    <xdr:to>
      <xdr:col>4</xdr:col>
      <xdr:colOff>155575</xdr:colOff>
      <xdr:row>57</xdr:row>
      <xdr:rowOff>146878</xdr:rowOff>
    </xdr:to>
    <xdr:cxnSp macro="">
      <xdr:nvCxnSpPr>
        <xdr:cNvPr id="124" name="直線コネクタ 123"/>
        <xdr:cNvCxnSpPr/>
      </xdr:nvCxnSpPr>
      <xdr:spPr>
        <a:xfrm>
          <a:off x="2019300" y="9918833"/>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55707</xdr:rowOff>
    </xdr:from>
    <xdr:to>
      <xdr:col>2</xdr:col>
      <xdr:colOff>638175</xdr:colOff>
      <xdr:row>57</xdr:row>
      <xdr:rowOff>146183</xdr:rowOff>
    </xdr:to>
    <xdr:cxnSp macro="">
      <xdr:nvCxnSpPr>
        <xdr:cNvPr id="127" name="直線コネクタ 126"/>
        <xdr:cNvCxnSpPr/>
      </xdr:nvCxnSpPr>
      <xdr:spPr>
        <a:xfrm>
          <a:off x="1130300" y="9828357"/>
          <a:ext cx="8890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111257</xdr:rowOff>
    </xdr:from>
    <xdr:to>
      <xdr:col>6</xdr:col>
      <xdr:colOff>561975</xdr:colOff>
      <xdr:row>58</xdr:row>
      <xdr:rowOff>41407</xdr:rowOff>
    </xdr:to>
    <xdr:sp macro="" textlink="">
      <xdr:nvSpPr>
        <xdr:cNvPr id="137" name="円/楕円 136"/>
        <xdr:cNvSpPr/>
      </xdr:nvSpPr>
      <xdr:spPr>
        <a:xfrm>
          <a:off x="45847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26184</xdr:rowOff>
    </xdr:from>
    <xdr:ext cx="534377" cy="259045"/>
    <xdr:sp macro="" textlink="">
      <xdr:nvSpPr>
        <xdr:cNvPr id="138" name="総務費該当値テキスト"/>
        <xdr:cNvSpPr txBox="1"/>
      </xdr:nvSpPr>
      <xdr:spPr>
        <a:xfrm>
          <a:off x="4686300" y="97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100339</xdr:rowOff>
    </xdr:from>
    <xdr:to>
      <xdr:col>5</xdr:col>
      <xdr:colOff>409575</xdr:colOff>
      <xdr:row>58</xdr:row>
      <xdr:rowOff>30489</xdr:rowOff>
    </xdr:to>
    <xdr:sp macro="" textlink="">
      <xdr:nvSpPr>
        <xdr:cNvPr id="139" name="円/楕円 138"/>
        <xdr:cNvSpPr/>
      </xdr:nvSpPr>
      <xdr:spPr>
        <a:xfrm>
          <a:off x="3746500" y="98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21616</xdr:rowOff>
    </xdr:from>
    <xdr:ext cx="534377" cy="259045"/>
    <xdr:sp macro="" textlink="">
      <xdr:nvSpPr>
        <xdr:cNvPr id="140" name="テキスト ボックス 139"/>
        <xdr:cNvSpPr txBox="1"/>
      </xdr:nvSpPr>
      <xdr:spPr>
        <a:xfrm>
          <a:off x="3530111" y="99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96078</xdr:rowOff>
    </xdr:from>
    <xdr:to>
      <xdr:col>4</xdr:col>
      <xdr:colOff>206375</xdr:colOff>
      <xdr:row>58</xdr:row>
      <xdr:rowOff>26228</xdr:rowOff>
    </xdr:to>
    <xdr:sp macro="" textlink="">
      <xdr:nvSpPr>
        <xdr:cNvPr id="141" name="円/楕円 140"/>
        <xdr:cNvSpPr/>
      </xdr:nvSpPr>
      <xdr:spPr>
        <a:xfrm>
          <a:off x="28575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17355</xdr:rowOff>
    </xdr:from>
    <xdr:ext cx="534377" cy="259045"/>
    <xdr:sp macro="" textlink="">
      <xdr:nvSpPr>
        <xdr:cNvPr id="142" name="テキスト ボックス 141"/>
        <xdr:cNvSpPr txBox="1"/>
      </xdr:nvSpPr>
      <xdr:spPr>
        <a:xfrm>
          <a:off x="2641111" y="99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95383</xdr:rowOff>
    </xdr:from>
    <xdr:to>
      <xdr:col>3</xdr:col>
      <xdr:colOff>3175</xdr:colOff>
      <xdr:row>58</xdr:row>
      <xdr:rowOff>25533</xdr:rowOff>
    </xdr:to>
    <xdr:sp macro="" textlink="">
      <xdr:nvSpPr>
        <xdr:cNvPr id="143" name="円/楕円 142"/>
        <xdr:cNvSpPr/>
      </xdr:nvSpPr>
      <xdr:spPr>
        <a:xfrm>
          <a:off x="1968500" y="9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16660</xdr:rowOff>
    </xdr:from>
    <xdr:ext cx="534377" cy="259045"/>
    <xdr:sp macro="" textlink="">
      <xdr:nvSpPr>
        <xdr:cNvPr id="144" name="テキスト ボックス 143"/>
        <xdr:cNvSpPr txBox="1"/>
      </xdr:nvSpPr>
      <xdr:spPr>
        <a:xfrm>
          <a:off x="1752111" y="99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4907</xdr:rowOff>
    </xdr:from>
    <xdr:to>
      <xdr:col>1</xdr:col>
      <xdr:colOff>485775</xdr:colOff>
      <xdr:row>57</xdr:row>
      <xdr:rowOff>106507</xdr:rowOff>
    </xdr:to>
    <xdr:sp macro="" textlink="">
      <xdr:nvSpPr>
        <xdr:cNvPr id="145" name="円/楕円 144"/>
        <xdr:cNvSpPr/>
      </xdr:nvSpPr>
      <xdr:spPr>
        <a:xfrm>
          <a:off x="1079500" y="97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123034</xdr:rowOff>
    </xdr:from>
    <xdr:ext cx="534377" cy="259045"/>
    <xdr:sp macro="" textlink="">
      <xdr:nvSpPr>
        <xdr:cNvPr id="146" name="テキスト ボックス 145"/>
        <xdr:cNvSpPr txBox="1"/>
      </xdr:nvSpPr>
      <xdr:spPr>
        <a:xfrm>
          <a:off x="863111" y="9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2369</xdr:rowOff>
    </xdr:from>
    <xdr:to>
      <xdr:col>6</xdr:col>
      <xdr:colOff>511175</xdr:colOff>
      <xdr:row>77</xdr:row>
      <xdr:rowOff>93008</xdr:rowOff>
    </xdr:to>
    <xdr:cxnSp macro="">
      <xdr:nvCxnSpPr>
        <xdr:cNvPr id="176" name="直線コネクタ 175"/>
        <xdr:cNvCxnSpPr/>
      </xdr:nvCxnSpPr>
      <xdr:spPr>
        <a:xfrm flipV="1">
          <a:off x="3797300" y="13204019"/>
          <a:ext cx="8382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16714</xdr:rowOff>
    </xdr:from>
    <xdr:to>
      <xdr:col>5</xdr:col>
      <xdr:colOff>358775</xdr:colOff>
      <xdr:row>77</xdr:row>
      <xdr:rowOff>93008</xdr:rowOff>
    </xdr:to>
    <xdr:cxnSp macro="">
      <xdr:nvCxnSpPr>
        <xdr:cNvPr id="179" name="直線コネクタ 178"/>
        <xdr:cNvCxnSpPr/>
      </xdr:nvCxnSpPr>
      <xdr:spPr>
        <a:xfrm>
          <a:off x="2908300" y="13218364"/>
          <a:ext cx="889000" cy="7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16714</xdr:rowOff>
    </xdr:from>
    <xdr:to>
      <xdr:col>4</xdr:col>
      <xdr:colOff>155575</xdr:colOff>
      <xdr:row>78</xdr:row>
      <xdr:rowOff>26219</xdr:rowOff>
    </xdr:to>
    <xdr:cxnSp macro="">
      <xdr:nvCxnSpPr>
        <xdr:cNvPr id="182" name="直線コネクタ 181"/>
        <xdr:cNvCxnSpPr/>
      </xdr:nvCxnSpPr>
      <xdr:spPr>
        <a:xfrm flipV="1">
          <a:off x="2019300" y="13218364"/>
          <a:ext cx="889000" cy="1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26219</xdr:rowOff>
    </xdr:from>
    <xdr:to>
      <xdr:col>2</xdr:col>
      <xdr:colOff>638175</xdr:colOff>
      <xdr:row>78</xdr:row>
      <xdr:rowOff>69138</xdr:rowOff>
    </xdr:to>
    <xdr:cxnSp macro="">
      <xdr:nvCxnSpPr>
        <xdr:cNvPr id="185" name="直線コネクタ 184"/>
        <xdr:cNvCxnSpPr/>
      </xdr:nvCxnSpPr>
      <xdr:spPr>
        <a:xfrm flipV="1">
          <a:off x="1130300" y="13399319"/>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123019</xdr:rowOff>
    </xdr:from>
    <xdr:to>
      <xdr:col>6</xdr:col>
      <xdr:colOff>561975</xdr:colOff>
      <xdr:row>77</xdr:row>
      <xdr:rowOff>53169</xdr:rowOff>
    </xdr:to>
    <xdr:sp macro="" textlink="">
      <xdr:nvSpPr>
        <xdr:cNvPr id="195" name="円/楕円 194"/>
        <xdr:cNvSpPr/>
      </xdr:nvSpPr>
      <xdr:spPr>
        <a:xfrm>
          <a:off x="4584700" y="13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101446</xdr:rowOff>
    </xdr:from>
    <xdr:ext cx="599010" cy="259045"/>
    <xdr:sp macro="" textlink="">
      <xdr:nvSpPr>
        <xdr:cNvPr id="196" name="民生費該当値テキスト"/>
        <xdr:cNvSpPr txBox="1"/>
      </xdr:nvSpPr>
      <xdr:spPr>
        <a:xfrm>
          <a:off x="4686300" y="1313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42208</xdr:rowOff>
    </xdr:from>
    <xdr:to>
      <xdr:col>5</xdr:col>
      <xdr:colOff>409575</xdr:colOff>
      <xdr:row>77</xdr:row>
      <xdr:rowOff>143808</xdr:rowOff>
    </xdr:to>
    <xdr:sp macro="" textlink="">
      <xdr:nvSpPr>
        <xdr:cNvPr id="197" name="円/楕円 196"/>
        <xdr:cNvSpPr/>
      </xdr:nvSpPr>
      <xdr:spPr>
        <a:xfrm>
          <a:off x="3746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134935</xdr:rowOff>
    </xdr:from>
    <xdr:ext cx="599010" cy="259045"/>
    <xdr:sp macro="" textlink="">
      <xdr:nvSpPr>
        <xdr:cNvPr id="198" name="テキスト ボックス 197"/>
        <xdr:cNvSpPr txBox="1"/>
      </xdr:nvSpPr>
      <xdr:spPr>
        <a:xfrm>
          <a:off x="3497794" y="133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137364</xdr:rowOff>
    </xdr:from>
    <xdr:to>
      <xdr:col>4</xdr:col>
      <xdr:colOff>206375</xdr:colOff>
      <xdr:row>77</xdr:row>
      <xdr:rowOff>67514</xdr:rowOff>
    </xdr:to>
    <xdr:sp macro="" textlink="">
      <xdr:nvSpPr>
        <xdr:cNvPr id="199" name="円/楕円 198"/>
        <xdr:cNvSpPr/>
      </xdr:nvSpPr>
      <xdr:spPr>
        <a:xfrm>
          <a:off x="28575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58641</xdr:rowOff>
    </xdr:from>
    <xdr:ext cx="599010" cy="259045"/>
    <xdr:sp macro="" textlink="">
      <xdr:nvSpPr>
        <xdr:cNvPr id="200" name="テキスト ボックス 199"/>
        <xdr:cNvSpPr txBox="1"/>
      </xdr:nvSpPr>
      <xdr:spPr>
        <a:xfrm>
          <a:off x="2608794" y="132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146869</xdr:rowOff>
    </xdr:from>
    <xdr:to>
      <xdr:col>3</xdr:col>
      <xdr:colOff>3175</xdr:colOff>
      <xdr:row>78</xdr:row>
      <xdr:rowOff>77019</xdr:rowOff>
    </xdr:to>
    <xdr:sp macro="" textlink="">
      <xdr:nvSpPr>
        <xdr:cNvPr id="201" name="円/楕円 200"/>
        <xdr:cNvSpPr/>
      </xdr:nvSpPr>
      <xdr:spPr>
        <a:xfrm>
          <a:off x="1968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68146</xdr:rowOff>
    </xdr:from>
    <xdr:ext cx="599010" cy="259045"/>
    <xdr:sp macro="" textlink="">
      <xdr:nvSpPr>
        <xdr:cNvPr id="202" name="テキスト ボックス 201"/>
        <xdr:cNvSpPr txBox="1"/>
      </xdr:nvSpPr>
      <xdr:spPr>
        <a:xfrm>
          <a:off x="1719794" y="1344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18338</xdr:rowOff>
    </xdr:from>
    <xdr:to>
      <xdr:col>1</xdr:col>
      <xdr:colOff>485775</xdr:colOff>
      <xdr:row>78</xdr:row>
      <xdr:rowOff>119938</xdr:rowOff>
    </xdr:to>
    <xdr:sp macro="" textlink="">
      <xdr:nvSpPr>
        <xdr:cNvPr id="203" name="円/楕円 202"/>
        <xdr:cNvSpPr/>
      </xdr:nvSpPr>
      <xdr:spPr>
        <a:xfrm>
          <a:off x="1079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111065</xdr:rowOff>
    </xdr:from>
    <xdr:ext cx="599010" cy="259045"/>
    <xdr:sp macro="" textlink="">
      <xdr:nvSpPr>
        <xdr:cNvPr id="204" name="テキスト ボックス 203"/>
        <xdr:cNvSpPr txBox="1"/>
      </xdr:nvSpPr>
      <xdr:spPr>
        <a:xfrm>
          <a:off x="830794" y="134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52299</xdr:rowOff>
    </xdr:from>
    <xdr:to>
      <xdr:col>6</xdr:col>
      <xdr:colOff>511175</xdr:colOff>
      <xdr:row>97</xdr:row>
      <xdr:rowOff>39039</xdr:rowOff>
    </xdr:to>
    <xdr:cxnSp macro="">
      <xdr:nvCxnSpPr>
        <xdr:cNvPr id="234" name="直線コネクタ 233"/>
        <xdr:cNvCxnSpPr/>
      </xdr:nvCxnSpPr>
      <xdr:spPr>
        <a:xfrm>
          <a:off x="3797300" y="16511499"/>
          <a:ext cx="838200" cy="1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153760</xdr:rowOff>
    </xdr:from>
    <xdr:to>
      <xdr:col>5</xdr:col>
      <xdr:colOff>358775</xdr:colOff>
      <xdr:row>96</xdr:row>
      <xdr:rowOff>52299</xdr:rowOff>
    </xdr:to>
    <xdr:cxnSp macro="">
      <xdr:nvCxnSpPr>
        <xdr:cNvPr id="237" name="直線コネクタ 236"/>
        <xdr:cNvCxnSpPr/>
      </xdr:nvCxnSpPr>
      <xdr:spPr>
        <a:xfrm>
          <a:off x="2908300" y="16270060"/>
          <a:ext cx="889000" cy="2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153760</xdr:rowOff>
    </xdr:from>
    <xdr:to>
      <xdr:col>4</xdr:col>
      <xdr:colOff>155575</xdr:colOff>
      <xdr:row>95</xdr:row>
      <xdr:rowOff>84874</xdr:rowOff>
    </xdr:to>
    <xdr:cxnSp macro="">
      <xdr:nvCxnSpPr>
        <xdr:cNvPr id="240" name="直線コネクタ 239"/>
        <xdr:cNvCxnSpPr/>
      </xdr:nvCxnSpPr>
      <xdr:spPr>
        <a:xfrm flipV="1">
          <a:off x="2019300" y="16270060"/>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84874</xdr:rowOff>
    </xdr:from>
    <xdr:to>
      <xdr:col>2</xdr:col>
      <xdr:colOff>638175</xdr:colOff>
      <xdr:row>96</xdr:row>
      <xdr:rowOff>80683</xdr:rowOff>
    </xdr:to>
    <xdr:cxnSp macro="">
      <xdr:nvCxnSpPr>
        <xdr:cNvPr id="243" name="直線コネクタ 242"/>
        <xdr:cNvCxnSpPr/>
      </xdr:nvCxnSpPr>
      <xdr:spPr>
        <a:xfrm flipV="1">
          <a:off x="1130300" y="16372624"/>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159689</xdr:rowOff>
    </xdr:from>
    <xdr:to>
      <xdr:col>6</xdr:col>
      <xdr:colOff>561975</xdr:colOff>
      <xdr:row>97</xdr:row>
      <xdr:rowOff>89839</xdr:rowOff>
    </xdr:to>
    <xdr:sp macro="" textlink="">
      <xdr:nvSpPr>
        <xdr:cNvPr id="253" name="円/楕円 252"/>
        <xdr:cNvSpPr/>
      </xdr:nvSpPr>
      <xdr:spPr>
        <a:xfrm>
          <a:off x="45847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138116</xdr:rowOff>
    </xdr:from>
    <xdr:ext cx="534377" cy="259045"/>
    <xdr:sp macro="" textlink="">
      <xdr:nvSpPr>
        <xdr:cNvPr id="254" name="衛生費該当値テキスト"/>
        <xdr:cNvSpPr txBox="1"/>
      </xdr:nvSpPr>
      <xdr:spPr>
        <a:xfrm>
          <a:off x="4686300"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1499</xdr:rowOff>
    </xdr:from>
    <xdr:to>
      <xdr:col>5</xdr:col>
      <xdr:colOff>409575</xdr:colOff>
      <xdr:row>96</xdr:row>
      <xdr:rowOff>103099</xdr:rowOff>
    </xdr:to>
    <xdr:sp macro="" textlink="">
      <xdr:nvSpPr>
        <xdr:cNvPr id="255" name="円/楕円 254"/>
        <xdr:cNvSpPr/>
      </xdr:nvSpPr>
      <xdr:spPr>
        <a:xfrm>
          <a:off x="3746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119626</xdr:rowOff>
    </xdr:from>
    <xdr:ext cx="534377" cy="259045"/>
    <xdr:sp macro="" textlink="">
      <xdr:nvSpPr>
        <xdr:cNvPr id="256" name="テキスト ボックス 255"/>
        <xdr:cNvSpPr txBox="1"/>
      </xdr:nvSpPr>
      <xdr:spPr>
        <a:xfrm>
          <a:off x="3530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102960</xdr:rowOff>
    </xdr:from>
    <xdr:to>
      <xdr:col>4</xdr:col>
      <xdr:colOff>206375</xdr:colOff>
      <xdr:row>95</xdr:row>
      <xdr:rowOff>33110</xdr:rowOff>
    </xdr:to>
    <xdr:sp macro="" textlink="">
      <xdr:nvSpPr>
        <xdr:cNvPr id="257" name="円/楕円 256"/>
        <xdr:cNvSpPr/>
      </xdr:nvSpPr>
      <xdr:spPr>
        <a:xfrm>
          <a:off x="2857500" y="16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49637</xdr:rowOff>
    </xdr:from>
    <xdr:ext cx="534377" cy="259045"/>
    <xdr:sp macro="" textlink="">
      <xdr:nvSpPr>
        <xdr:cNvPr id="258" name="テキスト ボックス 257"/>
        <xdr:cNvSpPr txBox="1"/>
      </xdr:nvSpPr>
      <xdr:spPr>
        <a:xfrm>
          <a:off x="2641111" y="159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34074</xdr:rowOff>
    </xdr:from>
    <xdr:to>
      <xdr:col>3</xdr:col>
      <xdr:colOff>3175</xdr:colOff>
      <xdr:row>95</xdr:row>
      <xdr:rowOff>135674</xdr:rowOff>
    </xdr:to>
    <xdr:sp macro="" textlink="">
      <xdr:nvSpPr>
        <xdr:cNvPr id="259" name="円/楕円 258"/>
        <xdr:cNvSpPr/>
      </xdr:nvSpPr>
      <xdr:spPr>
        <a:xfrm>
          <a:off x="1968500" y="163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152201</xdr:rowOff>
    </xdr:from>
    <xdr:ext cx="534377" cy="259045"/>
    <xdr:sp macro="" textlink="">
      <xdr:nvSpPr>
        <xdr:cNvPr id="260" name="テキスト ボックス 259"/>
        <xdr:cNvSpPr txBox="1"/>
      </xdr:nvSpPr>
      <xdr:spPr>
        <a:xfrm>
          <a:off x="1752111" y="160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29883</xdr:rowOff>
    </xdr:from>
    <xdr:to>
      <xdr:col>1</xdr:col>
      <xdr:colOff>485775</xdr:colOff>
      <xdr:row>96</xdr:row>
      <xdr:rowOff>131483</xdr:rowOff>
    </xdr:to>
    <xdr:sp macro="" textlink="">
      <xdr:nvSpPr>
        <xdr:cNvPr id="261" name="円/楕円 260"/>
        <xdr:cNvSpPr/>
      </xdr:nvSpPr>
      <xdr:spPr>
        <a:xfrm>
          <a:off x="1079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148010</xdr:rowOff>
    </xdr:from>
    <xdr:ext cx="534377" cy="259045"/>
    <xdr:sp macro="" textlink="">
      <xdr:nvSpPr>
        <xdr:cNvPr id="262" name="テキスト ボックス 261"/>
        <xdr:cNvSpPr txBox="1"/>
      </xdr:nvSpPr>
      <xdr:spPr>
        <a:xfrm>
          <a:off x="863111" y="162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113182</xdr:rowOff>
    </xdr:from>
    <xdr:to>
      <xdr:col>15</xdr:col>
      <xdr:colOff>180975</xdr:colOff>
      <xdr:row>38</xdr:row>
      <xdr:rowOff>133680</xdr:rowOff>
    </xdr:to>
    <xdr:cxnSp macro="">
      <xdr:nvCxnSpPr>
        <xdr:cNvPr id="291" name="直線コネクタ 290"/>
        <xdr:cNvCxnSpPr/>
      </xdr:nvCxnSpPr>
      <xdr:spPr>
        <a:xfrm flipV="1">
          <a:off x="9639300" y="6628282"/>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133680</xdr:rowOff>
    </xdr:from>
    <xdr:to>
      <xdr:col>14</xdr:col>
      <xdr:colOff>28575</xdr:colOff>
      <xdr:row>38</xdr:row>
      <xdr:rowOff>137109</xdr:rowOff>
    </xdr:to>
    <xdr:cxnSp macro="">
      <xdr:nvCxnSpPr>
        <xdr:cNvPr id="294" name="直線コネクタ 293"/>
        <xdr:cNvCxnSpPr/>
      </xdr:nvCxnSpPr>
      <xdr:spPr>
        <a:xfrm flipV="1">
          <a:off x="8750300" y="66487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128041</xdr:rowOff>
    </xdr:from>
    <xdr:to>
      <xdr:col>12</xdr:col>
      <xdr:colOff>511175</xdr:colOff>
      <xdr:row>38</xdr:row>
      <xdr:rowOff>137109</xdr:rowOff>
    </xdr:to>
    <xdr:cxnSp macro="">
      <xdr:nvCxnSpPr>
        <xdr:cNvPr id="297" name="直線コネクタ 296"/>
        <xdr:cNvCxnSpPr/>
      </xdr:nvCxnSpPr>
      <xdr:spPr>
        <a:xfrm>
          <a:off x="7861300" y="664314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128041</xdr:rowOff>
    </xdr:from>
    <xdr:to>
      <xdr:col>11</xdr:col>
      <xdr:colOff>307975</xdr:colOff>
      <xdr:row>38</xdr:row>
      <xdr:rowOff>134595</xdr:rowOff>
    </xdr:to>
    <xdr:cxnSp macro="">
      <xdr:nvCxnSpPr>
        <xdr:cNvPr id="300" name="直線コネクタ 299"/>
        <xdr:cNvCxnSpPr/>
      </xdr:nvCxnSpPr>
      <xdr:spPr>
        <a:xfrm flipV="1">
          <a:off x="6972300" y="6643141"/>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62382</xdr:rowOff>
    </xdr:from>
    <xdr:to>
      <xdr:col>15</xdr:col>
      <xdr:colOff>231775</xdr:colOff>
      <xdr:row>38</xdr:row>
      <xdr:rowOff>163982</xdr:rowOff>
    </xdr:to>
    <xdr:sp macro="" textlink="">
      <xdr:nvSpPr>
        <xdr:cNvPr id="310" name="円/楕円 309"/>
        <xdr:cNvSpPr/>
      </xdr:nvSpPr>
      <xdr:spPr>
        <a:xfrm>
          <a:off x="10426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150537</xdr:rowOff>
    </xdr:from>
    <xdr:ext cx="469744" cy="259045"/>
    <xdr:sp macro="" textlink="">
      <xdr:nvSpPr>
        <xdr:cNvPr id="311" name="労働費該当値テキスト"/>
        <xdr:cNvSpPr txBox="1"/>
      </xdr:nvSpPr>
      <xdr:spPr>
        <a:xfrm>
          <a:off x="10528300" y="6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82880</xdr:rowOff>
    </xdr:from>
    <xdr:to>
      <xdr:col>14</xdr:col>
      <xdr:colOff>79375</xdr:colOff>
      <xdr:row>39</xdr:row>
      <xdr:rowOff>13030</xdr:rowOff>
    </xdr:to>
    <xdr:sp macro="" textlink="">
      <xdr:nvSpPr>
        <xdr:cNvPr id="312" name="円/楕円 311"/>
        <xdr:cNvSpPr/>
      </xdr:nvSpPr>
      <xdr:spPr>
        <a:xfrm>
          <a:off x="9588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4157</xdr:rowOff>
    </xdr:from>
    <xdr:ext cx="469744" cy="259045"/>
    <xdr:sp macro="" textlink="">
      <xdr:nvSpPr>
        <xdr:cNvPr id="313" name="テキスト ボックス 312"/>
        <xdr:cNvSpPr txBox="1"/>
      </xdr:nvSpPr>
      <xdr:spPr>
        <a:xfrm>
          <a:off x="9404427" y="66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86309</xdr:rowOff>
    </xdr:from>
    <xdr:to>
      <xdr:col>12</xdr:col>
      <xdr:colOff>561975</xdr:colOff>
      <xdr:row>39</xdr:row>
      <xdr:rowOff>16459</xdr:rowOff>
    </xdr:to>
    <xdr:sp macro="" textlink="">
      <xdr:nvSpPr>
        <xdr:cNvPr id="314" name="円/楕円 313"/>
        <xdr:cNvSpPr/>
      </xdr:nvSpPr>
      <xdr:spPr>
        <a:xfrm>
          <a:off x="8699500" y="66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7586</xdr:rowOff>
    </xdr:from>
    <xdr:ext cx="469744" cy="259045"/>
    <xdr:sp macro="" textlink="">
      <xdr:nvSpPr>
        <xdr:cNvPr id="315" name="テキスト ボックス 314"/>
        <xdr:cNvSpPr txBox="1"/>
      </xdr:nvSpPr>
      <xdr:spPr>
        <a:xfrm>
          <a:off x="8515427" y="669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77241</xdr:rowOff>
    </xdr:from>
    <xdr:to>
      <xdr:col>11</xdr:col>
      <xdr:colOff>358775</xdr:colOff>
      <xdr:row>39</xdr:row>
      <xdr:rowOff>7391</xdr:rowOff>
    </xdr:to>
    <xdr:sp macro="" textlink="">
      <xdr:nvSpPr>
        <xdr:cNvPr id="316" name="円/楕円 315"/>
        <xdr:cNvSpPr/>
      </xdr:nvSpPr>
      <xdr:spPr>
        <a:xfrm>
          <a:off x="7810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169968</xdr:rowOff>
    </xdr:from>
    <xdr:ext cx="469744" cy="259045"/>
    <xdr:sp macro="" textlink="">
      <xdr:nvSpPr>
        <xdr:cNvPr id="317" name="テキスト ボックス 316"/>
        <xdr:cNvSpPr txBox="1"/>
      </xdr:nvSpPr>
      <xdr:spPr>
        <a:xfrm>
          <a:off x="7626427" y="66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83795</xdr:rowOff>
    </xdr:from>
    <xdr:to>
      <xdr:col>10</xdr:col>
      <xdr:colOff>155575</xdr:colOff>
      <xdr:row>39</xdr:row>
      <xdr:rowOff>13945</xdr:rowOff>
    </xdr:to>
    <xdr:sp macro="" textlink="">
      <xdr:nvSpPr>
        <xdr:cNvPr id="318" name="円/楕円 317"/>
        <xdr:cNvSpPr/>
      </xdr:nvSpPr>
      <xdr:spPr>
        <a:xfrm>
          <a:off x="6921500" y="65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5072</xdr:rowOff>
    </xdr:from>
    <xdr:ext cx="469744" cy="259045"/>
    <xdr:sp macro="" textlink="">
      <xdr:nvSpPr>
        <xdr:cNvPr id="319" name="テキスト ボックス 318"/>
        <xdr:cNvSpPr txBox="1"/>
      </xdr:nvSpPr>
      <xdr:spPr>
        <a:xfrm>
          <a:off x="6737427" y="66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126250</xdr:rowOff>
    </xdr:from>
    <xdr:to>
      <xdr:col>15</xdr:col>
      <xdr:colOff>180975</xdr:colOff>
      <xdr:row>58</xdr:row>
      <xdr:rowOff>139167</xdr:rowOff>
    </xdr:to>
    <xdr:cxnSp macro="">
      <xdr:nvCxnSpPr>
        <xdr:cNvPr id="348" name="直線コネクタ 347"/>
        <xdr:cNvCxnSpPr/>
      </xdr:nvCxnSpPr>
      <xdr:spPr>
        <a:xfrm flipV="1">
          <a:off x="9639300" y="10070350"/>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139167</xdr:rowOff>
    </xdr:from>
    <xdr:to>
      <xdr:col>14</xdr:col>
      <xdr:colOff>28575</xdr:colOff>
      <xdr:row>58</xdr:row>
      <xdr:rowOff>152044</xdr:rowOff>
    </xdr:to>
    <xdr:cxnSp macro="">
      <xdr:nvCxnSpPr>
        <xdr:cNvPr id="351" name="直線コネクタ 350"/>
        <xdr:cNvCxnSpPr/>
      </xdr:nvCxnSpPr>
      <xdr:spPr>
        <a:xfrm flipV="1">
          <a:off x="8750300" y="1008326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143510</xdr:rowOff>
    </xdr:from>
    <xdr:to>
      <xdr:col>12</xdr:col>
      <xdr:colOff>511175</xdr:colOff>
      <xdr:row>58</xdr:row>
      <xdr:rowOff>152044</xdr:rowOff>
    </xdr:to>
    <xdr:cxnSp macro="">
      <xdr:nvCxnSpPr>
        <xdr:cNvPr id="354" name="直線コネクタ 353"/>
        <xdr:cNvCxnSpPr/>
      </xdr:nvCxnSpPr>
      <xdr:spPr>
        <a:xfrm>
          <a:off x="7861300" y="10087610"/>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117983</xdr:rowOff>
    </xdr:from>
    <xdr:to>
      <xdr:col>11</xdr:col>
      <xdr:colOff>307975</xdr:colOff>
      <xdr:row>58</xdr:row>
      <xdr:rowOff>143510</xdr:rowOff>
    </xdr:to>
    <xdr:cxnSp macro="">
      <xdr:nvCxnSpPr>
        <xdr:cNvPr id="357" name="直線コネクタ 356"/>
        <xdr:cNvCxnSpPr/>
      </xdr:nvCxnSpPr>
      <xdr:spPr>
        <a:xfrm>
          <a:off x="6972300" y="1006208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75450</xdr:rowOff>
    </xdr:from>
    <xdr:to>
      <xdr:col>15</xdr:col>
      <xdr:colOff>231775</xdr:colOff>
      <xdr:row>59</xdr:row>
      <xdr:rowOff>5600</xdr:rowOff>
    </xdr:to>
    <xdr:sp macro="" textlink="">
      <xdr:nvSpPr>
        <xdr:cNvPr id="367" name="円/楕円 366"/>
        <xdr:cNvSpPr/>
      </xdr:nvSpPr>
      <xdr:spPr>
        <a:xfrm>
          <a:off x="10426700" y="100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161827</xdr:rowOff>
    </xdr:from>
    <xdr:ext cx="469744" cy="259045"/>
    <xdr:sp macro="" textlink="">
      <xdr:nvSpPr>
        <xdr:cNvPr id="368" name="農林水産業費該当値テキスト"/>
        <xdr:cNvSpPr txBox="1"/>
      </xdr:nvSpPr>
      <xdr:spPr>
        <a:xfrm>
          <a:off x="10528300" y="99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88367</xdr:rowOff>
    </xdr:from>
    <xdr:to>
      <xdr:col>14</xdr:col>
      <xdr:colOff>79375</xdr:colOff>
      <xdr:row>59</xdr:row>
      <xdr:rowOff>18517</xdr:rowOff>
    </xdr:to>
    <xdr:sp macro="" textlink="">
      <xdr:nvSpPr>
        <xdr:cNvPr id="369" name="円/楕円 368"/>
        <xdr:cNvSpPr/>
      </xdr:nvSpPr>
      <xdr:spPr>
        <a:xfrm>
          <a:off x="9588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9644</xdr:rowOff>
    </xdr:from>
    <xdr:ext cx="469744" cy="259045"/>
    <xdr:sp macro="" textlink="">
      <xdr:nvSpPr>
        <xdr:cNvPr id="370" name="テキスト ボックス 369"/>
        <xdr:cNvSpPr txBox="1"/>
      </xdr:nvSpPr>
      <xdr:spPr>
        <a:xfrm>
          <a:off x="9404427"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101244</xdr:rowOff>
    </xdr:from>
    <xdr:to>
      <xdr:col>12</xdr:col>
      <xdr:colOff>561975</xdr:colOff>
      <xdr:row>59</xdr:row>
      <xdr:rowOff>31394</xdr:rowOff>
    </xdr:to>
    <xdr:sp macro="" textlink="">
      <xdr:nvSpPr>
        <xdr:cNvPr id="371" name="円/楕円 370"/>
        <xdr:cNvSpPr/>
      </xdr:nvSpPr>
      <xdr:spPr>
        <a:xfrm>
          <a:off x="8699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22521</xdr:rowOff>
    </xdr:from>
    <xdr:ext cx="469744" cy="259045"/>
    <xdr:sp macro="" textlink="">
      <xdr:nvSpPr>
        <xdr:cNvPr id="372" name="テキスト ボックス 371"/>
        <xdr:cNvSpPr txBox="1"/>
      </xdr:nvSpPr>
      <xdr:spPr>
        <a:xfrm>
          <a:off x="8515427"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92710</xdr:rowOff>
    </xdr:from>
    <xdr:to>
      <xdr:col>11</xdr:col>
      <xdr:colOff>358775</xdr:colOff>
      <xdr:row>59</xdr:row>
      <xdr:rowOff>22860</xdr:rowOff>
    </xdr:to>
    <xdr:sp macro="" textlink="">
      <xdr:nvSpPr>
        <xdr:cNvPr id="373" name="円/楕円 372"/>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13987</xdr:rowOff>
    </xdr:from>
    <xdr:ext cx="469744" cy="259045"/>
    <xdr:sp macro="" textlink="">
      <xdr:nvSpPr>
        <xdr:cNvPr id="374" name="テキスト ボックス 373"/>
        <xdr:cNvSpPr txBox="1"/>
      </xdr:nvSpPr>
      <xdr:spPr>
        <a:xfrm>
          <a:off x="7626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67183</xdr:rowOff>
    </xdr:from>
    <xdr:to>
      <xdr:col>10</xdr:col>
      <xdr:colOff>155575</xdr:colOff>
      <xdr:row>58</xdr:row>
      <xdr:rowOff>168783</xdr:rowOff>
    </xdr:to>
    <xdr:sp macro="" textlink="">
      <xdr:nvSpPr>
        <xdr:cNvPr id="375" name="円/楕円 374"/>
        <xdr:cNvSpPr/>
      </xdr:nvSpPr>
      <xdr:spPr>
        <a:xfrm>
          <a:off x="6921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159910</xdr:rowOff>
    </xdr:from>
    <xdr:ext cx="469744" cy="259045"/>
    <xdr:sp macro="" textlink="">
      <xdr:nvSpPr>
        <xdr:cNvPr id="376" name="テキスト ボックス 375"/>
        <xdr:cNvSpPr txBox="1"/>
      </xdr:nvSpPr>
      <xdr:spPr>
        <a:xfrm>
          <a:off x="6737427" y="1010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29697</xdr:rowOff>
    </xdr:from>
    <xdr:to>
      <xdr:col>15</xdr:col>
      <xdr:colOff>180975</xdr:colOff>
      <xdr:row>76</xdr:row>
      <xdr:rowOff>50592</xdr:rowOff>
    </xdr:to>
    <xdr:cxnSp macro="">
      <xdr:nvCxnSpPr>
        <xdr:cNvPr id="403" name="直線コネクタ 402"/>
        <xdr:cNvCxnSpPr/>
      </xdr:nvCxnSpPr>
      <xdr:spPr>
        <a:xfrm flipV="1">
          <a:off x="9639300" y="13059897"/>
          <a:ext cx="8382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50592</xdr:rowOff>
    </xdr:from>
    <xdr:to>
      <xdr:col>14</xdr:col>
      <xdr:colOff>28575</xdr:colOff>
      <xdr:row>76</xdr:row>
      <xdr:rowOff>124430</xdr:rowOff>
    </xdr:to>
    <xdr:cxnSp macro="">
      <xdr:nvCxnSpPr>
        <xdr:cNvPr id="406" name="直線コネクタ 405"/>
        <xdr:cNvCxnSpPr/>
      </xdr:nvCxnSpPr>
      <xdr:spPr>
        <a:xfrm flipV="1">
          <a:off x="8750300" y="1308079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124430</xdr:rowOff>
    </xdr:from>
    <xdr:to>
      <xdr:col>12</xdr:col>
      <xdr:colOff>511175</xdr:colOff>
      <xdr:row>76</xdr:row>
      <xdr:rowOff>151907</xdr:rowOff>
    </xdr:to>
    <xdr:cxnSp macro="">
      <xdr:nvCxnSpPr>
        <xdr:cNvPr id="409" name="直線コネクタ 408"/>
        <xdr:cNvCxnSpPr/>
      </xdr:nvCxnSpPr>
      <xdr:spPr>
        <a:xfrm flipV="1">
          <a:off x="7861300" y="13154630"/>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151907</xdr:rowOff>
    </xdr:from>
    <xdr:to>
      <xdr:col>11</xdr:col>
      <xdr:colOff>307975</xdr:colOff>
      <xdr:row>77</xdr:row>
      <xdr:rowOff>78984</xdr:rowOff>
    </xdr:to>
    <xdr:cxnSp macro="">
      <xdr:nvCxnSpPr>
        <xdr:cNvPr id="412" name="直線コネクタ 411"/>
        <xdr:cNvCxnSpPr/>
      </xdr:nvCxnSpPr>
      <xdr:spPr>
        <a:xfrm flipV="1">
          <a:off x="6972300" y="13182107"/>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150347</xdr:rowOff>
    </xdr:from>
    <xdr:to>
      <xdr:col>15</xdr:col>
      <xdr:colOff>231775</xdr:colOff>
      <xdr:row>76</xdr:row>
      <xdr:rowOff>80497</xdr:rowOff>
    </xdr:to>
    <xdr:sp macro="" textlink="">
      <xdr:nvSpPr>
        <xdr:cNvPr id="422" name="円/楕円 421"/>
        <xdr:cNvSpPr/>
      </xdr:nvSpPr>
      <xdr:spPr>
        <a:xfrm>
          <a:off x="104267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1774</xdr:rowOff>
    </xdr:from>
    <xdr:ext cx="469744" cy="259045"/>
    <xdr:sp macro="" textlink="">
      <xdr:nvSpPr>
        <xdr:cNvPr id="423" name="商工費該当値テキスト"/>
        <xdr:cNvSpPr txBox="1"/>
      </xdr:nvSpPr>
      <xdr:spPr>
        <a:xfrm>
          <a:off x="10528300" y="128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171242</xdr:rowOff>
    </xdr:from>
    <xdr:to>
      <xdr:col>14</xdr:col>
      <xdr:colOff>79375</xdr:colOff>
      <xdr:row>76</xdr:row>
      <xdr:rowOff>101392</xdr:rowOff>
    </xdr:to>
    <xdr:sp macro="" textlink="">
      <xdr:nvSpPr>
        <xdr:cNvPr id="424" name="円/楕円 423"/>
        <xdr:cNvSpPr/>
      </xdr:nvSpPr>
      <xdr:spPr>
        <a:xfrm>
          <a:off x="9588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92519</xdr:rowOff>
    </xdr:from>
    <xdr:ext cx="469744" cy="259045"/>
    <xdr:sp macro="" textlink="">
      <xdr:nvSpPr>
        <xdr:cNvPr id="425" name="テキスト ボックス 424"/>
        <xdr:cNvSpPr txBox="1"/>
      </xdr:nvSpPr>
      <xdr:spPr>
        <a:xfrm>
          <a:off x="9404427" y="131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73630</xdr:rowOff>
    </xdr:from>
    <xdr:to>
      <xdr:col>12</xdr:col>
      <xdr:colOff>561975</xdr:colOff>
      <xdr:row>77</xdr:row>
      <xdr:rowOff>3780</xdr:rowOff>
    </xdr:to>
    <xdr:sp macro="" textlink="">
      <xdr:nvSpPr>
        <xdr:cNvPr id="426" name="円/楕円 425"/>
        <xdr:cNvSpPr/>
      </xdr:nvSpPr>
      <xdr:spPr>
        <a:xfrm>
          <a:off x="8699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166357</xdr:rowOff>
    </xdr:from>
    <xdr:ext cx="469744" cy="259045"/>
    <xdr:sp macro="" textlink="">
      <xdr:nvSpPr>
        <xdr:cNvPr id="427" name="テキスト ボックス 426"/>
        <xdr:cNvSpPr txBox="1"/>
      </xdr:nvSpPr>
      <xdr:spPr>
        <a:xfrm>
          <a:off x="8515427" y="131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101107</xdr:rowOff>
    </xdr:from>
    <xdr:to>
      <xdr:col>11</xdr:col>
      <xdr:colOff>358775</xdr:colOff>
      <xdr:row>77</xdr:row>
      <xdr:rowOff>31257</xdr:rowOff>
    </xdr:to>
    <xdr:sp macro="" textlink="">
      <xdr:nvSpPr>
        <xdr:cNvPr id="428" name="円/楕円 427"/>
        <xdr:cNvSpPr/>
      </xdr:nvSpPr>
      <xdr:spPr>
        <a:xfrm>
          <a:off x="7810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22384</xdr:rowOff>
    </xdr:from>
    <xdr:ext cx="469744" cy="259045"/>
    <xdr:sp macro="" textlink="">
      <xdr:nvSpPr>
        <xdr:cNvPr id="429" name="テキスト ボックス 428"/>
        <xdr:cNvSpPr txBox="1"/>
      </xdr:nvSpPr>
      <xdr:spPr>
        <a:xfrm>
          <a:off x="7626427" y="132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28184</xdr:rowOff>
    </xdr:from>
    <xdr:to>
      <xdr:col>10</xdr:col>
      <xdr:colOff>155575</xdr:colOff>
      <xdr:row>77</xdr:row>
      <xdr:rowOff>129784</xdr:rowOff>
    </xdr:to>
    <xdr:sp macro="" textlink="">
      <xdr:nvSpPr>
        <xdr:cNvPr id="430" name="円/楕円 429"/>
        <xdr:cNvSpPr/>
      </xdr:nvSpPr>
      <xdr:spPr>
        <a:xfrm>
          <a:off x="6921500" y="132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120911</xdr:rowOff>
    </xdr:from>
    <xdr:ext cx="469744" cy="259045"/>
    <xdr:sp macro="" textlink="">
      <xdr:nvSpPr>
        <xdr:cNvPr id="431" name="テキスト ボックス 430"/>
        <xdr:cNvSpPr txBox="1"/>
      </xdr:nvSpPr>
      <xdr:spPr>
        <a:xfrm>
          <a:off x="6737427" y="133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16483</xdr:rowOff>
    </xdr:from>
    <xdr:to>
      <xdr:col>15</xdr:col>
      <xdr:colOff>180975</xdr:colOff>
      <xdr:row>98</xdr:row>
      <xdr:rowOff>20555</xdr:rowOff>
    </xdr:to>
    <xdr:cxnSp macro="">
      <xdr:nvCxnSpPr>
        <xdr:cNvPr id="458" name="直線コネクタ 457"/>
        <xdr:cNvCxnSpPr/>
      </xdr:nvCxnSpPr>
      <xdr:spPr>
        <a:xfrm>
          <a:off x="9639300" y="16818583"/>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16483</xdr:rowOff>
    </xdr:from>
    <xdr:to>
      <xdr:col>14</xdr:col>
      <xdr:colOff>28575</xdr:colOff>
      <xdr:row>98</xdr:row>
      <xdr:rowOff>20582</xdr:rowOff>
    </xdr:to>
    <xdr:cxnSp macro="">
      <xdr:nvCxnSpPr>
        <xdr:cNvPr id="461" name="直線コネクタ 460"/>
        <xdr:cNvCxnSpPr/>
      </xdr:nvCxnSpPr>
      <xdr:spPr>
        <a:xfrm flipV="1">
          <a:off x="8750300" y="16818583"/>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5981</xdr:rowOff>
    </xdr:from>
    <xdr:to>
      <xdr:col>12</xdr:col>
      <xdr:colOff>511175</xdr:colOff>
      <xdr:row>98</xdr:row>
      <xdr:rowOff>20582</xdr:rowOff>
    </xdr:to>
    <xdr:cxnSp macro="">
      <xdr:nvCxnSpPr>
        <xdr:cNvPr id="464" name="直線コネクタ 463"/>
        <xdr:cNvCxnSpPr/>
      </xdr:nvCxnSpPr>
      <xdr:spPr>
        <a:xfrm>
          <a:off x="7861300" y="16808081"/>
          <a:ext cx="889000" cy="1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5981</xdr:rowOff>
    </xdr:from>
    <xdr:to>
      <xdr:col>11</xdr:col>
      <xdr:colOff>307975</xdr:colOff>
      <xdr:row>98</xdr:row>
      <xdr:rowOff>26006</xdr:rowOff>
    </xdr:to>
    <xdr:cxnSp macro="">
      <xdr:nvCxnSpPr>
        <xdr:cNvPr id="467" name="直線コネクタ 466"/>
        <xdr:cNvCxnSpPr/>
      </xdr:nvCxnSpPr>
      <xdr:spPr>
        <a:xfrm flipV="1">
          <a:off x="6972300" y="16808081"/>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141205</xdr:rowOff>
    </xdr:from>
    <xdr:to>
      <xdr:col>15</xdr:col>
      <xdr:colOff>231775</xdr:colOff>
      <xdr:row>98</xdr:row>
      <xdr:rowOff>71355</xdr:rowOff>
    </xdr:to>
    <xdr:sp macro="" textlink="">
      <xdr:nvSpPr>
        <xdr:cNvPr id="477" name="円/楕円 476"/>
        <xdr:cNvSpPr/>
      </xdr:nvSpPr>
      <xdr:spPr>
        <a:xfrm>
          <a:off x="10426700" y="167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137133</xdr:rowOff>
    </xdr:from>
    <xdr:to>
      <xdr:col>14</xdr:col>
      <xdr:colOff>79375</xdr:colOff>
      <xdr:row>98</xdr:row>
      <xdr:rowOff>67283</xdr:rowOff>
    </xdr:to>
    <xdr:sp macro="" textlink="">
      <xdr:nvSpPr>
        <xdr:cNvPr id="479" name="円/楕円 478"/>
        <xdr:cNvSpPr/>
      </xdr:nvSpPr>
      <xdr:spPr>
        <a:xfrm>
          <a:off x="9588500" y="167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83810</xdr:rowOff>
    </xdr:from>
    <xdr:ext cx="534377" cy="259045"/>
    <xdr:sp macro="" textlink="">
      <xdr:nvSpPr>
        <xdr:cNvPr id="480" name="テキスト ボックス 479"/>
        <xdr:cNvSpPr txBox="1"/>
      </xdr:nvSpPr>
      <xdr:spPr>
        <a:xfrm>
          <a:off x="9372111" y="165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141232</xdr:rowOff>
    </xdr:from>
    <xdr:to>
      <xdr:col>12</xdr:col>
      <xdr:colOff>561975</xdr:colOff>
      <xdr:row>98</xdr:row>
      <xdr:rowOff>71382</xdr:rowOff>
    </xdr:to>
    <xdr:sp macro="" textlink="">
      <xdr:nvSpPr>
        <xdr:cNvPr id="481" name="円/楕円 480"/>
        <xdr:cNvSpPr/>
      </xdr:nvSpPr>
      <xdr:spPr>
        <a:xfrm>
          <a:off x="8699500" y="167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87909</xdr:rowOff>
    </xdr:from>
    <xdr:ext cx="534377" cy="259045"/>
    <xdr:sp macro="" textlink="">
      <xdr:nvSpPr>
        <xdr:cNvPr id="482" name="テキスト ボックス 481"/>
        <xdr:cNvSpPr txBox="1"/>
      </xdr:nvSpPr>
      <xdr:spPr>
        <a:xfrm>
          <a:off x="8483111" y="165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126631</xdr:rowOff>
    </xdr:from>
    <xdr:to>
      <xdr:col>11</xdr:col>
      <xdr:colOff>358775</xdr:colOff>
      <xdr:row>98</xdr:row>
      <xdr:rowOff>56781</xdr:rowOff>
    </xdr:to>
    <xdr:sp macro="" textlink="">
      <xdr:nvSpPr>
        <xdr:cNvPr id="483" name="円/楕円 482"/>
        <xdr:cNvSpPr/>
      </xdr:nvSpPr>
      <xdr:spPr>
        <a:xfrm>
          <a:off x="7810500" y="167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73308</xdr:rowOff>
    </xdr:from>
    <xdr:ext cx="534377" cy="259045"/>
    <xdr:sp macro="" textlink="">
      <xdr:nvSpPr>
        <xdr:cNvPr id="484" name="テキスト ボックス 483"/>
        <xdr:cNvSpPr txBox="1"/>
      </xdr:nvSpPr>
      <xdr:spPr>
        <a:xfrm>
          <a:off x="7594111" y="1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146656</xdr:rowOff>
    </xdr:from>
    <xdr:to>
      <xdr:col>10</xdr:col>
      <xdr:colOff>155575</xdr:colOff>
      <xdr:row>98</xdr:row>
      <xdr:rowOff>76806</xdr:rowOff>
    </xdr:to>
    <xdr:sp macro="" textlink="">
      <xdr:nvSpPr>
        <xdr:cNvPr id="485" name="円/楕円 484"/>
        <xdr:cNvSpPr/>
      </xdr:nvSpPr>
      <xdr:spPr>
        <a:xfrm>
          <a:off x="6921500" y="167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93333</xdr:rowOff>
    </xdr:from>
    <xdr:ext cx="534377" cy="259045"/>
    <xdr:sp macro="" textlink="">
      <xdr:nvSpPr>
        <xdr:cNvPr id="486" name="テキスト ボックス 485"/>
        <xdr:cNvSpPr txBox="1"/>
      </xdr:nvSpPr>
      <xdr:spPr>
        <a:xfrm>
          <a:off x="6705111" y="165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29606</xdr:rowOff>
    </xdr:from>
    <xdr:to>
      <xdr:col>23</xdr:col>
      <xdr:colOff>517525</xdr:colOff>
      <xdr:row>39</xdr:row>
      <xdr:rowOff>19731</xdr:rowOff>
    </xdr:to>
    <xdr:cxnSp macro="">
      <xdr:nvCxnSpPr>
        <xdr:cNvPr id="514" name="直線コネクタ 513"/>
        <xdr:cNvCxnSpPr/>
      </xdr:nvCxnSpPr>
      <xdr:spPr>
        <a:xfrm>
          <a:off x="15481300" y="6201806"/>
          <a:ext cx="838200" cy="50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106507</xdr:rowOff>
    </xdr:from>
    <xdr:to>
      <xdr:col>22</xdr:col>
      <xdr:colOff>365125</xdr:colOff>
      <xdr:row>36</xdr:row>
      <xdr:rowOff>29606</xdr:rowOff>
    </xdr:to>
    <xdr:cxnSp macro="">
      <xdr:nvCxnSpPr>
        <xdr:cNvPr id="517" name="直線コネクタ 516"/>
        <xdr:cNvCxnSpPr/>
      </xdr:nvCxnSpPr>
      <xdr:spPr>
        <a:xfrm>
          <a:off x="14592300" y="6107257"/>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106507</xdr:rowOff>
    </xdr:from>
    <xdr:to>
      <xdr:col>21</xdr:col>
      <xdr:colOff>161925</xdr:colOff>
      <xdr:row>38</xdr:row>
      <xdr:rowOff>170058</xdr:rowOff>
    </xdr:to>
    <xdr:cxnSp macro="">
      <xdr:nvCxnSpPr>
        <xdr:cNvPr id="520" name="直線コネクタ 519"/>
        <xdr:cNvCxnSpPr/>
      </xdr:nvCxnSpPr>
      <xdr:spPr>
        <a:xfrm flipV="1">
          <a:off x="13703300" y="6107257"/>
          <a:ext cx="889000" cy="57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170058</xdr:rowOff>
    </xdr:from>
    <xdr:to>
      <xdr:col>19</xdr:col>
      <xdr:colOff>644525</xdr:colOff>
      <xdr:row>39</xdr:row>
      <xdr:rowOff>81818</xdr:rowOff>
    </xdr:to>
    <xdr:cxnSp macro="">
      <xdr:nvCxnSpPr>
        <xdr:cNvPr id="523" name="直線コネクタ 522"/>
        <xdr:cNvCxnSpPr/>
      </xdr:nvCxnSpPr>
      <xdr:spPr>
        <a:xfrm flipV="1">
          <a:off x="12814300" y="668515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140381</xdr:rowOff>
    </xdr:from>
    <xdr:to>
      <xdr:col>23</xdr:col>
      <xdr:colOff>568325</xdr:colOff>
      <xdr:row>39</xdr:row>
      <xdr:rowOff>70531</xdr:rowOff>
    </xdr:to>
    <xdr:sp macro="" textlink="">
      <xdr:nvSpPr>
        <xdr:cNvPr id="533" name="円/楕円 532"/>
        <xdr:cNvSpPr/>
      </xdr:nvSpPr>
      <xdr:spPr>
        <a:xfrm>
          <a:off x="16268700" y="66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55308</xdr:rowOff>
    </xdr:from>
    <xdr:ext cx="469744" cy="259045"/>
    <xdr:sp macro="" textlink="">
      <xdr:nvSpPr>
        <xdr:cNvPr id="534" name="消防費該当値テキスト"/>
        <xdr:cNvSpPr txBox="1"/>
      </xdr:nvSpPr>
      <xdr:spPr>
        <a:xfrm>
          <a:off x="16370300" y="65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150256</xdr:rowOff>
    </xdr:from>
    <xdr:to>
      <xdr:col>22</xdr:col>
      <xdr:colOff>415925</xdr:colOff>
      <xdr:row>36</xdr:row>
      <xdr:rowOff>80406</xdr:rowOff>
    </xdr:to>
    <xdr:sp macro="" textlink="">
      <xdr:nvSpPr>
        <xdr:cNvPr id="535" name="円/楕円 534"/>
        <xdr:cNvSpPr/>
      </xdr:nvSpPr>
      <xdr:spPr>
        <a:xfrm>
          <a:off x="15430500" y="61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71533</xdr:rowOff>
    </xdr:from>
    <xdr:ext cx="534377" cy="259045"/>
    <xdr:sp macro="" textlink="">
      <xdr:nvSpPr>
        <xdr:cNvPr id="536" name="テキスト ボックス 535"/>
        <xdr:cNvSpPr txBox="1"/>
      </xdr:nvSpPr>
      <xdr:spPr>
        <a:xfrm>
          <a:off x="15214111" y="62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55707</xdr:rowOff>
    </xdr:from>
    <xdr:to>
      <xdr:col>21</xdr:col>
      <xdr:colOff>212725</xdr:colOff>
      <xdr:row>35</xdr:row>
      <xdr:rowOff>157307</xdr:rowOff>
    </xdr:to>
    <xdr:sp macro="" textlink="">
      <xdr:nvSpPr>
        <xdr:cNvPr id="537" name="円/楕円 536"/>
        <xdr:cNvSpPr/>
      </xdr:nvSpPr>
      <xdr:spPr>
        <a:xfrm>
          <a:off x="14541500" y="60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2384</xdr:rowOff>
    </xdr:from>
    <xdr:ext cx="534377" cy="259045"/>
    <xdr:sp macro="" textlink="">
      <xdr:nvSpPr>
        <xdr:cNvPr id="538" name="テキスト ボックス 537"/>
        <xdr:cNvSpPr txBox="1"/>
      </xdr:nvSpPr>
      <xdr:spPr>
        <a:xfrm>
          <a:off x="14325111" y="58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119258</xdr:rowOff>
    </xdr:from>
    <xdr:to>
      <xdr:col>20</xdr:col>
      <xdr:colOff>9525</xdr:colOff>
      <xdr:row>39</xdr:row>
      <xdr:rowOff>49408</xdr:rowOff>
    </xdr:to>
    <xdr:sp macro="" textlink="">
      <xdr:nvSpPr>
        <xdr:cNvPr id="539" name="円/楕円 538"/>
        <xdr:cNvSpPr/>
      </xdr:nvSpPr>
      <xdr:spPr>
        <a:xfrm>
          <a:off x="13652500" y="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40535</xdr:rowOff>
    </xdr:from>
    <xdr:ext cx="469744" cy="259045"/>
    <xdr:sp macro="" textlink="">
      <xdr:nvSpPr>
        <xdr:cNvPr id="540" name="テキスト ボックス 539"/>
        <xdr:cNvSpPr txBox="1"/>
      </xdr:nvSpPr>
      <xdr:spPr>
        <a:xfrm>
          <a:off x="13468427" y="672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31018</xdr:rowOff>
    </xdr:from>
    <xdr:to>
      <xdr:col>18</xdr:col>
      <xdr:colOff>492125</xdr:colOff>
      <xdr:row>39</xdr:row>
      <xdr:rowOff>132618</xdr:rowOff>
    </xdr:to>
    <xdr:sp macro="" textlink="">
      <xdr:nvSpPr>
        <xdr:cNvPr id="541" name="円/楕円 540"/>
        <xdr:cNvSpPr/>
      </xdr:nvSpPr>
      <xdr:spPr>
        <a:xfrm>
          <a:off x="12763500" y="67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123745</xdr:rowOff>
    </xdr:from>
    <xdr:ext cx="469744" cy="259045"/>
    <xdr:sp macro="" textlink="">
      <xdr:nvSpPr>
        <xdr:cNvPr id="542" name="テキスト ボックス 541"/>
        <xdr:cNvSpPr txBox="1"/>
      </xdr:nvSpPr>
      <xdr:spPr>
        <a:xfrm>
          <a:off x="12579427" y="68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8141</xdr:rowOff>
    </xdr:from>
    <xdr:to>
      <xdr:col>23</xdr:col>
      <xdr:colOff>517525</xdr:colOff>
      <xdr:row>55</xdr:row>
      <xdr:rowOff>64194</xdr:rowOff>
    </xdr:to>
    <xdr:cxnSp macro="">
      <xdr:nvCxnSpPr>
        <xdr:cNvPr id="570" name="直線コネクタ 569"/>
        <xdr:cNvCxnSpPr/>
      </xdr:nvCxnSpPr>
      <xdr:spPr>
        <a:xfrm>
          <a:off x="15481300" y="9437891"/>
          <a:ext cx="8382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155199</xdr:rowOff>
    </xdr:from>
    <xdr:to>
      <xdr:col>22</xdr:col>
      <xdr:colOff>365125</xdr:colOff>
      <xdr:row>55</xdr:row>
      <xdr:rowOff>8141</xdr:rowOff>
    </xdr:to>
    <xdr:cxnSp macro="">
      <xdr:nvCxnSpPr>
        <xdr:cNvPr id="573" name="直線コネクタ 572"/>
        <xdr:cNvCxnSpPr/>
      </xdr:nvCxnSpPr>
      <xdr:spPr>
        <a:xfrm>
          <a:off x="14592300" y="9242049"/>
          <a:ext cx="889000" cy="1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155199</xdr:rowOff>
    </xdr:from>
    <xdr:to>
      <xdr:col>21</xdr:col>
      <xdr:colOff>161925</xdr:colOff>
      <xdr:row>55</xdr:row>
      <xdr:rowOff>111925</xdr:rowOff>
    </xdr:to>
    <xdr:cxnSp macro="">
      <xdr:nvCxnSpPr>
        <xdr:cNvPr id="576" name="直線コネクタ 575"/>
        <xdr:cNvCxnSpPr/>
      </xdr:nvCxnSpPr>
      <xdr:spPr>
        <a:xfrm flipV="1">
          <a:off x="13703300" y="9242049"/>
          <a:ext cx="889000" cy="2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111925</xdr:rowOff>
    </xdr:from>
    <xdr:to>
      <xdr:col>19</xdr:col>
      <xdr:colOff>644525</xdr:colOff>
      <xdr:row>55</xdr:row>
      <xdr:rowOff>122989</xdr:rowOff>
    </xdr:to>
    <xdr:cxnSp macro="">
      <xdr:nvCxnSpPr>
        <xdr:cNvPr id="579" name="直線コネクタ 578"/>
        <xdr:cNvCxnSpPr/>
      </xdr:nvCxnSpPr>
      <xdr:spPr>
        <a:xfrm flipV="1">
          <a:off x="12814300" y="954167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1" name="テキスト ボックス 580"/>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13394</xdr:rowOff>
    </xdr:from>
    <xdr:to>
      <xdr:col>23</xdr:col>
      <xdr:colOff>568325</xdr:colOff>
      <xdr:row>55</xdr:row>
      <xdr:rowOff>114994</xdr:rowOff>
    </xdr:to>
    <xdr:sp macro="" textlink="">
      <xdr:nvSpPr>
        <xdr:cNvPr id="589" name="円/楕円 588"/>
        <xdr:cNvSpPr/>
      </xdr:nvSpPr>
      <xdr:spPr>
        <a:xfrm>
          <a:off x="16268700" y="94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36271</xdr:rowOff>
    </xdr:from>
    <xdr:ext cx="534377" cy="259045"/>
    <xdr:sp macro="" textlink="">
      <xdr:nvSpPr>
        <xdr:cNvPr id="590" name="教育費該当値テキスト"/>
        <xdr:cNvSpPr txBox="1"/>
      </xdr:nvSpPr>
      <xdr:spPr>
        <a:xfrm>
          <a:off x="16370300" y="92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128791</xdr:rowOff>
    </xdr:from>
    <xdr:to>
      <xdr:col>22</xdr:col>
      <xdr:colOff>415925</xdr:colOff>
      <xdr:row>55</xdr:row>
      <xdr:rowOff>58941</xdr:rowOff>
    </xdr:to>
    <xdr:sp macro="" textlink="">
      <xdr:nvSpPr>
        <xdr:cNvPr id="591" name="円/楕円 590"/>
        <xdr:cNvSpPr/>
      </xdr:nvSpPr>
      <xdr:spPr>
        <a:xfrm>
          <a:off x="15430500" y="9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75468</xdr:rowOff>
    </xdr:from>
    <xdr:ext cx="534377" cy="259045"/>
    <xdr:sp macro="" textlink="">
      <xdr:nvSpPr>
        <xdr:cNvPr id="592" name="テキスト ボックス 591"/>
        <xdr:cNvSpPr txBox="1"/>
      </xdr:nvSpPr>
      <xdr:spPr>
        <a:xfrm>
          <a:off x="15214111" y="91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104399</xdr:rowOff>
    </xdr:from>
    <xdr:to>
      <xdr:col>21</xdr:col>
      <xdr:colOff>212725</xdr:colOff>
      <xdr:row>54</xdr:row>
      <xdr:rowOff>34549</xdr:rowOff>
    </xdr:to>
    <xdr:sp macro="" textlink="">
      <xdr:nvSpPr>
        <xdr:cNvPr id="593" name="円/楕円 592"/>
        <xdr:cNvSpPr/>
      </xdr:nvSpPr>
      <xdr:spPr>
        <a:xfrm>
          <a:off x="14541500" y="9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51076</xdr:rowOff>
    </xdr:from>
    <xdr:ext cx="534377" cy="259045"/>
    <xdr:sp macro="" textlink="">
      <xdr:nvSpPr>
        <xdr:cNvPr id="594" name="テキスト ボックス 593"/>
        <xdr:cNvSpPr txBox="1"/>
      </xdr:nvSpPr>
      <xdr:spPr>
        <a:xfrm>
          <a:off x="14325111" y="89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61125</xdr:rowOff>
    </xdr:from>
    <xdr:to>
      <xdr:col>20</xdr:col>
      <xdr:colOff>9525</xdr:colOff>
      <xdr:row>55</xdr:row>
      <xdr:rowOff>162725</xdr:rowOff>
    </xdr:to>
    <xdr:sp macro="" textlink="">
      <xdr:nvSpPr>
        <xdr:cNvPr id="595" name="円/楕円 594"/>
        <xdr:cNvSpPr/>
      </xdr:nvSpPr>
      <xdr:spPr>
        <a:xfrm>
          <a:off x="13652500" y="94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7802</xdr:rowOff>
    </xdr:from>
    <xdr:ext cx="534377" cy="259045"/>
    <xdr:sp macro="" textlink="">
      <xdr:nvSpPr>
        <xdr:cNvPr id="596" name="テキスト ボックス 595"/>
        <xdr:cNvSpPr txBox="1"/>
      </xdr:nvSpPr>
      <xdr:spPr>
        <a:xfrm>
          <a:off x="13436111" y="92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72189</xdr:rowOff>
    </xdr:from>
    <xdr:to>
      <xdr:col>18</xdr:col>
      <xdr:colOff>492125</xdr:colOff>
      <xdr:row>56</xdr:row>
      <xdr:rowOff>2339</xdr:rowOff>
    </xdr:to>
    <xdr:sp macro="" textlink="">
      <xdr:nvSpPr>
        <xdr:cNvPr id="597" name="円/楕円 596"/>
        <xdr:cNvSpPr/>
      </xdr:nvSpPr>
      <xdr:spPr>
        <a:xfrm>
          <a:off x="12763500" y="95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18866</xdr:rowOff>
    </xdr:from>
    <xdr:ext cx="534377" cy="259045"/>
    <xdr:sp macro="" textlink="">
      <xdr:nvSpPr>
        <xdr:cNvPr id="598" name="テキスト ボックス 597"/>
        <xdr:cNvSpPr txBox="1"/>
      </xdr:nvSpPr>
      <xdr:spPr>
        <a:xfrm>
          <a:off x="12547111" y="92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44145</xdr:rowOff>
    </xdr:from>
    <xdr:to>
      <xdr:col>23</xdr:col>
      <xdr:colOff>517525</xdr:colOff>
      <xdr:row>79</xdr:row>
      <xdr:rowOff>44335</xdr:rowOff>
    </xdr:to>
    <xdr:cxnSp macro="">
      <xdr:nvCxnSpPr>
        <xdr:cNvPr id="627" name="直線コネクタ 626"/>
        <xdr:cNvCxnSpPr/>
      </xdr:nvCxnSpPr>
      <xdr:spPr>
        <a:xfrm flipV="1">
          <a:off x="15481300" y="1358869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44335</xdr:rowOff>
    </xdr:from>
    <xdr:to>
      <xdr:col>22</xdr:col>
      <xdr:colOff>365125</xdr:colOff>
      <xdr:row>79</xdr:row>
      <xdr:rowOff>44374</xdr:rowOff>
    </xdr:to>
    <xdr:cxnSp macro="">
      <xdr:nvCxnSpPr>
        <xdr:cNvPr id="630" name="直線コネクタ 629"/>
        <xdr:cNvCxnSpPr/>
      </xdr:nvCxnSpPr>
      <xdr:spPr>
        <a:xfrm flipV="1">
          <a:off x="14592300" y="135888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44069</xdr:rowOff>
    </xdr:from>
    <xdr:to>
      <xdr:col>21</xdr:col>
      <xdr:colOff>161925</xdr:colOff>
      <xdr:row>79</xdr:row>
      <xdr:rowOff>44374</xdr:rowOff>
    </xdr:to>
    <xdr:cxnSp macro="">
      <xdr:nvCxnSpPr>
        <xdr:cNvPr id="633" name="直線コネクタ 632"/>
        <xdr:cNvCxnSpPr/>
      </xdr:nvCxnSpPr>
      <xdr:spPr>
        <a:xfrm>
          <a:off x="13703300" y="135886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44069</xdr:rowOff>
    </xdr:from>
    <xdr:to>
      <xdr:col>19</xdr:col>
      <xdr:colOff>644525</xdr:colOff>
      <xdr:row>79</xdr:row>
      <xdr:rowOff>44348</xdr:rowOff>
    </xdr:to>
    <xdr:cxnSp macro="">
      <xdr:nvCxnSpPr>
        <xdr:cNvPr id="636" name="直線コネクタ 635"/>
        <xdr:cNvCxnSpPr/>
      </xdr:nvCxnSpPr>
      <xdr:spPr>
        <a:xfrm flipV="1">
          <a:off x="12814300" y="1358861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164795</xdr:rowOff>
    </xdr:from>
    <xdr:to>
      <xdr:col>23</xdr:col>
      <xdr:colOff>568325</xdr:colOff>
      <xdr:row>79</xdr:row>
      <xdr:rowOff>94945</xdr:rowOff>
    </xdr:to>
    <xdr:sp macro="" textlink="">
      <xdr:nvSpPr>
        <xdr:cNvPr id="646" name="円/楕円 645"/>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13932" cy="259045"/>
    <xdr:sp macro="" textlink="">
      <xdr:nvSpPr>
        <xdr:cNvPr id="647" name="災害復旧費該当値テキスト"/>
        <xdr:cNvSpPr txBox="1"/>
      </xdr:nvSpPr>
      <xdr:spPr>
        <a:xfrm>
          <a:off x="16370300" y="13458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164985</xdr:rowOff>
    </xdr:from>
    <xdr:to>
      <xdr:col>22</xdr:col>
      <xdr:colOff>415925</xdr:colOff>
      <xdr:row>79</xdr:row>
      <xdr:rowOff>95135</xdr:rowOff>
    </xdr:to>
    <xdr:sp macro="" textlink="">
      <xdr:nvSpPr>
        <xdr:cNvPr id="648" name="円/楕円 647"/>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86262</xdr:rowOff>
    </xdr:from>
    <xdr:ext cx="249299" cy="259045"/>
    <xdr:sp macro="" textlink="">
      <xdr:nvSpPr>
        <xdr:cNvPr id="649" name="テキスト ボックス 648"/>
        <xdr:cNvSpPr txBox="1"/>
      </xdr:nvSpPr>
      <xdr:spPr>
        <a:xfrm>
          <a:off x="15356649"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165024</xdr:rowOff>
    </xdr:from>
    <xdr:to>
      <xdr:col>21</xdr:col>
      <xdr:colOff>212725</xdr:colOff>
      <xdr:row>79</xdr:row>
      <xdr:rowOff>95174</xdr:rowOff>
    </xdr:to>
    <xdr:sp macro="" textlink="">
      <xdr:nvSpPr>
        <xdr:cNvPr id="650" name="円/楕円 649"/>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86301</xdr:rowOff>
    </xdr:from>
    <xdr:ext cx="249299" cy="259045"/>
    <xdr:sp macro="" textlink="">
      <xdr:nvSpPr>
        <xdr:cNvPr id="651" name="テキスト ボックス 650"/>
        <xdr:cNvSpPr txBox="1"/>
      </xdr:nvSpPr>
      <xdr:spPr>
        <a:xfrm>
          <a:off x="14467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164719</xdr:rowOff>
    </xdr:from>
    <xdr:to>
      <xdr:col>20</xdr:col>
      <xdr:colOff>9525</xdr:colOff>
      <xdr:row>79</xdr:row>
      <xdr:rowOff>94869</xdr:rowOff>
    </xdr:to>
    <xdr:sp macro="" textlink="">
      <xdr:nvSpPr>
        <xdr:cNvPr id="652" name="円/楕円 651"/>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85996</xdr:rowOff>
    </xdr:from>
    <xdr:ext cx="313932" cy="259045"/>
    <xdr:sp macro="" textlink="">
      <xdr:nvSpPr>
        <xdr:cNvPr id="653" name="テキスト ボックス 652"/>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164998</xdr:rowOff>
    </xdr:from>
    <xdr:to>
      <xdr:col>18</xdr:col>
      <xdr:colOff>492125</xdr:colOff>
      <xdr:row>79</xdr:row>
      <xdr:rowOff>95148</xdr:rowOff>
    </xdr:to>
    <xdr:sp macro="" textlink="">
      <xdr:nvSpPr>
        <xdr:cNvPr id="654" name="円/楕円 653"/>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86275</xdr:rowOff>
    </xdr:from>
    <xdr:ext cx="249299" cy="259045"/>
    <xdr:sp macro="" textlink="">
      <xdr:nvSpPr>
        <xdr:cNvPr id="655" name="テキスト ボックス 654"/>
        <xdr:cNvSpPr txBox="1"/>
      </xdr:nvSpPr>
      <xdr:spPr>
        <a:xfrm>
          <a:off x="12689649"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78112</xdr:rowOff>
    </xdr:from>
    <xdr:to>
      <xdr:col>23</xdr:col>
      <xdr:colOff>517525</xdr:colOff>
      <xdr:row>97</xdr:row>
      <xdr:rowOff>90342</xdr:rowOff>
    </xdr:to>
    <xdr:cxnSp macro="">
      <xdr:nvCxnSpPr>
        <xdr:cNvPr id="684" name="直線コネクタ 683"/>
        <xdr:cNvCxnSpPr/>
      </xdr:nvCxnSpPr>
      <xdr:spPr>
        <a:xfrm flipV="1">
          <a:off x="15481300" y="1670876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81235</xdr:rowOff>
    </xdr:from>
    <xdr:to>
      <xdr:col>22</xdr:col>
      <xdr:colOff>365125</xdr:colOff>
      <xdr:row>97</xdr:row>
      <xdr:rowOff>90342</xdr:rowOff>
    </xdr:to>
    <xdr:cxnSp macro="">
      <xdr:nvCxnSpPr>
        <xdr:cNvPr id="687" name="直線コネクタ 686"/>
        <xdr:cNvCxnSpPr/>
      </xdr:nvCxnSpPr>
      <xdr:spPr>
        <a:xfrm>
          <a:off x="14592300" y="16711885"/>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51460</xdr:rowOff>
    </xdr:from>
    <xdr:to>
      <xdr:col>21</xdr:col>
      <xdr:colOff>161925</xdr:colOff>
      <xdr:row>97</xdr:row>
      <xdr:rowOff>81235</xdr:rowOff>
    </xdr:to>
    <xdr:cxnSp macro="">
      <xdr:nvCxnSpPr>
        <xdr:cNvPr id="690" name="直線コネクタ 689"/>
        <xdr:cNvCxnSpPr/>
      </xdr:nvCxnSpPr>
      <xdr:spPr>
        <a:xfrm>
          <a:off x="13703300" y="16682110"/>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51460</xdr:rowOff>
    </xdr:from>
    <xdr:to>
      <xdr:col>19</xdr:col>
      <xdr:colOff>644525</xdr:colOff>
      <xdr:row>97</xdr:row>
      <xdr:rowOff>66453</xdr:rowOff>
    </xdr:to>
    <xdr:cxnSp macro="">
      <xdr:nvCxnSpPr>
        <xdr:cNvPr id="693" name="直線コネクタ 692"/>
        <xdr:cNvCxnSpPr/>
      </xdr:nvCxnSpPr>
      <xdr:spPr>
        <a:xfrm flipV="1">
          <a:off x="12814300" y="16682110"/>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27312</xdr:rowOff>
    </xdr:from>
    <xdr:to>
      <xdr:col>23</xdr:col>
      <xdr:colOff>568325</xdr:colOff>
      <xdr:row>97</xdr:row>
      <xdr:rowOff>128912</xdr:rowOff>
    </xdr:to>
    <xdr:sp macro="" textlink="">
      <xdr:nvSpPr>
        <xdr:cNvPr id="703" name="円/楕円 702"/>
        <xdr:cNvSpPr/>
      </xdr:nvSpPr>
      <xdr:spPr>
        <a:xfrm>
          <a:off x="16268700" y="166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113689</xdr:rowOff>
    </xdr:from>
    <xdr:ext cx="534377" cy="259045"/>
    <xdr:sp macro="" textlink="">
      <xdr:nvSpPr>
        <xdr:cNvPr id="704" name="公債費該当値テキスト"/>
        <xdr:cNvSpPr txBox="1"/>
      </xdr:nvSpPr>
      <xdr:spPr>
        <a:xfrm>
          <a:off x="16370300" y="165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39542</xdr:rowOff>
    </xdr:from>
    <xdr:to>
      <xdr:col>22</xdr:col>
      <xdr:colOff>415925</xdr:colOff>
      <xdr:row>97</xdr:row>
      <xdr:rowOff>141142</xdr:rowOff>
    </xdr:to>
    <xdr:sp macro="" textlink="">
      <xdr:nvSpPr>
        <xdr:cNvPr id="705" name="円/楕円 704"/>
        <xdr:cNvSpPr/>
      </xdr:nvSpPr>
      <xdr:spPr>
        <a:xfrm>
          <a:off x="15430500" y="166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132269</xdr:rowOff>
    </xdr:from>
    <xdr:ext cx="534377" cy="259045"/>
    <xdr:sp macro="" textlink="">
      <xdr:nvSpPr>
        <xdr:cNvPr id="706" name="テキスト ボックス 705"/>
        <xdr:cNvSpPr txBox="1"/>
      </xdr:nvSpPr>
      <xdr:spPr>
        <a:xfrm>
          <a:off x="15214111" y="167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30435</xdr:rowOff>
    </xdr:from>
    <xdr:to>
      <xdr:col>21</xdr:col>
      <xdr:colOff>212725</xdr:colOff>
      <xdr:row>97</xdr:row>
      <xdr:rowOff>132035</xdr:rowOff>
    </xdr:to>
    <xdr:sp macro="" textlink="">
      <xdr:nvSpPr>
        <xdr:cNvPr id="707" name="円/楕円 706"/>
        <xdr:cNvSpPr/>
      </xdr:nvSpPr>
      <xdr:spPr>
        <a:xfrm>
          <a:off x="14541500" y="166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123162</xdr:rowOff>
    </xdr:from>
    <xdr:ext cx="534377" cy="259045"/>
    <xdr:sp macro="" textlink="">
      <xdr:nvSpPr>
        <xdr:cNvPr id="708" name="テキスト ボックス 707"/>
        <xdr:cNvSpPr txBox="1"/>
      </xdr:nvSpPr>
      <xdr:spPr>
        <a:xfrm>
          <a:off x="14325111" y="167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660</xdr:rowOff>
    </xdr:from>
    <xdr:to>
      <xdr:col>20</xdr:col>
      <xdr:colOff>9525</xdr:colOff>
      <xdr:row>97</xdr:row>
      <xdr:rowOff>102260</xdr:rowOff>
    </xdr:to>
    <xdr:sp macro="" textlink="">
      <xdr:nvSpPr>
        <xdr:cNvPr id="709" name="円/楕円 708"/>
        <xdr:cNvSpPr/>
      </xdr:nvSpPr>
      <xdr:spPr>
        <a:xfrm>
          <a:off x="13652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93387</xdr:rowOff>
    </xdr:from>
    <xdr:ext cx="534377" cy="259045"/>
    <xdr:sp macro="" textlink="">
      <xdr:nvSpPr>
        <xdr:cNvPr id="710" name="テキスト ボックス 709"/>
        <xdr:cNvSpPr txBox="1"/>
      </xdr:nvSpPr>
      <xdr:spPr>
        <a:xfrm>
          <a:off x="13436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15653</xdr:rowOff>
    </xdr:from>
    <xdr:to>
      <xdr:col>18</xdr:col>
      <xdr:colOff>492125</xdr:colOff>
      <xdr:row>97</xdr:row>
      <xdr:rowOff>117253</xdr:rowOff>
    </xdr:to>
    <xdr:sp macro="" textlink="">
      <xdr:nvSpPr>
        <xdr:cNvPr id="711" name="円/楕円 710"/>
        <xdr:cNvSpPr/>
      </xdr:nvSpPr>
      <xdr:spPr>
        <a:xfrm>
          <a:off x="12763500" y="166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108380</xdr:rowOff>
    </xdr:from>
    <xdr:ext cx="534377" cy="259045"/>
    <xdr:sp macro="" textlink="">
      <xdr:nvSpPr>
        <xdr:cNvPr id="712" name="テキスト ボックス 711"/>
        <xdr:cNvSpPr txBox="1"/>
      </xdr:nvSpPr>
      <xdr:spPr>
        <a:xfrm>
          <a:off x="12547111" y="1673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ea typeface="+mn-ea"/>
            </a:rPr>
            <a:t>　</a:t>
          </a:r>
          <a:r>
            <a:rPr kumimoji="1" lang="ja-JP" altLang="en-US" sz="1300">
              <a:latin typeface="+mn-ea"/>
              <a:ea typeface="+mn-ea"/>
            </a:rPr>
            <a:t>本市の特徴として、公債費が類似団体平均を大きく下回っていることがあげられる。</a:t>
          </a:r>
          <a:endParaRPr kumimoji="1" lang="en-US" altLang="ja-JP" sz="1300">
            <a:latin typeface="+mn-ea"/>
            <a:ea typeface="+mn-ea"/>
          </a:endParaRPr>
        </a:p>
        <a:p>
          <a:r>
            <a:rPr kumimoji="1" lang="ja-JP" altLang="en-US" sz="1300">
              <a:latin typeface="+mn-ea"/>
              <a:ea typeface="+mn-ea"/>
            </a:rPr>
            <a:t>　公債費については、</a:t>
          </a:r>
          <a:r>
            <a:rPr kumimoji="1" lang="ja-JP" altLang="ja-JP" sz="1300">
              <a:solidFill>
                <a:schemeClr val="dk1"/>
              </a:solidFill>
              <a:latin typeface="+mn-ea"/>
              <a:ea typeface="+mn-ea"/>
              <a:cs typeface="+mn-cs"/>
            </a:rPr>
            <a:t>借入に大きく依存しない財政運営を行って</a:t>
          </a:r>
          <a:r>
            <a:rPr kumimoji="1" lang="ja-JP" altLang="en-US" sz="1300">
              <a:solidFill>
                <a:schemeClr val="dk1"/>
              </a:solidFill>
              <a:latin typeface="+mn-ea"/>
              <a:ea typeface="+mn-ea"/>
              <a:cs typeface="+mn-cs"/>
            </a:rPr>
            <a:t>おり</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市債残高は平成</a:t>
          </a:r>
          <a:r>
            <a:rPr kumimoji="1" lang="en-US" altLang="ja-JP" sz="1300">
              <a:solidFill>
                <a:schemeClr val="dk1"/>
              </a:solidFill>
              <a:latin typeface="+mn-ea"/>
              <a:ea typeface="+mn-ea"/>
              <a:cs typeface="+mn-cs"/>
            </a:rPr>
            <a:t>10</a:t>
          </a:r>
          <a:r>
            <a:rPr kumimoji="1" lang="ja-JP" altLang="en-US" sz="1300">
              <a:solidFill>
                <a:schemeClr val="dk1"/>
              </a:solidFill>
              <a:latin typeface="+mn-ea"/>
              <a:ea typeface="+mn-ea"/>
              <a:cs typeface="+mn-cs"/>
            </a:rPr>
            <a:t>年度をピークに年々減少している。</a:t>
          </a:r>
          <a:r>
            <a:rPr kumimoji="1" lang="ja-JP" altLang="ja-JP" sz="1300">
              <a:solidFill>
                <a:schemeClr val="dk1"/>
              </a:solidFill>
              <a:latin typeface="+mn-ea"/>
              <a:ea typeface="+mn-ea"/>
              <a:cs typeface="+mn-cs"/>
            </a:rPr>
            <a:t>今後も引き続き、基金を活用しながら計画的な市債の発行に努めていく。</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なお、前年数値との比較において、衛生費及び消防費が大きく減少している。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これは衛生費では新病院建設のための病院建設基金積立金が平成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年度で目標額まで積み立てたことによる減、</a:t>
          </a:r>
          <a:r>
            <a:rPr kumimoji="1" lang="ja-JP" altLang="ja-JP" sz="1300">
              <a:solidFill>
                <a:schemeClr val="dk1"/>
              </a:solidFill>
              <a:latin typeface="+mn-lt"/>
              <a:ea typeface="+mn-ea"/>
              <a:cs typeface="+mn-cs"/>
            </a:rPr>
            <a:t>消防費では平成</a:t>
          </a:r>
          <a:r>
            <a:rPr kumimoji="1" lang="en-US" altLang="ja-JP" sz="1300">
              <a:solidFill>
                <a:schemeClr val="dk1"/>
              </a:solidFill>
              <a:latin typeface="+mn-ea"/>
              <a:ea typeface="+mn-ea"/>
              <a:cs typeface="+mn-cs"/>
            </a:rPr>
            <a:t>27</a:t>
          </a:r>
          <a:r>
            <a:rPr kumimoji="1" lang="ja-JP" altLang="ja-JP" sz="1300">
              <a:solidFill>
                <a:schemeClr val="dk1"/>
              </a:solidFill>
              <a:latin typeface="+mn-lt"/>
              <a:ea typeface="+mn-ea"/>
              <a:cs typeface="+mn-cs"/>
            </a:rPr>
            <a:t>年度で消防指令センターの整備が完了したことに伴う減</a:t>
          </a:r>
          <a:r>
            <a:rPr kumimoji="1" lang="ja-JP" altLang="en-US" sz="1300">
              <a:solidFill>
                <a:schemeClr val="dk1"/>
              </a:solidFill>
              <a:latin typeface="+mn-ea"/>
              <a:ea typeface="+mn-ea"/>
              <a:cs typeface="+mn-cs"/>
            </a:rPr>
            <a:t>が主な要因である。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財政調整基金残高は、適切な財源の確保と歳出の精査により、近年は取崩しを行っておらず増加している。財政調整基金の標準財政規模に対する比率は標準財政規模の増加に伴い、平成</a:t>
          </a:r>
          <a:r>
            <a:rPr kumimoji="1" lang="en-US" altLang="ja-JP" sz="1200">
              <a:latin typeface="+mn-ea"/>
              <a:ea typeface="+mn-ea"/>
            </a:rPr>
            <a:t>24</a:t>
          </a:r>
          <a:r>
            <a:rPr kumimoji="1" lang="ja-JP" altLang="en-US" sz="1200">
              <a:latin typeface="+mn-ea"/>
              <a:ea typeface="+mn-ea"/>
            </a:rPr>
            <a:t>年度以降減少傾向にある。また、実質単年度収支は、平成</a:t>
          </a:r>
          <a:r>
            <a:rPr kumimoji="1" lang="en-US" altLang="ja-JP" sz="1200">
              <a:latin typeface="+mn-ea"/>
              <a:ea typeface="+mn-ea"/>
            </a:rPr>
            <a:t>26</a:t>
          </a:r>
          <a:r>
            <a:rPr kumimoji="1" lang="ja-JP" altLang="en-US" sz="1200">
              <a:latin typeface="+mn-ea"/>
              <a:ea typeface="+mn-ea"/>
            </a:rPr>
            <a:t>年度以降黒字となっており、実質収支比率も前年度から</a:t>
          </a:r>
          <a:r>
            <a:rPr kumimoji="1" lang="en-US" altLang="ja-JP" sz="1200">
              <a:latin typeface="+mn-ea"/>
              <a:ea typeface="+mn-ea"/>
            </a:rPr>
            <a:t>1.62</a:t>
          </a:r>
          <a:r>
            <a:rPr kumimoji="1" lang="ja-JP" altLang="en-US" sz="1200">
              <a:latin typeface="+mn-ea"/>
              <a:ea typeface="+mn-ea"/>
            </a:rPr>
            <a:t>ポイント増加している。</a:t>
          </a:r>
          <a:endParaRPr kumimoji="1" lang="en-US" altLang="ja-JP" sz="1200">
            <a:latin typeface="+mn-ea"/>
            <a:ea typeface="+mn-ea"/>
          </a:endParaRPr>
        </a:p>
        <a:p>
          <a:r>
            <a:rPr kumimoji="1" lang="en-US" altLang="ja-JP" sz="1200" baseline="0">
              <a:latin typeface="+mn-ea"/>
              <a:ea typeface="+mn-ea"/>
            </a:rPr>
            <a:t>  </a:t>
          </a:r>
          <a:r>
            <a:rPr kumimoji="1" lang="ja-JP" altLang="en-US" sz="1200">
              <a:latin typeface="+mn-ea"/>
              <a:ea typeface="+mn-ea"/>
            </a:rPr>
            <a:t>これは、国民健康保険事業特別会計繰出金や介護保険事業特別会計繰出金などの減により、民生費の不用額が増加したことによる歳出の減が大きかったことで、実質収支が増加したことが主な要因である。</a:t>
          </a:r>
          <a:endParaRPr kumimoji="1" lang="en-US" altLang="ja-JP" sz="1200">
            <a:latin typeface="+mn-ea"/>
            <a:ea typeface="+mn-ea"/>
          </a:endParaRPr>
        </a:p>
        <a:p>
          <a:r>
            <a:rPr kumimoji="1" lang="ja-JP" altLang="en-US" sz="1200">
              <a:latin typeface="+mn-ea"/>
              <a:ea typeface="+mn-ea"/>
            </a:rPr>
            <a:t>　今後も現在の水準を維持しながら、より健全な財政運営に努める。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年度は平成</a:t>
          </a:r>
          <a:r>
            <a:rPr kumimoji="1" lang="en-US" altLang="ja-JP" sz="1400">
              <a:latin typeface="+mn-ea"/>
              <a:ea typeface="+mn-ea"/>
            </a:rPr>
            <a:t>27</a:t>
          </a:r>
          <a:r>
            <a:rPr kumimoji="1" lang="ja-JP" altLang="en-US" sz="1400">
              <a:latin typeface="+mn-ea"/>
              <a:ea typeface="+mn-ea"/>
            </a:rPr>
            <a:t>年度に比して、標準財政規模に対する黒字の割合、黒字額ともに増加している。その主な要因は、</a:t>
          </a:r>
          <a:r>
            <a:rPr kumimoji="1" lang="ja-JP" altLang="ja-JP" sz="1400">
              <a:solidFill>
                <a:schemeClr val="dk1"/>
              </a:solidFill>
              <a:latin typeface="+mn-lt"/>
              <a:ea typeface="+mn-ea"/>
              <a:cs typeface="+mn-cs"/>
            </a:rPr>
            <a:t>実質収支額（黒字額）が</a:t>
          </a:r>
          <a:r>
            <a:rPr kumimoji="1" lang="ja-JP" altLang="en-US" sz="1400">
              <a:latin typeface="+mn-ea"/>
              <a:ea typeface="+mn-ea"/>
            </a:rPr>
            <a:t>一般会計で</a:t>
          </a:r>
          <a:r>
            <a:rPr kumimoji="1" lang="en-US" altLang="ja-JP" sz="1400">
              <a:latin typeface="+mn-ea"/>
              <a:ea typeface="+mn-ea"/>
            </a:rPr>
            <a:t>521,645</a:t>
          </a:r>
          <a:r>
            <a:rPr kumimoji="1" lang="ja-JP" altLang="en-US" sz="1400">
              <a:latin typeface="+mn-ea"/>
              <a:ea typeface="+mn-ea"/>
            </a:rPr>
            <a:t>千円、病院事業会計で</a:t>
          </a:r>
          <a:r>
            <a:rPr kumimoji="1" lang="en-US" altLang="ja-JP" sz="1400">
              <a:latin typeface="+mn-ea"/>
              <a:ea typeface="+mn-ea"/>
            </a:rPr>
            <a:t>494,034</a:t>
          </a:r>
          <a:r>
            <a:rPr kumimoji="1" lang="ja-JP" altLang="en-US" sz="1400">
              <a:latin typeface="+mn-ea"/>
              <a:ea typeface="+mn-ea"/>
            </a:rPr>
            <a:t>千円増加したことによる。一般会計において実質収支額が増加した主な要因は、</a:t>
          </a:r>
          <a:r>
            <a:rPr kumimoji="1" lang="ja-JP" altLang="ja-JP" sz="1400">
              <a:solidFill>
                <a:schemeClr val="dk1"/>
              </a:solidFill>
              <a:latin typeface="+mn-lt"/>
              <a:ea typeface="+mn-ea"/>
              <a:cs typeface="+mn-cs"/>
            </a:rPr>
            <a:t>国民健康保険事業特別会計繰出金や介護保険事業特別会計繰出金などの減により、民生費の不用額が増加したことによる歳出の減が大きかったこと</a:t>
          </a:r>
          <a:r>
            <a:rPr kumimoji="1" lang="ja-JP" altLang="en-US" sz="1400">
              <a:solidFill>
                <a:schemeClr val="dk1"/>
              </a:solidFill>
              <a:latin typeface="+mn-lt"/>
              <a:ea typeface="+mn-ea"/>
              <a:cs typeface="+mn-cs"/>
            </a:rPr>
            <a:t>によるものである。病院事業会計において実質収支額が増加した主な要因は、収入面では入院単価の増や新病院建設に伴う企業債の充当による増加、支出面では高額医薬品の薬価引き下げによる単価の減額と対象患者数の減少、光熱水費及び燃料費の単価減、修繕費の減等による減少などによるものである。</a:t>
          </a:r>
          <a:endParaRPr kumimoji="1" lang="en-US" altLang="ja-JP" sz="1400">
            <a:solidFill>
              <a:schemeClr val="dk1"/>
            </a:solidFill>
            <a:latin typeface="+mn-lt"/>
            <a:ea typeface="+mn-ea"/>
            <a:cs typeface="+mn-cs"/>
          </a:endParaRPr>
        </a:p>
        <a:p>
          <a:r>
            <a:rPr kumimoji="1" lang="ja-JP" altLang="en-US" sz="1400">
              <a:latin typeface="+mn-ea"/>
              <a:ea typeface="+mn-ea"/>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52168891</v>
      </c>
      <c r="BO4" s="411"/>
      <c r="BP4" s="411"/>
      <c r="BQ4" s="411"/>
      <c r="BR4" s="411"/>
      <c r="BS4" s="411"/>
      <c r="BT4" s="411"/>
      <c r="BU4" s="412"/>
      <c r="BV4" s="410">
        <v>52907045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49353049</v>
      </c>
      <c r="BO5" s="416"/>
      <c r="BP5" s="416"/>
      <c r="BQ5" s="416"/>
      <c r="BR5" s="416"/>
      <c r="BS5" s="416"/>
      <c r="BT5" s="416"/>
      <c r="BU5" s="417"/>
      <c r="BV5" s="415">
        <v>50971835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84.2</v>
      </c>
      <c r="CU5" s="386"/>
      <c r="CV5" s="386"/>
      <c r="CW5" s="386"/>
      <c r="CX5" s="386"/>
      <c r="CY5" s="386"/>
      <c r="CZ5" s="386"/>
      <c r="DA5" s="387"/>
      <c r="DB5" s="385">
        <v>82.4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2815842</v>
      </c>
      <c r="BO6" s="416"/>
      <c r="BP6" s="416"/>
      <c r="BQ6" s="416"/>
      <c r="BR6" s="416"/>
      <c r="BS6" s="416"/>
      <c r="BT6" s="416"/>
      <c r="BU6" s="417"/>
      <c r="BV6" s="415">
        <v>1935210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84.2</v>
      </c>
      <c r="CU6" s="562"/>
      <c r="CV6" s="562"/>
      <c r="CW6" s="562"/>
      <c r="CX6" s="562"/>
      <c r="CY6" s="562"/>
      <c r="CZ6" s="562"/>
      <c r="DA6" s="563"/>
      <c r="DB6" s="561">
        <v>82.4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754568</v>
      </c>
      <c r="BO7" s="416"/>
      <c r="BP7" s="416"/>
      <c r="BQ7" s="416"/>
      <c r="BR7" s="416"/>
      <c r="BS7" s="416"/>
      <c r="BT7" s="416"/>
      <c r="BU7" s="417"/>
      <c r="BV7" s="415">
        <v>396087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33482618</v>
      </c>
      <c r="CU7" s="416"/>
      <c r="CV7" s="416"/>
      <c r="CW7" s="416"/>
      <c r="CX7" s="416"/>
      <c r="CY7" s="416"/>
      <c r="CZ7" s="416"/>
      <c r="DA7" s="417"/>
      <c r="DB7" s="415">
        <v>33913890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2061274</v>
      </c>
      <c r="BO8" s="416"/>
      <c r="BP8" s="416"/>
      <c r="BQ8" s="416"/>
      <c r="BR8" s="416"/>
      <c r="BS8" s="416"/>
      <c r="BT8" s="416"/>
      <c r="BU8" s="417"/>
      <c r="BV8" s="415">
        <v>1539123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1.18</v>
      </c>
      <c r="CU8" s="525"/>
      <c r="CV8" s="525"/>
      <c r="CW8" s="525"/>
      <c r="CX8" s="525"/>
      <c r="CY8" s="525"/>
      <c r="CZ8" s="525"/>
      <c r="DA8" s="526"/>
      <c r="DB8" s="524">
        <v>1.1499999999999999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149462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522151</v>
      </c>
      <c r="BO9" s="416"/>
      <c r="BP9" s="416"/>
      <c r="BQ9" s="416"/>
      <c r="BR9" s="416"/>
      <c r="BS9" s="416"/>
      <c r="BT9" s="416"/>
      <c r="BU9" s="417"/>
      <c r="BV9" s="415">
        <v>227564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6.5</v>
      </c>
      <c r="CU9" s="386"/>
      <c r="CV9" s="386"/>
      <c r="CW9" s="386"/>
      <c r="CX9" s="386"/>
      <c r="CY9" s="386"/>
      <c r="CZ9" s="386"/>
      <c r="DA9" s="387"/>
      <c r="DB9" s="385">
        <v>6.1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147132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11163</v>
      </c>
      <c r="BO10" s="416"/>
      <c r="BP10" s="416"/>
      <c r="BQ10" s="416"/>
      <c r="BR10" s="416"/>
      <c r="BS10" s="416"/>
      <c r="BT10" s="416"/>
      <c r="BU10" s="417"/>
      <c r="BV10" s="415">
        <v>8745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153471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145507</v>
      </c>
      <c r="S13" s="517"/>
      <c r="T13" s="517"/>
      <c r="U13" s="517"/>
      <c r="V13" s="518"/>
      <c r="W13" s="504" t="s">
        <v>124</v>
      </c>
      <c r="X13" s="428"/>
      <c r="Y13" s="428"/>
      <c r="Z13" s="428"/>
      <c r="AA13" s="428"/>
      <c r="AB13" s="429"/>
      <c r="AC13" s="391">
        <v>784</v>
      </c>
      <c r="AD13" s="392"/>
      <c r="AE13" s="392"/>
      <c r="AF13" s="392"/>
      <c r="AG13" s="393"/>
      <c r="AH13" s="391">
        <v>779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533314</v>
      </c>
      <c r="BO13" s="416"/>
      <c r="BP13" s="416"/>
      <c r="BQ13" s="416"/>
      <c r="BR13" s="416"/>
      <c r="BS13" s="416"/>
      <c r="BT13" s="416"/>
      <c r="BU13" s="417"/>
      <c r="BV13" s="415">
        <v>236309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153655</v>
      </c>
      <c r="S14" s="517"/>
      <c r="T14" s="517"/>
      <c r="U14" s="517"/>
      <c r="V14" s="518"/>
      <c r="W14" s="519"/>
      <c r="X14" s="431"/>
      <c r="Y14" s="431"/>
      <c r="Z14" s="431"/>
      <c r="AA14" s="431"/>
      <c r="AB14" s="432"/>
      <c r="AC14" s="509">
        <v>1.2</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146136</v>
      </c>
      <c r="S15" s="517"/>
      <c r="T15" s="517"/>
      <c r="U15" s="517"/>
      <c r="V15" s="518"/>
      <c r="W15" s="504" t="s">
        <v>131</v>
      </c>
      <c r="X15" s="428"/>
      <c r="Y15" s="428"/>
      <c r="Z15" s="428"/>
      <c r="AA15" s="428"/>
      <c r="AB15" s="429"/>
      <c r="AC15" s="391">
        <v>24092</v>
      </c>
      <c r="AD15" s="392"/>
      <c r="AE15" s="392"/>
      <c r="AF15" s="392"/>
      <c r="AG15" s="393"/>
      <c r="AH15" s="391">
        <v>24904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25897100</v>
      </c>
      <c r="BO15" s="411"/>
      <c r="BP15" s="411"/>
      <c r="BQ15" s="411"/>
      <c r="BR15" s="411"/>
      <c r="BS15" s="411"/>
      <c r="BT15" s="411"/>
      <c r="BU15" s="412"/>
      <c r="BV15" s="410">
        <v>26233180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36.4</v>
      </c>
      <c r="AD16" s="510"/>
      <c r="AE16" s="510"/>
      <c r="AF16" s="510"/>
      <c r="AG16" s="511"/>
      <c r="AH16" s="509">
        <v>36.799999999999997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21577741</v>
      </c>
      <c r="BO16" s="416"/>
      <c r="BP16" s="416"/>
      <c r="BQ16" s="416"/>
      <c r="BR16" s="416"/>
      <c r="BS16" s="416"/>
      <c r="BT16" s="416"/>
      <c r="BU16" s="417"/>
      <c r="BV16" s="415">
        <v>21622234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41237</v>
      </c>
      <c r="AD17" s="392"/>
      <c r="AE17" s="392"/>
      <c r="AF17" s="392"/>
      <c r="AG17" s="393"/>
      <c r="AH17" s="391">
        <v>41953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33482618</v>
      </c>
      <c r="BO17" s="416"/>
      <c r="BP17" s="416"/>
      <c r="BQ17" s="416"/>
      <c r="BR17" s="416"/>
      <c r="BS17" s="416"/>
      <c r="BT17" s="416"/>
      <c r="BU17" s="417"/>
      <c r="BV17" s="415">
        <v>33913890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62.81</v>
      </c>
      <c r="M18" s="480"/>
      <c r="N18" s="480"/>
      <c r="O18" s="480"/>
      <c r="P18" s="480"/>
      <c r="Q18" s="480"/>
      <c r="R18" s="481"/>
      <c r="S18" s="481"/>
      <c r="T18" s="481"/>
      <c r="U18" s="481"/>
      <c r="V18" s="482"/>
      <c r="W18" s="496"/>
      <c r="X18" s="497"/>
      <c r="Y18" s="497"/>
      <c r="Z18" s="497"/>
      <c r="AA18" s="497"/>
      <c r="AB18" s="505"/>
      <c r="AC18" s="379">
        <v>62.4</v>
      </c>
      <c r="AD18" s="380"/>
      <c r="AE18" s="380"/>
      <c r="AF18" s="380"/>
      <c r="AG18" s="483"/>
      <c r="AH18" s="379">
        <v>62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27943483</v>
      </c>
      <c r="BO18" s="416"/>
      <c r="BP18" s="416"/>
      <c r="BQ18" s="416"/>
      <c r="BR18" s="416"/>
      <c r="BS18" s="416"/>
      <c r="BT18" s="416"/>
      <c r="BU18" s="417"/>
      <c r="BV18" s="415">
        <v>27884024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2380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38239500</v>
      </c>
      <c r="BO19" s="416"/>
      <c r="BP19" s="416"/>
      <c r="BQ19" s="416"/>
      <c r="BR19" s="416"/>
      <c r="BS19" s="416"/>
      <c r="BT19" s="416"/>
      <c r="BU19" s="417"/>
      <c r="BV19" s="415">
        <v>39145084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59383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12810141</v>
      </c>
      <c r="BO23" s="416"/>
      <c r="BP23" s="416"/>
      <c r="BQ23" s="416"/>
      <c r="BR23" s="416"/>
      <c r="BS23" s="416"/>
      <c r="BT23" s="416"/>
      <c r="BU23" s="417"/>
      <c r="BV23" s="415">
        <v>14320368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10750</v>
      </c>
      <c r="R24" s="392"/>
      <c r="S24" s="392"/>
      <c r="T24" s="392"/>
      <c r="U24" s="392"/>
      <c r="V24" s="393"/>
      <c r="W24" s="457"/>
      <c r="X24" s="448"/>
      <c r="Y24" s="449"/>
      <c r="Z24" s="388" t="s">
        <v>155</v>
      </c>
      <c r="AA24" s="389"/>
      <c r="AB24" s="389"/>
      <c r="AC24" s="389"/>
      <c r="AD24" s="389"/>
      <c r="AE24" s="389"/>
      <c r="AF24" s="389"/>
      <c r="AG24" s="390"/>
      <c r="AH24" s="391">
        <v>884</v>
      </c>
      <c r="AI24" s="392"/>
      <c r="AJ24" s="392"/>
      <c r="AK24" s="392"/>
      <c r="AL24" s="393"/>
      <c r="AM24" s="391">
        <v>2716532</v>
      </c>
      <c r="AN24" s="392"/>
      <c r="AO24" s="392"/>
      <c r="AP24" s="392"/>
      <c r="AQ24" s="392"/>
      <c r="AR24" s="393"/>
      <c r="AS24" s="391">
        <v>3073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5226425</v>
      </c>
      <c r="BO24" s="416"/>
      <c r="BP24" s="416"/>
      <c r="BQ24" s="416"/>
      <c r="BR24" s="416"/>
      <c r="BS24" s="416"/>
      <c r="BT24" s="416"/>
      <c r="BU24" s="417"/>
      <c r="BV24" s="415">
        <v>6289336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8830</v>
      </c>
      <c r="R25" s="392"/>
      <c r="S25" s="392"/>
      <c r="T25" s="392"/>
      <c r="U25" s="392"/>
      <c r="V25" s="393"/>
      <c r="W25" s="457"/>
      <c r="X25" s="448"/>
      <c r="Y25" s="449"/>
      <c r="Z25" s="388" t="s">
        <v>158</v>
      </c>
      <c r="AA25" s="389"/>
      <c r="AB25" s="389"/>
      <c r="AC25" s="389"/>
      <c r="AD25" s="389"/>
      <c r="AE25" s="389"/>
      <c r="AF25" s="389"/>
      <c r="AG25" s="390"/>
      <c r="AH25" s="391">
        <v>150</v>
      </c>
      <c r="AI25" s="392"/>
      <c r="AJ25" s="392"/>
      <c r="AK25" s="392"/>
      <c r="AL25" s="393"/>
      <c r="AM25" s="391">
        <v>484050</v>
      </c>
      <c r="AN25" s="392"/>
      <c r="AO25" s="392"/>
      <c r="AP25" s="392"/>
      <c r="AQ25" s="392"/>
      <c r="AR25" s="393"/>
      <c r="AS25" s="391">
        <v>3227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3555595</v>
      </c>
      <c r="BO25" s="411"/>
      <c r="BP25" s="411"/>
      <c r="BQ25" s="411"/>
      <c r="BR25" s="411"/>
      <c r="BS25" s="411"/>
      <c r="BT25" s="411"/>
      <c r="BU25" s="412"/>
      <c r="BV25" s="410">
        <v>1818079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7390</v>
      </c>
      <c r="R26" s="392"/>
      <c r="S26" s="392"/>
      <c r="T26" s="392"/>
      <c r="U26" s="392"/>
      <c r="V26" s="393"/>
      <c r="W26" s="457"/>
      <c r="X26" s="448"/>
      <c r="Y26" s="449"/>
      <c r="Z26" s="388" t="s">
        <v>161</v>
      </c>
      <c r="AA26" s="470"/>
      <c r="AB26" s="470"/>
      <c r="AC26" s="470"/>
      <c r="AD26" s="470"/>
      <c r="AE26" s="470"/>
      <c r="AF26" s="470"/>
      <c r="AG26" s="471"/>
      <c r="AH26" s="391">
        <v>46</v>
      </c>
      <c r="AI26" s="392"/>
      <c r="AJ26" s="392"/>
      <c r="AK26" s="392"/>
      <c r="AL26" s="393"/>
      <c r="AM26" s="391">
        <v>136390</v>
      </c>
      <c r="AN26" s="392"/>
      <c r="AO26" s="392"/>
      <c r="AP26" s="392"/>
      <c r="AQ26" s="392"/>
      <c r="AR26" s="393"/>
      <c r="AS26" s="391">
        <v>2965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5960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24323</v>
      </c>
      <c r="AN27" s="392"/>
      <c r="AO27" s="392"/>
      <c r="AP27" s="392"/>
      <c r="AQ27" s="392"/>
      <c r="AR27" s="393"/>
      <c r="AS27" s="391">
        <v>2703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6522920</v>
      </c>
      <c r="BO27" s="419"/>
      <c r="BP27" s="419"/>
      <c r="BQ27" s="419"/>
      <c r="BR27" s="419"/>
      <c r="BS27" s="419"/>
      <c r="BT27" s="419"/>
      <c r="BU27" s="420"/>
      <c r="BV27" s="418">
        <v>6522397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5340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7143133</v>
      </c>
      <c r="BO28" s="411"/>
      <c r="BP28" s="411"/>
      <c r="BQ28" s="411"/>
      <c r="BR28" s="411"/>
      <c r="BS28" s="411"/>
      <c r="BT28" s="411"/>
      <c r="BU28" s="412"/>
      <c r="BV28" s="410">
        <v>7131970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23</v>
      </c>
      <c r="M29" s="392"/>
      <c r="N29" s="392"/>
      <c r="O29" s="392"/>
      <c r="P29" s="393"/>
      <c r="Q29" s="391">
        <v>5040</v>
      </c>
      <c r="R29" s="392"/>
      <c r="S29" s="392"/>
      <c r="T29" s="392"/>
      <c r="U29" s="392"/>
      <c r="V29" s="393"/>
      <c r="W29" s="458"/>
      <c r="X29" s="459"/>
      <c r="Y29" s="460"/>
      <c r="Z29" s="388" t="s">
        <v>171</v>
      </c>
      <c r="AA29" s="389"/>
      <c r="AB29" s="389"/>
      <c r="AC29" s="389"/>
      <c r="AD29" s="389"/>
      <c r="AE29" s="389"/>
      <c r="AF29" s="389"/>
      <c r="AG29" s="390"/>
      <c r="AH29" s="391">
        <v>893</v>
      </c>
      <c r="AI29" s="392"/>
      <c r="AJ29" s="392"/>
      <c r="AK29" s="392"/>
      <c r="AL29" s="393"/>
      <c r="AM29" s="391">
        <v>2740855</v>
      </c>
      <c r="AN29" s="392"/>
      <c r="AO29" s="392"/>
      <c r="AP29" s="392"/>
      <c r="AQ29" s="392"/>
      <c r="AR29" s="393"/>
      <c r="AS29" s="391">
        <v>3069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13794544</v>
      </c>
      <c r="BO30" s="419"/>
      <c r="BP30" s="419"/>
      <c r="BQ30" s="419"/>
      <c r="BR30" s="419"/>
      <c r="BS30" s="419"/>
      <c r="BT30" s="419"/>
      <c r="BU30" s="420"/>
      <c r="BV30" s="418">
        <v>13753649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尾張東部火葬場管理組合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小牧都市開発㈱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春日井小牧看護専門学校管理組合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小牧市土地開発公社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尾張都市計画事業小牧小松寺土地区画整理事業特別会計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小牧岩倉衛生組合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（公財）小牧市体育協会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尾張都市計画事業小牧文津土地区画整理事業特別会計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IF('各会計、関係団体の財政状況及び健全化判断比率'!B37="","",'各会計、関係団体の財政状況及び健全化判断比率'!B37)</f>
        <v>尾張都市計画事業小牧岩崎山前土地区画整理事業特別会計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IF('各会計、関係団体の財政状況及び健全化判断比率'!B38="","",'各会計、関係団体の財政状況及び健全化判断比率'!B38)</f>
        <v>尾張都市計画事業小牧南土地区画整理事業特別会計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54.6</v>
      </c>
      <c r="G34" s="33">
        <v>69.94</v>
      </c>
      <c r="H34" s="33">
        <v>69.599999999999994</v>
      </c>
      <c r="I34" s="33">
        <v>65.83</v>
      </c>
      <c r="J34" s="34">
        <v>68.150000000000006</v>
      </c>
      <c r="K34" s="22"/>
      <c r="L34" s="22"/>
      <c r="M34" s="22"/>
      <c r="N34" s="22"/>
      <c r="O34" s="22"/>
      <c r="P34" s="22"/>
    </row>
    <row r="35" spans="1:16" ht="39" customHeight="1" x14ac:dyDescent="0.15">
      <c r="A35" s="22"/>
      <c r="B35" s="35"/>
      <c r="C35" s="1178" t="s">
        <v>536</v>
      </c>
      <c r="D35" s="1179"/>
      <c r="E35" s="1180"/>
      <c r="F35" s="36">
        <v>11.25</v>
      </c>
      <c r="G35" s="37">
        <v>16.84</v>
      </c>
      <c r="H35" s="37">
        <v>16.73</v>
      </c>
      <c r="I35" s="37">
        <v>15.82</v>
      </c>
      <c r="J35" s="38">
        <v>16.329999999999998</v>
      </c>
      <c r="K35" s="22"/>
      <c r="L35" s="22"/>
      <c r="M35" s="22"/>
      <c r="N35" s="22"/>
      <c r="O35" s="22"/>
      <c r="P35" s="22"/>
    </row>
    <row r="36" spans="1:16" ht="39" customHeight="1" x14ac:dyDescent="0.15">
      <c r="A36" s="22"/>
      <c r="B36" s="35"/>
      <c r="C36" s="1178" t="s">
        <v>537</v>
      </c>
      <c r="D36" s="1179"/>
      <c r="E36" s="1180"/>
      <c r="F36" s="36">
        <v>4.49</v>
      </c>
      <c r="G36" s="37">
        <v>2.5099999999999998</v>
      </c>
      <c r="H36" s="37">
        <v>4.2</v>
      </c>
      <c r="I36" s="37">
        <v>4.53</v>
      </c>
      <c r="J36" s="38">
        <v>6.15</v>
      </c>
      <c r="K36" s="22"/>
      <c r="L36" s="22"/>
      <c r="M36" s="22"/>
      <c r="N36" s="22"/>
      <c r="O36" s="22"/>
      <c r="P36" s="22"/>
    </row>
    <row r="37" spans="1:16" ht="39" customHeight="1" x14ac:dyDescent="0.15">
      <c r="A37" s="22"/>
      <c r="B37" s="35"/>
      <c r="C37" s="1178" t="s">
        <v>538</v>
      </c>
      <c r="D37" s="1179"/>
      <c r="E37" s="1180"/>
      <c r="F37" s="36">
        <v>0.22</v>
      </c>
      <c r="G37" s="37">
        <v>0.28999999999999998</v>
      </c>
      <c r="H37" s="37">
        <v>0.34</v>
      </c>
      <c r="I37" s="37">
        <v>0.56999999999999995</v>
      </c>
      <c r="J37" s="38">
        <v>0.87</v>
      </c>
      <c r="K37" s="22"/>
      <c r="L37" s="22"/>
      <c r="M37" s="22"/>
      <c r="N37" s="22"/>
      <c r="O37" s="22"/>
      <c r="P37" s="22"/>
    </row>
    <row r="38" spans="1:16" ht="39" customHeight="1" x14ac:dyDescent="0.15">
      <c r="A38" s="22"/>
      <c r="B38" s="35"/>
      <c r="C38" s="1178" t="s">
        <v>539</v>
      </c>
      <c r="D38" s="1179"/>
      <c r="E38" s="1180"/>
      <c r="F38" s="36">
        <v>0.22</v>
      </c>
      <c r="G38" s="37">
        <v>0.24</v>
      </c>
      <c r="H38" s="37">
        <v>0.3</v>
      </c>
      <c r="I38" s="37">
        <v>0.33</v>
      </c>
      <c r="J38" s="38">
        <v>0.37</v>
      </c>
      <c r="K38" s="22"/>
      <c r="L38" s="22"/>
      <c r="M38" s="22"/>
      <c r="N38" s="22"/>
      <c r="O38" s="22"/>
      <c r="P38" s="22"/>
    </row>
    <row r="39" spans="1:16" ht="39" customHeight="1" x14ac:dyDescent="0.15">
      <c r="A39" s="22"/>
      <c r="B39" s="35"/>
      <c r="C39" s="1178" t="s">
        <v>540</v>
      </c>
      <c r="D39" s="1179"/>
      <c r="E39" s="1180"/>
      <c r="F39" s="36">
        <v>0.22</v>
      </c>
      <c r="G39" s="37">
        <v>0.21</v>
      </c>
      <c r="H39" s="37">
        <v>0.23</v>
      </c>
      <c r="I39" s="37">
        <v>0.25</v>
      </c>
      <c r="J39" s="38">
        <v>0.19</v>
      </c>
      <c r="K39" s="22"/>
      <c r="L39" s="22"/>
      <c r="M39" s="22"/>
      <c r="N39" s="22"/>
      <c r="O39" s="22"/>
      <c r="P39" s="22"/>
    </row>
    <row r="40" spans="1:16" ht="39" customHeight="1" x14ac:dyDescent="0.15">
      <c r="A40" s="22"/>
      <c r="B40" s="35"/>
      <c r="C40" s="1178" t="s">
        <v>541</v>
      </c>
      <c r="D40" s="1179"/>
      <c r="E40" s="1180"/>
      <c r="F40" s="36">
        <v>0.01</v>
      </c>
      <c r="G40" s="37">
        <v>0.01</v>
      </c>
      <c r="H40" s="37">
        <v>0.01</v>
      </c>
      <c r="I40" s="37">
        <v>0</v>
      </c>
      <c r="J40" s="38">
        <v>0.02</v>
      </c>
      <c r="K40" s="22"/>
      <c r="L40" s="22"/>
      <c r="M40" s="22"/>
      <c r="N40" s="22"/>
      <c r="O40" s="22"/>
      <c r="P40" s="22"/>
    </row>
    <row r="41" spans="1:16" ht="39" customHeight="1" x14ac:dyDescent="0.15">
      <c r="A41" s="22"/>
      <c r="B41" s="35"/>
      <c r="C41" s="1178" t="s">
        <v>542</v>
      </c>
      <c r="D41" s="1179"/>
      <c r="E41" s="1180"/>
      <c r="F41" s="36">
        <v>0.02</v>
      </c>
      <c r="G41" s="37">
        <v>0.02</v>
      </c>
      <c r="H41" s="37">
        <v>0.02</v>
      </c>
      <c r="I41" s="37">
        <v>0.02</v>
      </c>
      <c r="J41" s="38">
        <v>0.02</v>
      </c>
      <c r="K41" s="22"/>
      <c r="L41" s="22"/>
      <c r="M41" s="22"/>
      <c r="N41" s="22"/>
      <c r="O41" s="22"/>
      <c r="P41" s="22"/>
    </row>
    <row r="42" spans="1:16" ht="39" customHeight="1" x14ac:dyDescent="0.15">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544</v>
      </c>
      <c r="D43" s="1182"/>
      <c r="E43" s="1183"/>
      <c r="F43" s="41">
        <v>0.1</v>
      </c>
      <c r="G43" s="42">
        <v>0.14000000000000001</v>
      </c>
      <c r="H43" s="42">
        <v>0.04</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2301</v>
      </c>
      <c r="L45" s="60">
        <v>2373</v>
      </c>
      <c r="M45" s="60">
        <v>2070</v>
      </c>
      <c r="N45" s="60">
        <v>1956</v>
      </c>
      <c r="O45" s="61">
        <v>2018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1770</v>
      </c>
      <c r="L48" s="64">
        <v>1756</v>
      </c>
      <c r="M48" s="64">
        <v>1824</v>
      </c>
      <c r="N48" s="64">
        <v>1748</v>
      </c>
      <c r="O48" s="65">
        <v>1697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117</v>
      </c>
      <c r="L49" s="64">
        <v>31</v>
      </c>
      <c r="M49" s="64">
        <v>45</v>
      </c>
      <c r="N49" s="64">
        <v>55</v>
      </c>
      <c r="O49" s="65">
        <v>85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4070</v>
      </c>
      <c r="L52" s="64">
        <v>4143</v>
      </c>
      <c r="M52" s="64">
        <v>4051</v>
      </c>
      <c r="N52" s="64">
        <v>3685</v>
      </c>
      <c r="O52" s="65">
        <v>3716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118</v>
      </c>
      <c r="L53" s="69">
        <v>17</v>
      </c>
      <c r="M53" s="69">
        <v>-112</v>
      </c>
      <c r="N53" s="69">
        <v>74</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4" t="s">
        <v>24</v>
      </c>
      <c r="C41" s="1215"/>
      <c r="D41" s="81"/>
      <c r="E41" s="1216" t="s">
        <v>25</v>
      </c>
      <c r="F41" s="1216"/>
      <c r="G41" s="1216"/>
      <c r="H41" s="1217"/>
      <c r="I41" s="82">
        <v>13539</v>
      </c>
      <c r="J41" s="83">
        <v>12168</v>
      </c>
      <c r="K41" s="83">
        <v>12359</v>
      </c>
      <c r="L41" s="83">
        <v>11408</v>
      </c>
      <c r="M41" s="84">
        <v>9819</v>
      </c>
    </row>
    <row r="42" spans="2:13" ht="27.75" customHeight="1" x14ac:dyDescent="0.15">
      <c r="B42" s="1204"/>
      <c r="C42" s="1205"/>
      <c r="D42" s="85"/>
      <c r="E42" s="1208" t="s">
        <v>26</v>
      </c>
      <c r="F42" s="1208"/>
      <c r="G42" s="1208"/>
      <c r="H42" s="1209"/>
      <c r="I42" s="86">
        <v>387</v>
      </c>
      <c r="J42" s="87">
        <v>154</v>
      </c>
      <c r="K42" s="87">
        <v>130</v>
      </c>
      <c r="L42" s="87" t="s">
        <v>488</v>
      </c>
      <c r="M42" s="88" t="s">
        <v>488</v>
      </c>
    </row>
    <row r="43" spans="2:13" ht="27.75" customHeight="1" x14ac:dyDescent="0.15">
      <c r="B43" s="1204"/>
      <c r="C43" s="1205"/>
      <c r="D43" s="85"/>
      <c r="E43" s="1208" t="s">
        <v>27</v>
      </c>
      <c r="F43" s="1208"/>
      <c r="G43" s="1208"/>
      <c r="H43" s="1209"/>
      <c r="I43" s="86">
        <v>14980</v>
      </c>
      <c r="J43" s="87">
        <v>14056</v>
      </c>
      <c r="K43" s="87">
        <v>13206</v>
      </c>
      <c r="L43" s="87">
        <v>12421</v>
      </c>
      <c r="M43" s="88">
        <v>12353</v>
      </c>
    </row>
    <row r="44" spans="2:13" ht="27.75" customHeight="1" x14ac:dyDescent="0.15">
      <c r="B44" s="1204"/>
      <c r="C44" s="1205"/>
      <c r="D44" s="85"/>
      <c r="E44" s="1208" t="s">
        <v>28</v>
      </c>
      <c r="F44" s="1208"/>
      <c r="G44" s="1208"/>
      <c r="H44" s="1209"/>
      <c r="I44" s="86">
        <v>650</v>
      </c>
      <c r="J44" s="87">
        <v>2648</v>
      </c>
      <c r="K44" s="87">
        <v>4984</v>
      </c>
      <c r="L44" s="87">
        <v>4959</v>
      </c>
      <c r="M44" s="88">
        <v>4953</v>
      </c>
    </row>
    <row r="45" spans="2:13" ht="27.75" customHeight="1" x14ac:dyDescent="0.15">
      <c r="B45" s="1204"/>
      <c r="C45" s="1205"/>
      <c r="D45" s="85"/>
      <c r="E45" s="1208" t="s">
        <v>29</v>
      </c>
      <c r="F45" s="1208"/>
      <c r="G45" s="1208"/>
      <c r="H45" s="1209"/>
      <c r="I45" s="86">
        <v>7545</v>
      </c>
      <c r="J45" s="87">
        <v>7278</v>
      </c>
      <c r="K45" s="87">
        <v>6919</v>
      </c>
      <c r="L45" s="87">
        <v>6829</v>
      </c>
      <c r="M45" s="88">
        <v>6862</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24213</v>
      </c>
      <c r="J50" s="87">
        <v>24167</v>
      </c>
      <c r="K50" s="87">
        <v>24142</v>
      </c>
      <c r="L50" s="87">
        <v>25115</v>
      </c>
      <c r="M50" s="88">
        <v>25147</v>
      </c>
    </row>
    <row r="51" spans="2:13" ht="27.75" customHeight="1" x14ac:dyDescent="0.15">
      <c r="B51" s="1204"/>
      <c r="C51" s="1205"/>
      <c r="D51" s="85"/>
      <c r="E51" s="1208" t="s">
        <v>36</v>
      </c>
      <c r="F51" s="1208"/>
      <c r="G51" s="1208"/>
      <c r="H51" s="1209"/>
      <c r="I51" s="86">
        <v>12181</v>
      </c>
      <c r="J51" s="87">
        <v>12760</v>
      </c>
      <c r="K51" s="87">
        <v>11310</v>
      </c>
      <c r="L51" s="87">
        <v>9555</v>
      </c>
      <c r="M51" s="88">
        <v>8082</v>
      </c>
    </row>
    <row r="52" spans="2:13" ht="27.75" customHeight="1" x14ac:dyDescent="0.15">
      <c r="B52" s="1206"/>
      <c r="C52" s="1207"/>
      <c r="D52" s="85"/>
      <c r="E52" s="1208" t="s">
        <v>37</v>
      </c>
      <c r="F52" s="1208"/>
      <c r="G52" s="1208"/>
      <c r="H52" s="1209"/>
      <c r="I52" s="86">
        <v>22601</v>
      </c>
      <c r="J52" s="87">
        <v>22328</v>
      </c>
      <c r="K52" s="87">
        <v>21648</v>
      </c>
      <c r="L52" s="87">
        <v>20722</v>
      </c>
      <c r="M52" s="88">
        <v>24032</v>
      </c>
    </row>
    <row r="53" spans="2:13" ht="27.75" customHeight="1" thickBot="1" x14ac:dyDescent="0.2">
      <c r="B53" s="1210" t="s">
        <v>21</v>
      </c>
      <c r="C53" s="1211"/>
      <c r="D53" s="92"/>
      <c r="E53" s="1212" t="s">
        <v>38</v>
      </c>
      <c r="F53" s="1212"/>
      <c r="G53" s="1212"/>
      <c r="H53" s="1213"/>
      <c r="I53" s="93">
        <v>-21894</v>
      </c>
      <c r="J53" s="94">
        <v>-22952</v>
      </c>
      <c r="K53" s="94">
        <v>-19501</v>
      </c>
      <c r="L53" s="94">
        <v>-19775</v>
      </c>
      <c r="M53" s="95">
        <v>-23275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562</v>
      </c>
      <c r="I42" s="354"/>
      <c r="J42" s="354"/>
      <c r="K42" s="354"/>
      <c r="L42" s="246"/>
      <c r="M42" s="246"/>
      <c r="N42" s="246"/>
      <c r="O42" s="246"/>
    </row>
    <row r="43" spans="2:17" ht="13.5" x14ac:dyDescent="0.15">
      <c r="B43" s="250"/>
      <c r="C43" s="246"/>
      <c r="D43" s="246"/>
      <c r="E43" s="246"/>
      <c r="F43" s="246"/>
      <c r="G43" s="1225" t="s">
        <v>566</v>
      </c>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34"/>
      <c r="H50" s="1235"/>
      <c r="I50" s="1235"/>
      <c r="J50" s="1236"/>
      <c r="K50" s="347" t="s">
        <v>528</v>
      </c>
      <c r="L50" s="347" t="s">
        <v>529</v>
      </c>
      <c r="M50" s="347" t="s">
        <v>530</v>
      </c>
      <c r="N50" s="347" t="s">
        <v>531</v>
      </c>
      <c r="O50" s="347" t="s">
        <v>532</v>
      </c>
    </row>
    <row r="51" spans="1:17" ht="13.5" x14ac:dyDescent="0.15">
      <c r="B51" s="250"/>
      <c r="C51" s="246"/>
      <c r="D51" s="246"/>
      <c r="E51" s="246"/>
      <c r="F51" s="246"/>
      <c r="G51" s="1237" t="s">
        <v>559</v>
      </c>
      <c r="H51" s="1238"/>
      <c r="I51" s="1243" t="s">
        <v>557</v>
      </c>
      <c r="J51" s="1243"/>
      <c r="K51" s="1255"/>
      <c r="L51" s="1255"/>
      <c r="M51" s="1255"/>
      <c r="N51" s="1221"/>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564</v>
      </c>
      <c r="J53" s="1252"/>
      <c r="K53" s="1256"/>
      <c r="L53" s="1256"/>
      <c r="M53" s="1256"/>
      <c r="N53" s="1253">
        <v>50.5</v>
      </c>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558</v>
      </c>
      <c r="H55" s="1247"/>
      <c r="I55" s="1252" t="s">
        <v>557</v>
      </c>
      <c r="J55" s="1252"/>
      <c r="K55" s="1255"/>
      <c r="L55" s="1255"/>
      <c r="M55" s="1255"/>
      <c r="N55" s="1221">
        <v>15.8</v>
      </c>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564</v>
      </c>
      <c r="J57" s="1223"/>
      <c r="K57" s="1256"/>
      <c r="L57" s="1256"/>
      <c r="M57" s="1256"/>
      <c r="N57" s="1253">
        <v>54.5</v>
      </c>
      <c r="O57" s="1256"/>
      <c r="P57" s="363"/>
      <c r="Q57" s="358"/>
    </row>
    <row r="58" spans="1:17" s="357" customFormat="1" ht="13.5" x14ac:dyDescent="0.15">
      <c r="A58" s="245"/>
      <c r="B58" s="358"/>
      <c r="C58" s="354"/>
      <c r="D58" s="354"/>
      <c r="E58" s="354"/>
      <c r="F58" s="354"/>
      <c r="G58" s="1250"/>
      <c r="H58" s="1251"/>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562</v>
      </c>
      <c r="I64" s="354"/>
      <c r="J64" s="354"/>
      <c r="K64" s="354"/>
      <c r="L64" s="246"/>
      <c r="M64" s="246"/>
      <c r="N64" s="246"/>
      <c r="O64" s="246"/>
    </row>
    <row r="65" spans="2:30" ht="13.5" x14ac:dyDescent="0.15">
      <c r="B65" s="250"/>
      <c r="C65" s="246"/>
      <c r="D65" s="246"/>
      <c r="E65" s="246"/>
      <c r="F65" s="246"/>
      <c r="G65" s="1225" t="s">
        <v>561</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560</v>
      </c>
      <c r="I71" s="351"/>
      <c r="J71" s="350"/>
      <c r="K71" s="350"/>
      <c r="L71" s="349"/>
      <c r="M71" s="350"/>
      <c r="N71" s="349"/>
      <c r="O71" s="348"/>
    </row>
    <row r="72" spans="2:30" ht="13.5" x14ac:dyDescent="0.15">
      <c r="B72" s="250"/>
      <c r="C72" s="246"/>
      <c r="D72" s="246"/>
      <c r="E72" s="246"/>
      <c r="F72" s="246"/>
      <c r="G72" s="1234"/>
      <c r="H72" s="1235"/>
      <c r="I72" s="1235"/>
      <c r="J72" s="1236"/>
      <c r="K72" s="347" t="s">
        <v>528</v>
      </c>
      <c r="L72" s="347" t="s">
        <v>529</v>
      </c>
      <c r="M72" s="347" t="s">
        <v>530</v>
      </c>
      <c r="N72" s="347" t="s">
        <v>531</v>
      </c>
      <c r="O72" s="347" t="s">
        <v>532</v>
      </c>
    </row>
    <row r="73" spans="2:30" ht="13.5" x14ac:dyDescent="0.15">
      <c r="B73" s="250"/>
      <c r="C73" s="246"/>
      <c r="D73" s="246"/>
      <c r="E73" s="246"/>
      <c r="F73" s="246"/>
      <c r="G73" s="1237" t="s">
        <v>559</v>
      </c>
      <c r="H73" s="1238"/>
      <c r="I73" s="1243" t="s">
        <v>557</v>
      </c>
      <c r="J73" s="1243"/>
      <c r="K73" s="1245"/>
      <c r="L73" s="1245"/>
      <c r="M73" s="1221"/>
      <c r="N73" s="1221"/>
      <c r="O73" s="1221"/>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556</v>
      </c>
      <c r="J75" s="1252"/>
      <c r="K75" s="1253">
        <v>0.5</v>
      </c>
      <c r="L75" s="1253">
        <v>0.1</v>
      </c>
      <c r="M75" s="1253">
        <v>0</v>
      </c>
      <c r="N75" s="1253">
        <v>0</v>
      </c>
      <c r="O75" s="1253">
        <v>0</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558</v>
      </c>
      <c r="H77" s="1247"/>
      <c r="I77" s="1252" t="s">
        <v>557</v>
      </c>
      <c r="J77" s="1252"/>
      <c r="K77" s="1245">
        <v>46.1</v>
      </c>
      <c r="L77" s="1245">
        <v>37.6</v>
      </c>
      <c r="M77" s="1221">
        <v>33.799999999999997</v>
      </c>
      <c r="N77" s="1221">
        <v>15.8</v>
      </c>
      <c r="O77" s="1221">
        <v>6.5</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556</v>
      </c>
      <c r="J79" s="1223"/>
      <c r="K79" s="1224">
        <v>8.5</v>
      </c>
      <c r="L79" s="1224">
        <v>7.9</v>
      </c>
      <c r="M79" s="1224">
        <v>7.1</v>
      </c>
      <c r="N79" s="1224">
        <v>6.2</v>
      </c>
      <c r="O79" s="1224">
        <v>5.9</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53064</v>
      </c>
      <c r="E3" s="118"/>
      <c r="F3" s="119">
        <v>43493</v>
      </c>
      <c r="G3" s="120"/>
      <c r="H3" s="121"/>
    </row>
    <row r="4" spans="1:8" x14ac:dyDescent="0.15">
      <c r="A4" s="122"/>
      <c r="B4" s="123"/>
      <c r="C4" s="124"/>
      <c r="D4" s="125">
        <v>39311</v>
      </c>
      <c r="E4" s="126"/>
      <c r="F4" s="127">
        <v>23254</v>
      </c>
      <c r="G4" s="128"/>
      <c r="H4" s="129"/>
    </row>
    <row r="5" spans="1:8" x14ac:dyDescent="0.15">
      <c r="A5" s="110" t="s">
        <v>522</v>
      </c>
      <c r="B5" s="115"/>
      <c r="C5" s="116"/>
      <c r="D5" s="117">
        <v>48418</v>
      </c>
      <c r="E5" s="118"/>
      <c r="F5" s="119">
        <v>50840</v>
      </c>
      <c r="G5" s="120"/>
      <c r="H5" s="121"/>
    </row>
    <row r="6" spans="1:8" x14ac:dyDescent="0.15">
      <c r="A6" s="122"/>
      <c r="B6" s="123"/>
      <c r="C6" s="124"/>
      <c r="D6" s="125">
        <v>29999</v>
      </c>
      <c r="E6" s="126"/>
      <c r="F6" s="127">
        <v>25367</v>
      </c>
      <c r="G6" s="128"/>
      <c r="H6" s="129"/>
    </row>
    <row r="7" spans="1:8" x14ac:dyDescent="0.15">
      <c r="A7" s="110" t="s">
        <v>523</v>
      </c>
      <c r="B7" s="115"/>
      <c r="C7" s="116"/>
      <c r="D7" s="117">
        <v>63556</v>
      </c>
      <c r="E7" s="118"/>
      <c r="F7" s="119">
        <v>53605</v>
      </c>
      <c r="G7" s="120"/>
      <c r="H7" s="121"/>
    </row>
    <row r="8" spans="1:8" x14ac:dyDescent="0.15">
      <c r="A8" s="122"/>
      <c r="B8" s="123"/>
      <c r="C8" s="124"/>
      <c r="D8" s="125">
        <v>42918</v>
      </c>
      <c r="E8" s="126"/>
      <c r="F8" s="127">
        <v>28343</v>
      </c>
      <c r="G8" s="128"/>
      <c r="H8" s="129"/>
    </row>
    <row r="9" spans="1:8" x14ac:dyDescent="0.15">
      <c r="A9" s="110" t="s">
        <v>524</v>
      </c>
      <c r="B9" s="115"/>
      <c r="C9" s="116"/>
      <c r="D9" s="117">
        <v>44793</v>
      </c>
      <c r="E9" s="118"/>
      <c r="F9" s="119">
        <v>46440</v>
      </c>
      <c r="G9" s="120"/>
      <c r="H9" s="121"/>
    </row>
    <row r="10" spans="1:8" x14ac:dyDescent="0.15">
      <c r="A10" s="122"/>
      <c r="B10" s="123"/>
      <c r="C10" s="124"/>
      <c r="D10" s="125">
        <v>35611</v>
      </c>
      <c r="E10" s="126"/>
      <c r="F10" s="127">
        <v>27658</v>
      </c>
      <c r="G10" s="128"/>
      <c r="H10" s="129"/>
    </row>
    <row r="11" spans="1:8" x14ac:dyDescent="0.15">
      <c r="A11" s="110" t="s">
        <v>525</v>
      </c>
      <c r="B11" s="115"/>
      <c r="C11" s="116"/>
      <c r="D11" s="117">
        <v>37884</v>
      </c>
      <c r="E11" s="118"/>
      <c r="F11" s="119">
        <v>63257</v>
      </c>
      <c r="G11" s="120"/>
      <c r="H11" s="121"/>
    </row>
    <row r="12" spans="1:8" x14ac:dyDescent="0.15">
      <c r="A12" s="122"/>
      <c r="B12" s="123"/>
      <c r="C12" s="130"/>
      <c r="D12" s="125">
        <v>27763</v>
      </c>
      <c r="E12" s="126"/>
      <c r="F12" s="127">
        <v>27259</v>
      </c>
      <c r="G12" s="128"/>
      <c r="H12" s="129"/>
    </row>
    <row r="13" spans="1:8" x14ac:dyDescent="0.15">
      <c r="A13" s="110"/>
      <c r="B13" s="115"/>
      <c r="C13" s="131"/>
      <c r="D13" s="132">
        <v>49543</v>
      </c>
      <c r="E13" s="133"/>
      <c r="F13" s="134">
        <v>51527</v>
      </c>
      <c r="G13" s="135"/>
      <c r="H13" s="121"/>
    </row>
    <row r="14" spans="1:8" x14ac:dyDescent="0.15">
      <c r="A14" s="122"/>
      <c r="B14" s="123"/>
      <c r="C14" s="124"/>
      <c r="D14" s="125">
        <v>35120</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4.49</v>
      </c>
      <c r="C19" s="136">
        <f>ROUND(VALUE(SUBSTITUTE(実質収支比率等に係る経年分析!G$48,"▲","-")),2)</f>
        <v>2.5099999999999998</v>
      </c>
      <c r="D19" s="136">
        <f>ROUND(VALUE(SUBSTITUTE(実質収支比率等に係る経年分析!H$48,"▲","-")),2)</f>
        <v>4.2</v>
      </c>
      <c r="E19" s="136">
        <f>ROUND(VALUE(SUBSTITUTE(実質収支比率等に係る経年分析!I$48,"▲","-")),2)</f>
        <v>4.54</v>
      </c>
      <c r="F19" s="136">
        <f>ROUND(VALUE(SUBSTITUTE(実質収支比率等に係る経年分析!J$48,"▲","-")),2)</f>
        <v>6.16</v>
      </c>
    </row>
    <row r="20" spans="1:11" x14ac:dyDescent="0.15">
      <c r="A20" s="136" t="s">
        <v>43</v>
      </c>
      <c r="B20" s="136">
        <f>ROUND(VALUE(SUBSTITUTE(実質収支比率等に係る経年分析!F$47,"▲","-")),2)</f>
        <v>23.61</v>
      </c>
      <c r="C20" s="136">
        <f>ROUND(VALUE(SUBSTITUTE(実質収支比率等に係る経年分析!G$47,"▲","-")),2)</f>
        <v>22.9</v>
      </c>
      <c r="D20" s="136">
        <f>ROUND(VALUE(SUBSTITUTE(実質収支比率等に係る経年分析!H$47,"▲","-")),2)</f>
        <v>22.81</v>
      </c>
      <c r="E20" s="136">
        <f>ROUND(VALUE(SUBSTITUTE(実質収支比率等に係る経年分析!I$47,"▲","-")),2)</f>
        <v>21.03</v>
      </c>
      <c r="F20" s="136">
        <f>ROUND(VALUE(SUBSTITUTE(実質収支比率等に係る経年分析!J$47,"▲","-")),2)</f>
        <v>21.33</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-1.82</v>
      </c>
      <c r="D21" s="136">
        <f>IF(ISNUMBER(VALUE(SUBSTITUTE(実質収支比率等に係る経年分析!H$49,"▲","-"))),ROUND(VALUE(SUBSTITUTE(実質収支比率等に係る経年分析!H$49,"▲","-")),2),NA())</f>
        <v>1.72</v>
      </c>
      <c r="E21" s="136">
        <f>IF(ISNUMBER(VALUE(SUBSTITUTE(実質収支比率等に係る経年分析!I$49,"▲","-"))),ROUND(VALUE(SUBSTITUTE(実質収支比率等に係る経年分析!I$49,"▲","-")),2),NA())</f>
        <v>0.7</v>
      </c>
      <c r="F21" s="136">
        <f>IF(ISNUMBER(VALUE(SUBSTITUTE(実質収支比率等に係る経年分析!J$49,"▲","-"))),ROUND(VALUE(SUBSTITUTE(実質収支比率等に係る経年分析!J$49,"▲","-")),2),NA())</f>
        <v>1.59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0.14000000000000001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尾張都市計画事業小牧小松寺土地区画整理事業特別会計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16.329999999999998</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69.599999999999994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68.150000000000006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4070</v>
      </c>
      <c r="E42" s="138"/>
      <c r="F42" s="138"/>
      <c r="G42" s="138">
        <f>'実質公債費比率（分子）の構造'!L$52</f>
        <v>4143</v>
      </c>
      <c r="H42" s="138"/>
      <c r="I42" s="138"/>
      <c r="J42" s="138">
        <f>'実質公債費比率（分子）の構造'!M$52</f>
        <v>4051</v>
      </c>
      <c r="K42" s="138"/>
      <c r="L42" s="138"/>
      <c r="M42" s="138">
        <f>'実質公債費比率（分子）の構造'!N$52</f>
        <v>3685</v>
      </c>
      <c r="N42" s="138"/>
      <c r="O42" s="138"/>
      <c r="P42" s="138">
        <f>'実質公債費比率（分子）の構造'!O$52</f>
        <v>3716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117</v>
      </c>
      <c r="C45" s="138"/>
      <c r="D45" s="138"/>
      <c r="E45" s="138">
        <f>'実質公債費比率（分子）の構造'!L$49</f>
        <v>31</v>
      </c>
      <c r="F45" s="138"/>
      <c r="G45" s="138"/>
      <c r="H45" s="138">
        <f>'実質公債費比率（分子）の構造'!M$49</f>
        <v>45</v>
      </c>
      <c r="I45" s="138"/>
      <c r="J45" s="138"/>
      <c r="K45" s="138">
        <f>'実質公債費比率（分子）の構造'!N$49</f>
        <v>55</v>
      </c>
      <c r="L45" s="138"/>
      <c r="M45" s="138"/>
      <c r="N45" s="138">
        <f>'実質公債費比率（分子）の構造'!O$49</f>
        <v>85</v>
      </c>
      <c r="O45" s="138"/>
      <c r="P45" s="138"/>
    </row>
    <row r="46" spans="1:16" x14ac:dyDescent="0.15">
      <c r="A46" s="138" t="s">
        <v>55</v>
      </c>
      <c r="B46" s="138">
        <f>'実質公債費比率（分子）の構造'!K$48</f>
        <v>1770</v>
      </c>
      <c r="C46" s="138"/>
      <c r="D46" s="138"/>
      <c r="E46" s="138">
        <f>'実質公債費比率（分子）の構造'!L$48</f>
        <v>1756</v>
      </c>
      <c r="F46" s="138"/>
      <c r="G46" s="138"/>
      <c r="H46" s="138">
        <f>'実質公債費比率（分子）の構造'!M$48</f>
        <v>1824</v>
      </c>
      <c r="I46" s="138"/>
      <c r="J46" s="138"/>
      <c r="K46" s="138">
        <f>'実質公債費比率（分子）の構造'!N$48</f>
        <v>1748</v>
      </c>
      <c r="L46" s="138"/>
      <c r="M46" s="138"/>
      <c r="N46" s="138">
        <f>'実質公債費比率（分子）の構造'!O$48</f>
        <v>1697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2301</v>
      </c>
      <c r="C49" s="138"/>
      <c r="D49" s="138"/>
      <c r="E49" s="138">
        <f>'実質公債費比率（分子）の構造'!L$45</f>
        <v>2373</v>
      </c>
      <c r="F49" s="138"/>
      <c r="G49" s="138"/>
      <c r="H49" s="138">
        <f>'実質公債費比率（分子）の構造'!M$45</f>
        <v>2070</v>
      </c>
      <c r="I49" s="138"/>
      <c r="J49" s="138"/>
      <c r="K49" s="138">
        <f>'実質公債費比率（分子）の構造'!N$45</f>
        <v>1956</v>
      </c>
      <c r="L49" s="138"/>
      <c r="M49" s="138"/>
      <c r="N49" s="138">
        <f>'実質公債費比率（分子）の構造'!O$45</f>
        <v>2018</v>
      </c>
      <c r="O49" s="138"/>
      <c r="P49" s="138"/>
    </row>
    <row r="50" spans="1:16" x14ac:dyDescent="0.15">
      <c r="A50" s="138" t="s">
        <v>59</v>
      </c>
      <c r="B50" s="138" t="e">
        <f>NA()</f>
        <v>#N/A</v>
      </c>
      <c r="C50" s="138">
        <f>IF(ISNUMBER('実質公債費比率（分子）の構造'!K$53),'実質公債費比率（分子）の構造'!K$53,NA())</f>
        <v>118</v>
      </c>
      <c r="D50" s="138" t="e">
        <f>NA()</f>
        <v>#N/A</v>
      </c>
      <c r="E50" s="138" t="e">
        <f>NA()</f>
        <v>#N/A</v>
      </c>
      <c r="F50" s="138">
        <f>IF(ISNUMBER('実質公債費比率（分子）の構造'!L$53),'実質公債費比率（分子）の構造'!L$53,NA())</f>
        <v>17</v>
      </c>
      <c r="G50" s="138" t="e">
        <f>NA()</f>
        <v>#N/A</v>
      </c>
      <c r="H50" s="138" t="e">
        <f>NA()</f>
        <v>#N/A</v>
      </c>
      <c r="I50" s="138">
        <f>IF(ISNUMBER('実質公債費比率（分子）の構造'!M$53),'実質公債費比率（分子）の構造'!M$53,NA())</f>
        <v>-112</v>
      </c>
      <c r="J50" s="138" t="e">
        <f>NA()</f>
        <v>#N/A</v>
      </c>
      <c r="K50" s="138" t="e">
        <f>NA()</f>
        <v>#N/A</v>
      </c>
      <c r="L50" s="138">
        <f>IF(ISNUMBER('実質公債費比率（分子）の構造'!N$53),'実質公債費比率（分子）の構造'!N$53,NA())</f>
        <v>74</v>
      </c>
      <c r="M50" s="138" t="e">
        <f>NA()</f>
        <v>#N/A</v>
      </c>
      <c r="N50" s="138" t="e">
        <f>NA()</f>
        <v>#N/A</v>
      </c>
      <c r="O50" s="138">
        <f>IF(ISNUMBER('実質公債費比率（分子）の構造'!O$53),'実質公債費比率（分子）の構造'!O$53,NA())</f>
        <v>84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22601</v>
      </c>
      <c r="E56" s="137"/>
      <c r="F56" s="137"/>
      <c r="G56" s="137">
        <f>'将来負担比率（分子）の構造'!J$52</f>
        <v>22328</v>
      </c>
      <c r="H56" s="137"/>
      <c r="I56" s="137"/>
      <c r="J56" s="137">
        <f>'将来負担比率（分子）の構造'!K$52</f>
        <v>21648</v>
      </c>
      <c r="K56" s="137"/>
      <c r="L56" s="137"/>
      <c r="M56" s="137">
        <f>'将来負担比率（分子）の構造'!L$52</f>
        <v>20722</v>
      </c>
      <c r="N56" s="137"/>
      <c r="O56" s="137"/>
      <c r="P56" s="137">
        <f>'将来負担比率（分子）の構造'!M$52</f>
        <v>24032</v>
      </c>
    </row>
    <row r="57" spans="1:16" x14ac:dyDescent="0.15">
      <c r="A57" s="137" t="s">
        <v>36</v>
      </c>
      <c r="B57" s="137"/>
      <c r="C57" s="137"/>
      <c r="D57" s="137">
        <f>'将来負担比率（分子）の構造'!I$51</f>
        <v>12181</v>
      </c>
      <c r="E57" s="137"/>
      <c r="F57" s="137"/>
      <c r="G57" s="137">
        <f>'将来負担比率（分子）の構造'!J$51</f>
        <v>12760</v>
      </c>
      <c r="H57" s="137"/>
      <c r="I57" s="137"/>
      <c r="J57" s="137">
        <f>'将来負担比率（分子）の構造'!K$51</f>
        <v>11310</v>
      </c>
      <c r="K57" s="137"/>
      <c r="L57" s="137"/>
      <c r="M57" s="137">
        <f>'将来負担比率（分子）の構造'!L$51</f>
        <v>9555</v>
      </c>
      <c r="N57" s="137"/>
      <c r="O57" s="137"/>
      <c r="P57" s="137">
        <f>'将来負担比率（分子）の構造'!M$51</f>
        <v>8082</v>
      </c>
    </row>
    <row r="58" spans="1:16" x14ac:dyDescent="0.15">
      <c r="A58" s="137" t="s">
        <v>35</v>
      </c>
      <c r="B58" s="137"/>
      <c r="C58" s="137"/>
      <c r="D58" s="137">
        <f>'将来負担比率（分子）の構造'!I$50</f>
        <v>24213</v>
      </c>
      <c r="E58" s="137"/>
      <c r="F58" s="137"/>
      <c r="G58" s="137">
        <f>'将来負担比率（分子）の構造'!J$50</f>
        <v>24167</v>
      </c>
      <c r="H58" s="137"/>
      <c r="I58" s="137"/>
      <c r="J58" s="137">
        <f>'将来負担比率（分子）の構造'!K$50</f>
        <v>24142</v>
      </c>
      <c r="K58" s="137"/>
      <c r="L58" s="137"/>
      <c r="M58" s="137">
        <f>'将来負担比率（分子）の構造'!L$50</f>
        <v>25115</v>
      </c>
      <c r="N58" s="137"/>
      <c r="O58" s="137"/>
      <c r="P58" s="137">
        <f>'将来負担比率（分子）の構造'!M$50</f>
        <v>25147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7545</v>
      </c>
      <c r="C62" s="137"/>
      <c r="D62" s="137"/>
      <c r="E62" s="137">
        <f>'将来負担比率（分子）の構造'!J$45</f>
        <v>7278</v>
      </c>
      <c r="F62" s="137"/>
      <c r="G62" s="137"/>
      <c r="H62" s="137">
        <f>'将来負担比率（分子）の構造'!K$45</f>
        <v>6919</v>
      </c>
      <c r="I62" s="137"/>
      <c r="J62" s="137"/>
      <c r="K62" s="137">
        <f>'将来負担比率（分子）の構造'!L$45</f>
        <v>6829</v>
      </c>
      <c r="L62" s="137"/>
      <c r="M62" s="137"/>
      <c r="N62" s="137">
        <f>'将来負担比率（分子）の構造'!M$45</f>
        <v>6862</v>
      </c>
      <c r="O62" s="137"/>
      <c r="P62" s="137"/>
    </row>
    <row r="63" spans="1:16" x14ac:dyDescent="0.15">
      <c r="A63" s="137" t="s">
        <v>28</v>
      </c>
      <c r="B63" s="137">
        <f>'将来負担比率（分子）の構造'!I$44</f>
        <v>650</v>
      </c>
      <c r="C63" s="137"/>
      <c r="D63" s="137"/>
      <c r="E63" s="137">
        <f>'将来負担比率（分子）の構造'!J$44</f>
        <v>2648</v>
      </c>
      <c r="F63" s="137"/>
      <c r="G63" s="137"/>
      <c r="H63" s="137">
        <f>'将来負担比率（分子）の構造'!K$44</f>
        <v>4984</v>
      </c>
      <c r="I63" s="137"/>
      <c r="J63" s="137"/>
      <c r="K63" s="137">
        <f>'将来負担比率（分子）の構造'!L$44</f>
        <v>4959</v>
      </c>
      <c r="L63" s="137"/>
      <c r="M63" s="137"/>
      <c r="N63" s="137">
        <f>'将来負担比率（分子）の構造'!M$44</f>
        <v>4953</v>
      </c>
      <c r="O63" s="137"/>
      <c r="P63" s="137"/>
    </row>
    <row r="64" spans="1:16" x14ac:dyDescent="0.15">
      <c r="A64" s="137" t="s">
        <v>27</v>
      </c>
      <c r="B64" s="137">
        <f>'将来負担比率（分子）の構造'!I$43</f>
        <v>14980</v>
      </c>
      <c r="C64" s="137"/>
      <c r="D64" s="137"/>
      <c r="E64" s="137">
        <f>'将来負担比率（分子）の構造'!J$43</f>
        <v>14056</v>
      </c>
      <c r="F64" s="137"/>
      <c r="G64" s="137"/>
      <c r="H64" s="137">
        <f>'将来負担比率（分子）の構造'!K$43</f>
        <v>13206</v>
      </c>
      <c r="I64" s="137"/>
      <c r="J64" s="137"/>
      <c r="K64" s="137">
        <f>'将来負担比率（分子）の構造'!L$43</f>
        <v>12421</v>
      </c>
      <c r="L64" s="137"/>
      <c r="M64" s="137"/>
      <c r="N64" s="137">
        <f>'将来負担比率（分子）の構造'!M$43</f>
        <v>12353</v>
      </c>
      <c r="O64" s="137"/>
      <c r="P64" s="137"/>
    </row>
    <row r="65" spans="1:16" x14ac:dyDescent="0.15">
      <c r="A65" s="137" t="s">
        <v>26</v>
      </c>
      <c r="B65" s="137">
        <f>'将来負担比率（分子）の構造'!I$42</f>
        <v>387</v>
      </c>
      <c r="C65" s="137"/>
      <c r="D65" s="137"/>
      <c r="E65" s="137">
        <f>'将来負担比率（分子）の構造'!J$42</f>
        <v>154</v>
      </c>
      <c r="F65" s="137"/>
      <c r="G65" s="137"/>
      <c r="H65" s="137">
        <f>'将来負担比率（分子）の構造'!K$42</f>
        <v>130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13539</v>
      </c>
      <c r="C66" s="137"/>
      <c r="D66" s="137"/>
      <c r="E66" s="137">
        <f>'将来負担比率（分子）の構造'!J$41</f>
        <v>12168</v>
      </c>
      <c r="F66" s="137"/>
      <c r="G66" s="137"/>
      <c r="H66" s="137">
        <f>'将来負担比率（分子）の構造'!K$41</f>
        <v>12359</v>
      </c>
      <c r="I66" s="137"/>
      <c r="J66" s="137"/>
      <c r="K66" s="137">
        <f>'将来負担比率（分子）の構造'!L$41</f>
        <v>11408</v>
      </c>
      <c r="L66" s="137"/>
      <c r="M66" s="137"/>
      <c r="N66" s="137">
        <f>'将来負担比率（分子）の構造'!M$41</f>
        <v>9819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31450213</v>
      </c>
      <c r="S5" s="671"/>
      <c r="T5" s="671"/>
      <c r="U5" s="671"/>
      <c r="V5" s="671"/>
      <c r="W5" s="671"/>
      <c r="X5" s="671"/>
      <c r="Y5" s="718"/>
      <c r="Z5" s="731">
        <v>60.3</v>
      </c>
      <c r="AA5" s="731"/>
      <c r="AB5" s="731"/>
      <c r="AC5" s="731"/>
      <c r="AD5" s="732">
        <v>29010366</v>
      </c>
      <c r="AE5" s="732"/>
      <c r="AF5" s="732"/>
      <c r="AG5" s="732"/>
      <c r="AH5" s="732"/>
      <c r="AI5" s="732"/>
      <c r="AJ5" s="732"/>
      <c r="AK5" s="732"/>
      <c r="AL5" s="719">
        <v>87.4</v>
      </c>
      <c r="AM5" s="688"/>
      <c r="AN5" s="688"/>
      <c r="AO5" s="720"/>
      <c r="AP5" s="707" t="s">
        <v>210</v>
      </c>
      <c r="AQ5" s="708"/>
      <c r="AR5" s="708"/>
      <c r="AS5" s="708"/>
      <c r="AT5" s="708"/>
      <c r="AU5" s="708"/>
      <c r="AV5" s="708"/>
      <c r="AW5" s="708"/>
      <c r="AX5" s="708"/>
      <c r="AY5" s="708"/>
      <c r="AZ5" s="708"/>
      <c r="BA5" s="708"/>
      <c r="BB5" s="708"/>
      <c r="BC5" s="708"/>
      <c r="BD5" s="708"/>
      <c r="BE5" s="708"/>
      <c r="BF5" s="709"/>
      <c r="BG5" s="620">
        <v>29551861</v>
      </c>
      <c r="BH5" s="621"/>
      <c r="BI5" s="621"/>
      <c r="BJ5" s="621"/>
      <c r="BK5" s="621"/>
      <c r="BL5" s="621"/>
      <c r="BM5" s="621"/>
      <c r="BN5" s="622"/>
      <c r="BO5" s="673">
        <v>94</v>
      </c>
      <c r="BP5" s="673"/>
      <c r="BQ5" s="673"/>
      <c r="BR5" s="673"/>
      <c r="BS5" s="674">
        <v>541495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399507</v>
      </c>
      <c r="S6" s="621"/>
      <c r="T6" s="621"/>
      <c r="U6" s="621"/>
      <c r="V6" s="621"/>
      <c r="W6" s="621"/>
      <c r="X6" s="621"/>
      <c r="Y6" s="622"/>
      <c r="Z6" s="673">
        <v>0.8</v>
      </c>
      <c r="AA6" s="673"/>
      <c r="AB6" s="673"/>
      <c r="AC6" s="673"/>
      <c r="AD6" s="674">
        <v>399507</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29551861</v>
      </c>
      <c r="BH6" s="621"/>
      <c r="BI6" s="621"/>
      <c r="BJ6" s="621"/>
      <c r="BK6" s="621"/>
      <c r="BL6" s="621"/>
      <c r="BM6" s="621"/>
      <c r="BN6" s="622"/>
      <c r="BO6" s="673">
        <v>94</v>
      </c>
      <c r="BP6" s="673"/>
      <c r="BQ6" s="673"/>
      <c r="BR6" s="673"/>
      <c r="BS6" s="674">
        <v>541495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367622</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367622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26208</v>
      </c>
      <c r="S7" s="621"/>
      <c r="T7" s="621"/>
      <c r="U7" s="621"/>
      <c r="V7" s="621"/>
      <c r="W7" s="621"/>
      <c r="X7" s="621"/>
      <c r="Y7" s="622"/>
      <c r="Z7" s="673">
        <v>0.1</v>
      </c>
      <c r="AA7" s="673"/>
      <c r="AB7" s="673"/>
      <c r="AC7" s="673"/>
      <c r="AD7" s="674">
        <v>26208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13240616</v>
      </c>
      <c r="BH7" s="621"/>
      <c r="BI7" s="621"/>
      <c r="BJ7" s="621"/>
      <c r="BK7" s="621"/>
      <c r="BL7" s="621"/>
      <c r="BM7" s="621"/>
      <c r="BN7" s="622"/>
      <c r="BO7" s="673">
        <v>42.1</v>
      </c>
      <c r="BP7" s="673"/>
      <c r="BQ7" s="673"/>
      <c r="BR7" s="673"/>
      <c r="BS7" s="674">
        <v>541495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5004741</v>
      </c>
      <c r="CS7" s="621"/>
      <c r="CT7" s="621"/>
      <c r="CU7" s="621"/>
      <c r="CV7" s="621"/>
      <c r="CW7" s="621"/>
      <c r="CX7" s="621"/>
      <c r="CY7" s="622"/>
      <c r="CZ7" s="673">
        <v>10.1</v>
      </c>
      <c r="DA7" s="673"/>
      <c r="DB7" s="673"/>
      <c r="DC7" s="673"/>
      <c r="DD7" s="626">
        <v>221590</v>
      </c>
      <c r="DE7" s="621"/>
      <c r="DF7" s="621"/>
      <c r="DG7" s="621"/>
      <c r="DH7" s="621"/>
      <c r="DI7" s="621"/>
      <c r="DJ7" s="621"/>
      <c r="DK7" s="621"/>
      <c r="DL7" s="621"/>
      <c r="DM7" s="621"/>
      <c r="DN7" s="621"/>
      <c r="DO7" s="621"/>
      <c r="DP7" s="622"/>
      <c r="DQ7" s="626">
        <v>4377218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123646</v>
      </c>
      <c r="S8" s="621"/>
      <c r="T8" s="621"/>
      <c r="U8" s="621"/>
      <c r="V8" s="621"/>
      <c r="W8" s="621"/>
      <c r="X8" s="621"/>
      <c r="Y8" s="622"/>
      <c r="Z8" s="673">
        <v>0.2</v>
      </c>
      <c r="AA8" s="673"/>
      <c r="AB8" s="673"/>
      <c r="AC8" s="673"/>
      <c r="AD8" s="674">
        <v>123646</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281034</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18448610</v>
      </c>
      <c r="CS8" s="621"/>
      <c r="CT8" s="621"/>
      <c r="CU8" s="621"/>
      <c r="CV8" s="621"/>
      <c r="CW8" s="621"/>
      <c r="CX8" s="621"/>
      <c r="CY8" s="622"/>
      <c r="CZ8" s="673">
        <v>37.4</v>
      </c>
      <c r="DA8" s="673"/>
      <c r="DB8" s="673"/>
      <c r="DC8" s="673"/>
      <c r="DD8" s="626">
        <v>538126</v>
      </c>
      <c r="DE8" s="621"/>
      <c r="DF8" s="621"/>
      <c r="DG8" s="621"/>
      <c r="DH8" s="621"/>
      <c r="DI8" s="621"/>
      <c r="DJ8" s="621"/>
      <c r="DK8" s="621"/>
      <c r="DL8" s="621"/>
      <c r="DM8" s="621"/>
      <c r="DN8" s="621"/>
      <c r="DO8" s="621"/>
      <c r="DP8" s="622"/>
      <c r="DQ8" s="626">
        <v>10100082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63886</v>
      </c>
      <c r="S9" s="621"/>
      <c r="T9" s="621"/>
      <c r="U9" s="621"/>
      <c r="V9" s="621"/>
      <c r="W9" s="621"/>
      <c r="X9" s="621"/>
      <c r="Y9" s="622"/>
      <c r="Z9" s="673">
        <v>0.1</v>
      </c>
      <c r="AA9" s="673"/>
      <c r="AB9" s="673"/>
      <c r="AC9" s="673"/>
      <c r="AD9" s="674">
        <v>63886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9162013</v>
      </c>
      <c r="BH9" s="621"/>
      <c r="BI9" s="621"/>
      <c r="BJ9" s="621"/>
      <c r="BK9" s="621"/>
      <c r="BL9" s="621"/>
      <c r="BM9" s="621"/>
      <c r="BN9" s="622"/>
      <c r="BO9" s="673">
        <v>29.1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4472412</v>
      </c>
      <c r="CS9" s="621"/>
      <c r="CT9" s="621"/>
      <c r="CU9" s="621"/>
      <c r="CV9" s="621"/>
      <c r="CW9" s="621"/>
      <c r="CX9" s="621"/>
      <c r="CY9" s="622"/>
      <c r="CZ9" s="673">
        <v>9.1</v>
      </c>
      <c r="DA9" s="673"/>
      <c r="DB9" s="673"/>
      <c r="DC9" s="673"/>
      <c r="DD9" s="626">
        <v>27052</v>
      </c>
      <c r="DE9" s="621"/>
      <c r="DF9" s="621"/>
      <c r="DG9" s="621"/>
      <c r="DH9" s="621"/>
      <c r="DI9" s="621"/>
      <c r="DJ9" s="621"/>
      <c r="DK9" s="621"/>
      <c r="DL9" s="621"/>
      <c r="DM9" s="621"/>
      <c r="DN9" s="621"/>
      <c r="DO9" s="621"/>
      <c r="DP9" s="622"/>
      <c r="DQ9" s="626">
        <v>4037903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3000659</v>
      </c>
      <c r="S10" s="621"/>
      <c r="T10" s="621"/>
      <c r="U10" s="621"/>
      <c r="V10" s="621"/>
      <c r="W10" s="621"/>
      <c r="X10" s="621"/>
      <c r="Y10" s="622"/>
      <c r="Z10" s="673">
        <v>5.8</v>
      </c>
      <c r="AA10" s="673"/>
      <c r="AB10" s="673"/>
      <c r="AC10" s="673"/>
      <c r="AD10" s="674">
        <v>3000659</v>
      </c>
      <c r="AE10" s="674"/>
      <c r="AF10" s="674"/>
      <c r="AG10" s="674"/>
      <c r="AH10" s="674"/>
      <c r="AI10" s="674"/>
      <c r="AJ10" s="674"/>
      <c r="AK10" s="674"/>
      <c r="AL10" s="643">
        <v>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675714</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206860</v>
      </c>
      <c r="CS10" s="621"/>
      <c r="CT10" s="621"/>
      <c r="CU10" s="621"/>
      <c r="CV10" s="621"/>
      <c r="CW10" s="621"/>
      <c r="CX10" s="621"/>
      <c r="CY10" s="622"/>
      <c r="CZ10" s="673">
        <v>0.4</v>
      </c>
      <c r="DA10" s="673"/>
      <c r="DB10" s="673"/>
      <c r="DC10" s="673"/>
      <c r="DD10" s="626">
        <v>50811</v>
      </c>
      <c r="DE10" s="621"/>
      <c r="DF10" s="621"/>
      <c r="DG10" s="621"/>
      <c r="DH10" s="621"/>
      <c r="DI10" s="621"/>
      <c r="DJ10" s="621"/>
      <c r="DK10" s="621"/>
      <c r="DL10" s="621"/>
      <c r="DM10" s="621"/>
      <c r="DN10" s="621"/>
      <c r="DO10" s="621"/>
      <c r="DP10" s="622"/>
      <c r="DQ10" s="626">
        <v>126795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10020</v>
      </c>
      <c r="S11" s="621"/>
      <c r="T11" s="621"/>
      <c r="U11" s="621"/>
      <c r="V11" s="621"/>
      <c r="W11" s="621"/>
      <c r="X11" s="621"/>
      <c r="Y11" s="622"/>
      <c r="Z11" s="673">
        <v>0</v>
      </c>
      <c r="AA11" s="673"/>
      <c r="AB11" s="673"/>
      <c r="AC11" s="673"/>
      <c r="AD11" s="674">
        <v>10020</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3121855</v>
      </c>
      <c r="BH11" s="621"/>
      <c r="BI11" s="621"/>
      <c r="BJ11" s="621"/>
      <c r="BK11" s="621"/>
      <c r="BL11" s="621"/>
      <c r="BM11" s="621"/>
      <c r="BN11" s="622"/>
      <c r="BO11" s="673">
        <v>9.9</v>
      </c>
      <c r="BP11" s="673"/>
      <c r="BQ11" s="673"/>
      <c r="BR11" s="673"/>
      <c r="BS11" s="626">
        <v>541495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361047</v>
      </c>
      <c r="CS11" s="621"/>
      <c r="CT11" s="621"/>
      <c r="CU11" s="621"/>
      <c r="CV11" s="621"/>
      <c r="CW11" s="621"/>
      <c r="CX11" s="621"/>
      <c r="CY11" s="622"/>
      <c r="CZ11" s="673">
        <v>0.7</v>
      </c>
      <c r="DA11" s="673"/>
      <c r="DB11" s="673"/>
      <c r="DC11" s="673"/>
      <c r="DD11" s="626">
        <v>154544</v>
      </c>
      <c r="DE11" s="621"/>
      <c r="DF11" s="621"/>
      <c r="DG11" s="621"/>
      <c r="DH11" s="621"/>
      <c r="DI11" s="621"/>
      <c r="DJ11" s="621"/>
      <c r="DK11" s="621"/>
      <c r="DL11" s="621"/>
      <c r="DM11" s="621"/>
      <c r="DN11" s="621"/>
      <c r="DO11" s="621"/>
      <c r="DP11" s="622"/>
      <c r="DQ11" s="626">
        <v>286197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14885456</v>
      </c>
      <c r="BH12" s="621"/>
      <c r="BI12" s="621"/>
      <c r="BJ12" s="621"/>
      <c r="BK12" s="621"/>
      <c r="BL12" s="621"/>
      <c r="BM12" s="621"/>
      <c r="BN12" s="622"/>
      <c r="BO12" s="673">
        <v>47.3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1520282</v>
      </c>
      <c r="CS12" s="621"/>
      <c r="CT12" s="621"/>
      <c r="CU12" s="621"/>
      <c r="CV12" s="621"/>
      <c r="CW12" s="621"/>
      <c r="CX12" s="621"/>
      <c r="CY12" s="622"/>
      <c r="CZ12" s="673">
        <v>3.1</v>
      </c>
      <c r="DA12" s="673"/>
      <c r="DB12" s="673"/>
      <c r="DC12" s="673"/>
      <c r="DD12" s="626">
        <v>411997</v>
      </c>
      <c r="DE12" s="621"/>
      <c r="DF12" s="621"/>
      <c r="DG12" s="621"/>
      <c r="DH12" s="621"/>
      <c r="DI12" s="621"/>
      <c r="DJ12" s="621"/>
      <c r="DK12" s="621"/>
      <c r="DL12" s="621"/>
      <c r="DM12" s="621"/>
      <c r="DN12" s="621"/>
      <c r="DO12" s="621"/>
      <c r="DP12" s="622"/>
      <c r="DQ12" s="626">
        <v>1036942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168142</v>
      </c>
      <c r="S13" s="621"/>
      <c r="T13" s="621"/>
      <c r="U13" s="621"/>
      <c r="V13" s="621"/>
      <c r="W13" s="621"/>
      <c r="X13" s="621"/>
      <c r="Y13" s="622"/>
      <c r="Z13" s="673">
        <v>0.3</v>
      </c>
      <c r="AA13" s="673"/>
      <c r="AB13" s="673"/>
      <c r="AC13" s="673"/>
      <c r="AD13" s="674">
        <v>168142</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14722409</v>
      </c>
      <c r="BH13" s="621"/>
      <c r="BI13" s="621"/>
      <c r="BJ13" s="621"/>
      <c r="BK13" s="621"/>
      <c r="BL13" s="621"/>
      <c r="BM13" s="621"/>
      <c r="BN13" s="622"/>
      <c r="BO13" s="673">
        <v>46.8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7998705</v>
      </c>
      <c r="CS13" s="621"/>
      <c r="CT13" s="621"/>
      <c r="CU13" s="621"/>
      <c r="CV13" s="621"/>
      <c r="CW13" s="621"/>
      <c r="CX13" s="621"/>
      <c r="CY13" s="622"/>
      <c r="CZ13" s="673">
        <v>16.2</v>
      </c>
      <c r="DA13" s="673"/>
      <c r="DB13" s="673"/>
      <c r="DC13" s="673"/>
      <c r="DD13" s="626">
        <v>3405806</v>
      </c>
      <c r="DE13" s="621"/>
      <c r="DF13" s="621"/>
      <c r="DG13" s="621"/>
      <c r="DH13" s="621"/>
      <c r="DI13" s="621"/>
      <c r="DJ13" s="621"/>
      <c r="DK13" s="621"/>
      <c r="DL13" s="621"/>
      <c r="DM13" s="621"/>
      <c r="DN13" s="621"/>
      <c r="DO13" s="621"/>
      <c r="DP13" s="622"/>
      <c r="DQ13" s="626">
        <v>6088370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284458</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1448327</v>
      </c>
      <c r="CS14" s="621"/>
      <c r="CT14" s="621"/>
      <c r="CU14" s="621"/>
      <c r="CV14" s="621"/>
      <c r="CW14" s="621"/>
      <c r="CX14" s="621"/>
      <c r="CY14" s="622"/>
      <c r="CZ14" s="673">
        <v>2.9</v>
      </c>
      <c r="DA14" s="673"/>
      <c r="DB14" s="673"/>
      <c r="DC14" s="673"/>
      <c r="DD14" s="626">
        <v>58311</v>
      </c>
      <c r="DE14" s="621"/>
      <c r="DF14" s="621"/>
      <c r="DG14" s="621"/>
      <c r="DH14" s="621"/>
      <c r="DI14" s="621"/>
      <c r="DJ14" s="621"/>
      <c r="DK14" s="621"/>
      <c r="DL14" s="621"/>
      <c r="DM14" s="621"/>
      <c r="DN14" s="621"/>
      <c r="DO14" s="621"/>
      <c r="DP14" s="622"/>
      <c r="DQ14" s="626">
        <v>1366931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103413</v>
      </c>
      <c r="S15" s="621"/>
      <c r="T15" s="621"/>
      <c r="U15" s="621"/>
      <c r="V15" s="621"/>
      <c r="W15" s="621"/>
      <c r="X15" s="621"/>
      <c r="Y15" s="622"/>
      <c r="Z15" s="673">
        <v>0.2</v>
      </c>
      <c r="AA15" s="673"/>
      <c r="AB15" s="673"/>
      <c r="AC15" s="673"/>
      <c r="AD15" s="674">
        <v>103413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1141331</v>
      </c>
      <c r="BH15" s="621"/>
      <c r="BI15" s="621"/>
      <c r="BJ15" s="621"/>
      <c r="BK15" s="621"/>
      <c r="BL15" s="621"/>
      <c r="BM15" s="621"/>
      <c r="BN15" s="622"/>
      <c r="BO15" s="673">
        <v>3.6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7029433</v>
      </c>
      <c r="CS15" s="621"/>
      <c r="CT15" s="621"/>
      <c r="CU15" s="621"/>
      <c r="CV15" s="621"/>
      <c r="CW15" s="621"/>
      <c r="CX15" s="621"/>
      <c r="CY15" s="622"/>
      <c r="CZ15" s="673">
        <v>14.2</v>
      </c>
      <c r="DA15" s="673"/>
      <c r="DB15" s="673"/>
      <c r="DC15" s="673"/>
      <c r="DD15" s="626">
        <v>945925</v>
      </c>
      <c r="DE15" s="621"/>
      <c r="DF15" s="621"/>
      <c r="DG15" s="621"/>
      <c r="DH15" s="621"/>
      <c r="DI15" s="621"/>
      <c r="DJ15" s="621"/>
      <c r="DK15" s="621"/>
      <c r="DL15" s="621"/>
      <c r="DM15" s="621"/>
      <c r="DN15" s="621"/>
      <c r="DO15" s="621"/>
      <c r="DP15" s="622"/>
      <c r="DQ15" s="626">
        <v>5146789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74592</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3665</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630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2491345</v>
      </c>
      <c r="CS17" s="621"/>
      <c r="CT17" s="621"/>
      <c r="CU17" s="621"/>
      <c r="CV17" s="621"/>
      <c r="CW17" s="621"/>
      <c r="CX17" s="621"/>
      <c r="CY17" s="622"/>
      <c r="CZ17" s="673">
        <v>5</v>
      </c>
      <c r="DA17" s="673"/>
      <c r="DB17" s="673"/>
      <c r="DC17" s="673"/>
      <c r="DD17" s="626" t="s">
        <v>112</v>
      </c>
      <c r="DE17" s="621"/>
      <c r="DF17" s="621"/>
      <c r="DG17" s="621"/>
      <c r="DH17" s="621"/>
      <c r="DI17" s="621"/>
      <c r="DJ17" s="621"/>
      <c r="DK17" s="621"/>
      <c r="DL17" s="621"/>
      <c r="DM17" s="621"/>
      <c r="DN17" s="621"/>
      <c r="DO17" s="621"/>
      <c r="DP17" s="622"/>
      <c r="DQ17" s="626">
        <v>2488179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74592</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1898352</v>
      </c>
      <c r="BH19" s="621"/>
      <c r="BI19" s="621"/>
      <c r="BJ19" s="621"/>
      <c r="BK19" s="621"/>
      <c r="BL19" s="621"/>
      <c r="BM19" s="621"/>
      <c r="BN19" s="622"/>
      <c r="BO19" s="673">
        <v>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35420286</v>
      </c>
      <c r="S20" s="621"/>
      <c r="T20" s="621"/>
      <c r="U20" s="621"/>
      <c r="V20" s="621"/>
      <c r="W20" s="621"/>
      <c r="X20" s="621"/>
      <c r="Y20" s="622"/>
      <c r="Z20" s="673">
        <v>67.900000000000006</v>
      </c>
      <c r="AA20" s="673"/>
      <c r="AB20" s="673"/>
      <c r="AC20" s="673"/>
      <c r="AD20" s="674">
        <v>32905847</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1898352</v>
      </c>
      <c r="BH20" s="621"/>
      <c r="BI20" s="621"/>
      <c r="BJ20" s="621"/>
      <c r="BK20" s="621"/>
      <c r="BL20" s="621"/>
      <c r="BM20" s="621"/>
      <c r="BN20" s="622"/>
      <c r="BO20" s="673">
        <v>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49353049</v>
      </c>
      <c r="CS20" s="621"/>
      <c r="CT20" s="621"/>
      <c r="CU20" s="621"/>
      <c r="CV20" s="621"/>
      <c r="CW20" s="621"/>
      <c r="CX20" s="621"/>
      <c r="CY20" s="622"/>
      <c r="CZ20" s="673">
        <v>100</v>
      </c>
      <c r="DA20" s="673"/>
      <c r="DB20" s="673"/>
      <c r="DC20" s="673"/>
      <c r="DD20" s="626">
        <v>5814162</v>
      </c>
      <c r="DE20" s="621"/>
      <c r="DF20" s="621"/>
      <c r="DG20" s="621"/>
      <c r="DH20" s="621"/>
      <c r="DI20" s="621"/>
      <c r="DJ20" s="621"/>
      <c r="DK20" s="621"/>
      <c r="DL20" s="621"/>
      <c r="DM20" s="621"/>
      <c r="DN20" s="621"/>
      <c r="DO20" s="621"/>
      <c r="DP20" s="622"/>
      <c r="DQ20" s="626">
        <v>35423658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27289</v>
      </c>
      <c r="S21" s="621"/>
      <c r="T21" s="621"/>
      <c r="U21" s="621"/>
      <c r="V21" s="621"/>
      <c r="W21" s="621"/>
      <c r="X21" s="621"/>
      <c r="Y21" s="622"/>
      <c r="Z21" s="673">
        <v>0.1</v>
      </c>
      <c r="AA21" s="673"/>
      <c r="AB21" s="673"/>
      <c r="AC21" s="673"/>
      <c r="AD21" s="674">
        <v>27289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37779</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986575</v>
      </c>
      <c r="S23" s="621"/>
      <c r="T23" s="621"/>
      <c r="U23" s="621"/>
      <c r="V23" s="621"/>
      <c r="W23" s="621"/>
      <c r="X23" s="621"/>
      <c r="Y23" s="622"/>
      <c r="Z23" s="673">
        <v>1.9</v>
      </c>
      <c r="AA23" s="673"/>
      <c r="AB23" s="673"/>
      <c r="AC23" s="673"/>
      <c r="AD23" s="674">
        <v>106859</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1898352</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124348</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20245708</v>
      </c>
      <c r="CS24" s="671"/>
      <c r="CT24" s="671"/>
      <c r="CU24" s="671"/>
      <c r="CV24" s="671"/>
      <c r="CW24" s="671"/>
      <c r="CX24" s="671"/>
      <c r="CY24" s="718"/>
      <c r="CZ24" s="722">
        <v>41</v>
      </c>
      <c r="DA24" s="723"/>
      <c r="DB24" s="723"/>
      <c r="DC24" s="724"/>
      <c r="DD24" s="717">
        <v>12906038</v>
      </c>
      <c r="DE24" s="671"/>
      <c r="DF24" s="671"/>
      <c r="DG24" s="671"/>
      <c r="DH24" s="671"/>
      <c r="DI24" s="671"/>
      <c r="DJ24" s="671"/>
      <c r="DK24" s="718"/>
      <c r="DL24" s="717">
        <v>12834602</v>
      </c>
      <c r="DM24" s="671"/>
      <c r="DN24" s="671"/>
      <c r="DO24" s="671"/>
      <c r="DP24" s="671"/>
      <c r="DQ24" s="671"/>
      <c r="DR24" s="671"/>
      <c r="DS24" s="671"/>
      <c r="DT24" s="671"/>
      <c r="DU24" s="671"/>
      <c r="DV24" s="718"/>
      <c r="DW24" s="719">
        <v>38.700000000000003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6195584</v>
      </c>
      <c r="S25" s="621"/>
      <c r="T25" s="621"/>
      <c r="U25" s="621"/>
      <c r="V25" s="621"/>
      <c r="W25" s="621"/>
      <c r="X25" s="621"/>
      <c r="Y25" s="622"/>
      <c r="Z25" s="673">
        <v>11.9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7013134</v>
      </c>
      <c r="CS25" s="639"/>
      <c r="CT25" s="639"/>
      <c r="CU25" s="639"/>
      <c r="CV25" s="639"/>
      <c r="CW25" s="639"/>
      <c r="CX25" s="639"/>
      <c r="CY25" s="640"/>
      <c r="CZ25" s="623">
        <v>14.2</v>
      </c>
      <c r="DA25" s="641"/>
      <c r="DB25" s="641"/>
      <c r="DC25" s="642"/>
      <c r="DD25" s="626">
        <v>6307547</v>
      </c>
      <c r="DE25" s="639"/>
      <c r="DF25" s="639"/>
      <c r="DG25" s="639"/>
      <c r="DH25" s="639"/>
      <c r="DI25" s="639"/>
      <c r="DJ25" s="639"/>
      <c r="DK25" s="640"/>
      <c r="DL25" s="626">
        <v>6248484</v>
      </c>
      <c r="DM25" s="639"/>
      <c r="DN25" s="639"/>
      <c r="DO25" s="639"/>
      <c r="DP25" s="639"/>
      <c r="DQ25" s="639"/>
      <c r="DR25" s="639"/>
      <c r="DS25" s="639"/>
      <c r="DT25" s="639"/>
      <c r="DU25" s="639"/>
      <c r="DV25" s="640"/>
      <c r="DW25" s="643">
        <v>18.8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47929</v>
      </c>
      <c r="S26" s="621"/>
      <c r="T26" s="621"/>
      <c r="U26" s="621"/>
      <c r="V26" s="621"/>
      <c r="W26" s="621"/>
      <c r="X26" s="621"/>
      <c r="Y26" s="622"/>
      <c r="Z26" s="673">
        <v>0.1</v>
      </c>
      <c r="AA26" s="673"/>
      <c r="AB26" s="673"/>
      <c r="AC26" s="673"/>
      <c r="AD26" s="674">
        <v>47929</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5132496</v>
      </c>
      <c r="CS26" s="621"/>
      <c r="CT26" s="621"/>
      <c r="CU26" s="621"/>
      <c r="CV26" s="621"/>
      <c r="CW26" s="621"/>
      <c r="CX26" s="621"/>
      <c r="CY26" s="622"/>
      <c r="CZ26" s="623">
        <v>10.4</v>
      </c>
      <c r="DA26" s="641"/>
      <c r="DB26" s="641"/>
      <c r="DC26" s="642"/>
      <c r="DD26" s="626">
        <v>4473258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2826230</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31450213</v>
      </c>
      <c r="BH27" s="621"/>
      <c r="BI27" s="621"/>
      <c r="BJ27" s="621"/>
      <c r="BK27" s="621"/>
      <c r="BL27" s="621"/>
      <c r="BM27" s="621"/>
      <c r="BN27" s="622"/>
      <c r="BO27" s="673">
        <v>100</v>
      </c>
      <c r="BP27" s="673"/>
      <c r="BQ27" s="673"/>
      <c r="BR27" s="673"/>
      <c r="BS27" s="626">
        <v>541495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10741229</v>
      </c>
      <c r="CS27" s="639"/>
      <c r="CT27" s="639"/>
      <c r="CU27" s="639"/>
      <c r="CV27" s="639"/>
      <c r="CW27" s="639"/>
      <c r="CX27" s="639"/>
      <c r="CY27" s="640"/>
      <c r="CZ27" s="623">
        <v>21.8</v>
      </c>
      <c r="DA27" s="641"/>
      <c r="DB27" s="641"/>
      <c r="DC27" s="642"/>
      <c r="DD27" s="626">
        <v>4110312</v>
      </c>
      <c r="DE27" s="639"/>
      <c r="DF27" s="639"/>
      <c r="DG27" s="639"/>
      <c r="DH27" s="639"/>
      <c r="DI27" s="639"/>
      <c r="DJ27" s="639"/>
      <c r="DK27" s="640"/>
      <c r="DL27" s="626">
        <v>4097939</v>
      </c>
      <c r="DM27" s="639"/>
      <c r="DN27" s="639"/>
      <c r="DO27" s="639"/>
      <c r="DP27" s="639"/>
      <c r="DQ27" s="639"/>
      <c r="DR27" s="639"/>
      <c r="DS27" s="639"/>
      <c r="DT27" s="639"/>
      <c r="DU27" s="639"/>
      <c r="DV27" s="640"/>
      <c r="DW27" s="643">
        <v>12.3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212145</v>
      </c>
      <c r="S28" s="621"/>
      <c r="T28" s="621"/>
      <c r="U28" s="621"/>
      <c r="V28" s="621"/>
      <c r="W28" s="621"/>
      <c r="X28" s="621"/>
      <c r="Y28" s="622"/>
      <c r="Z28" s="673">
        <v>0.4</v>
      </c>
      <c r="AA28" s="673"/>
      <c r="AB28" s="673"/>
      <c r="AC28" s="673"/>
      <c r="AD28" s="674">
        <v>106204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2491345</v>
      </c>
      <c r="CS28" s="621"/>
      <c r="CT28" s="621"/>
      <c r="CU28" s="621"/>
      <c r="CV28" s="621"/>
      <c r="CW28" s="621"/>
      <c r="CX28" s="621"/>
      <c r="CY28" s="622"/>
      <c r="CZ28" s="623">
        <v>5</v>
      </c>
      <c r="DA28" s="641"/>
      <c r="DB28" s="641"/>
      <c r="DC28" s="642"/>
      <c r="DD28" s="626">
        <v>2488179</v>
      </c>
      <c r="DE28" s="621"/>
      <c r="DF28" s="621"/>
      <c r="DG28" s="621"/>
      <c r="DH28" s="621"/>
      <c r="DI28" s="621"/>
      <c r="DJ28" s="621"/>
      <c r="DK28" s="622"/>
      <c r="DL28" s="626">
        <v>2488179</v>
      </c>
      <c r="DM28" s="621"/>
      <c r="DN28" s="621"/>
      <c r="DO28" s="621"/>
      <c r="DP28" s="621"/>
      <c r="DQ28" s="621"/>
      <c r="DR28" s="621"/>
      <c r="DS28" s="621"/>
      <c r="DT28" s="621"/>
      <c r="DU28" s="621"/>
      <c r="DV28" s="622"/>
      <c r="DW28" s="643">
        <v>7.5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625010</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2491345</v>
      </c>
      <c r="CS29" s="639"/>
      <c r="CT29" s="639"/>
      <c r="CU29" s="639"/>
      <c r="CV29" s="639"/>
      <c r="CW29" s="639"/>
      <c r="CX29" s="639"/>
      <c r="CY29" s="640"/>
      <c r="CZ29" s="623">
        <v>5</v>
      </c>
      <c r="DA29" s="641"/>
      <c r="DB29" s="641"/>
      <c r="DC29" s="642"/>
      <c r="DD29" s="626">
        <v>2488179</v>
      </c>
      <c r="DE29" s="639"/>
      <c r="DF29" s="639"/>
      <c r="DG29" s="639"/>
      <c r="DH29" s="639"/>
      <c r="DI29" s="639"/>
      <c r="DJ29" s="639"/>
      <c r="DK29" s="640"/>
      <c r="DL29" s="626">
        <v>2488179</v>
      </c>
      <c r="DM29" s="639"/>
      <c r="DN29" s="639"/>
      <c r="DO29" s="639"/>
      <c r="DP29" s="639"/>
      <c r="DQ29" s="639"/>
      <c r="DR29" s="639"/>
      <c r="DS29" s="639"/>
      <c r="DT29" s="639"/>
      <c r="DU29" s="639"/>
      <c r="DV29" s="640"/>
      <c r="DW29" s="643">
        <v>7.5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694865</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95.8</v>
      </c>
      <c r="BN30" s="687"/>
      <c r="BO30" s="687"/>
      <c r="BP30" s="687"/>
      <c r="BQ30" s="689"/>
      <c r="BR30" s="686">
        <v>98.9</v>
      </c>
      <c r="BS30" s="687"/>
      <c r="BT30" s="687"/>
      <c r="BU30" s="687"/>
      <c r="BV30" s="687"/>
      <c r="BW30" s="687"/>
      <c r="BX30" s="688">
        <v>95.5</v>
      </c>
      <c r="BY30" s="687"/>
      <c r="BZ30" s="687"/>
      <c r="CA30" s="687"/>
      <c r="CB30" s="689"/>
      <c r="CD30" s="692"/>
      <c r="CE30" s="693"/>
      <c r="CF30" s="657" t="s">
        <v>293</v>
      </c>
      <c r="CG30" s="654"/>
      <c r="CH30" s="654"/>
      <c r="CI30" s="654"/>
      <c r="CJ30" s="654"/>
      <c r="CK30" s="654"/>
      <c r="CL30" s="654"/>
      <c r="CM30" s="654"/>
      <c r="CN30" s="654"/>
      <c r="CO30" s="654"/>
      <c r="CP30" s="654"/>
      <c r="CQ30" s="655"/>
      <c r="CR30" s="620">
        <v>2358227</v>
      </c>
      <c r="CS30" s="621"/>
      <c r="CT30" s="621"/>
      <c r="CU30" s="621"/>
      <c r="CV30" s="621"/>
      <c r="CW30" s="621"/>
      <c r="CX30" s="621"/>
      <c r="CY30" s="622"/>
      <c r="CZ30" s="623">
        <v>4.8</v>
      </c>
      <c r="DA30" s="641"/>
      <c r="DB30" s="641"/>
      <c r="DC30" s="642"/>
      <c r="DD30" s="626">
        <v>2355061</v>
      </c>
      <c r="DE30" s="621"/>
      <c r="DF30" s="621"/>
      <c r="DG30" s="621"/>
      <c r="DH30" s="621"/>
      <c r="DI30" s="621"/>
      <c r="DJ30" s="621"/>
      <c r="DK30" s="622"/>
      <c r="DL30" s="626">
        <v>2355061</v>
      </c>
      <c r="DM30" s="621"/>
      <c r="DN30" s="621"/>
      <c r="DO30" s="621"/>
      <c r="DP30" s="621"/>
      <c r="DQ30" s="621"/>
      <c r="DR30" s="621"/>
      <c r="DS30" s="621"/>
      <c r="DT30" s="621"/>
      <c r="DU30" s="621"/>
      <c r="DV30" s="622"/>
      <c r="DW30" s="643">
        <v>7.1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1935210</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94.3</v>
      </c>
      <c r="BN31" s="685"/>
      <c r="BO31" s="685"/>
      <c r="BP31" s="685"/>
      <c r="BQ31" s="649"/>
      <c r="BR31" s="684">
        <v>98.5</v>
      </c>
      <c r="BS31" s="639"/>
      <c r="BT31" s="639"/>
      <c r="BU31" s="639"/>
      <c r="BV31" s="639"/>
      <c r="BW31" s="639"/>
      <c r="BX31" s="675">
        <v>94.1</v>
      </c>
      <c r="BY31" s="685"/>
      <c r="BZ31" s="685"/>
      <c r="CA31" s="685"/>
      <c r="CB31" s="649"/>
      <c r="CD31" s="692"/>
      <c r="CE31" s="693"/>
      <c r="CF31" s="657" t="s">
        <v>297</v>
      </c>
      <c r="CG31" s="654"/>
      <c r="CH31" s="654"/>
      <c r="CI31" s="654"/>
      <c r="CJ31" s="654"/>
      <c r="CK31" s="654"/>
      <c r="CL31" s="654"/>
      <c r="CM31" s="654"/>
      <c r="CN31" s="654"/>
      <c r="CO31" s="654"/>
      <c r="CP31" s="654"/>
      <c r="CQ31" s="655"/>
      <c r="CR31" s="620">
        <v>133118</v>
      </c>
      <c r="CS31" s="639"/>
      <c r="CT31" s="639"/>
      <c r="CU31" s="639"/>
      <c r="CV31" s="639"/>
      <c r="CW31" s="639"/>
      <c r="CX31" s="639"/>
      <c r="CY31" s="640"/>
      <c r="CZ31" s="623">
        <v>0.3</v>
      </c>
      <c r="DA31" s="641"/>
      <c r="DB31" s="641"/>
      <c r="DC31" s="642"/>
      <c r="DD31" s="626">
        <v>133118</v>
      </c>
      <c r="DE31" s="639"/>
      <c r="DF31" s="639"/>
      <c r="DG31" s="639"/>
      <c r="DH31" s="639"/>
      <c r="DI31" s="639"/>
      <c r="DJ31" s="639"/>
      <c r="DK31" s="640"/>
      <c r="DL31" s="626">
        <v>133118</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2187641</v>
      </c>
      <c r="S32" s="621"/>
      <c r="T32" s="621"/>
      <c r="U32" s="621"/>
      <c r="V32" s="621"/>
      <c r="W32" s="621"/>
      <c r="X32" s="621"/>
      <c r="Y32" s="622"/>
      <c r="Z32" s="673">
        <v>4.2</v>
      </c>
      <c r="AA32" s="673"/>
      <c r="AB32" s="673"/>
      <c r="AC32" s="673"/>
      <c r="AD32" s="674">
        <v>368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96.8</v>
      </c>
      <c r="BN32" s="605"/>
      <c r="BO32" s="605"/>
      <c r="BP32" s="605"/>
      <c r="BQ32" s="662"/>
      <c r="BR32" s="683">
        <v>99.2</v>
      </c>
      <c r="BS32" s="605"/>
      <c r="BT32" s="605"/>
      <c r="BU32" s="605"/>
      <c r="BV32" s="605"/>
      <c r="BW32" s="605"/>
      <c r="BX32" s="668">
        <v>96.5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848000</v>
      </c>
      <c r="S33" s="621"/>
      <c r="T33" s="621"/>
      <c r="U33" s="621"/>
      <c r="V33" s="621"/>
      <c r="W33" s="621"/>
      <c r="X33" s="621"/>
      <c r="Y33" s="622"/>
      <c r="Z33" s="673">
        <v>1.6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23289514</v>
      </c>
      <c r="CS33" s="639"/>
      <c r="CT33" s="639"/>
      <c r="CU33" s="639"/>
      <c r="CV33" s="639"/>
      <c r="CW33" s="639"/>
      <c r="CX33" s="639"/>
      <c r="CY33" s="640"/>
      <c r="CZ33" s="623">
        <v>47.2</v>
      </c>
      <c r="DA33" s="641"/>
      <c r="DB33" s="641"/>
      <c r="DC33" s="642"/>
      <c r="DD33" s="626">
        <v>18899085</v>
      </c>
      <c r="DE33" s="639"/>
      <c r="DF33" s="639"/>
      <c r="DG33" s="639"/>
      <c r="DH33" s="639"/>
      <c r="DI33" s="639"/>
      <c r="DJ33" s="639"/>
      <c r="DK33" s="640"/>
      <c r="DL33" s="626">
        <v>15108881</v>
      </c>
      <c r="DM33" s="639"/>
      <c r="DN33" s="639"/>
      <c r="DO33" s="639"/>
      <c r="DP33" s="639"/>
      <c r="DQ33" s="639"/>
      <c r="DR33" s="639"/>
      <c r="DS33" s="639"/>
      <c r="DT33" s="639"/>
      <c r="DU33" s="639"/>
      <c r="DV33" s="640"/>
      <c r="DW33" s="643">
        <v>45.5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10551397</v>
      </c>
      <c r="CS34" s="621"/>
      <c r="CT34" s="621"/>
      <c r="CU34" s="621"/>
      <c r="CV34" s="621"/>
      <c r="CW34" s="621"/>
      <c r="CX34" s="621"/>
      <c r="CY34" s="622"/>
      <c r="CZ34" s="623">
        <v>21.4</v>
      </c>
      <c r="DA34" s="641"/>
      <c r="DB34" s="641"/>
      <c r="DC34" s="642"/>
      <c r="DD34" s="626">
        <v>8642348</v>
      </c>
      <c r="DE34" s="621"/>
      <c r="DF34" s="621"/>
      <c r="DG34" s="621"/>
      <c r="DH34" s="621"/>
      <c r="DI34" s="621"/>
      <c r="DJ34" s="621"/>
      <c r="DK34" s="622"/>
      <c r="DL34" s="626">
        <v>8196784</v>
      </c>
      <c r="DM34" s="621"/>
      <c r="DN34" s="621"/>
      <c r="DO34" s="621"/>
      <c r="DP34" s="621"/>
      <c r="DQ34" s="621"/>
      <c r="DR34" s="621"/>
      <c r="DS34" s="621"/>
      <c r="DT34" s="621"/>
      <c r="DU34" s="621"/>
      <c r="DV34" s="622"/>
      <c r="DW34" s="643">
        <v>24.7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7087677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126565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1223052</v>
      </c>
      <c r="CS35" s="639"/>
      <c r="CT35" s="639"/>
      <c r="CU35" s="639"/>
      <c r="CV35" s="639"/>
      <c r="CW35" s="639"/>
      <c r="CX35" s="639"/>
      <c r="CY35" s="640"/>
      <c r="CZ35" s="623">
        <v>2.5</v>
      </c>
      <c r="DA35" s="641"/>
      <c r="DB35" s="641"/>
      <c r="DC35" s="642"/>
      <c r="DD35" s="626">
        <v>886159</v>
      </c>
      <c r="DE35" s="639"/>
      <c r="DF35" s="639"/>
      <c r="DG35" s="639"/>
      <c r="DH35" s="639"/>
      <c r="DI35" s="639"/>
      <c r="DJ35" s="639"/>
      <c r="DK35" s="640"/>
      <c r="DL35" s="626">
        <v>861158</v>
      </c>
      <c r="DM35" s="639"/>
      <c r="DN35" s="639"/>
      <c r="DO35" s="639"/>
      <c r="DP35" s="639"/>
      <c r="DQ35" s="639"/>
      <c r="DR35" s="639"/>
      <c r="DS35" s="639"/>
      <c r="DT35" s="639"/>
      <c r="DU35" s="639"/>
      <c r="DV35" s="640"/>
      <c r="DW35" s="643">
        <v>2.6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52168891</v>
      </c>
      <c r="S36" s="661"/>
      <c r="T36" s="661"/>
      <c r="U36" s="661"/>
      <c r="V36" s="661"/>
      <c r="W36" s="661"/>
      <c r="X36" s="661"/>
      <c r="Y36" s="664"/>
      <c r="Z36" s="665">
        <v>100</v>
      </c>
      <c r="AA36" s="665"/>
      <c r="AB36" s="665"/>
      <c r="AC36" s="665"/>
      <c r="AD36" s="666">
        <v>33194496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1523526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-460789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4451966</v>
      </c>
      <c r="CS36" s="621"/>
      <c r="CT36" s="621"/>
      <c r="CU36" s="621"/>
      <c r="CV36" s="621"/>
      <c r="CW36" s="621"/>
      <c r="CX36" s="621"/>
      <c r="CY36" s="622"/>
      <c r="CZ36" s="623">
        <v>9</v>
      </c>
      <c r="DA36" s="641"/>
      <c r="DB36" s="641"/>
      <c r="DC36" s="642"/>
      <c r="DD36" s="626">
        <v>4038835</v>
      </c>
      <c r="DE36" s="621"/>
      <c r="DF36" s="621"/>
      <c r="DG36" s="621"/>
      <c r="DH36" s="621"/>
      <c r="DI36" s="621"/>
      <c r="DJ36" s="621"/>
      <c r="DK36" s="622"/>
      <c r="DL36" s="626">
        <v>3333291</v>
      </c>
      <c r="DM36" s="621"/>
      <c r="DN36" s="621"/>
      <c r="DO36" s="621"/>
      <c r="DP36" s="621"/>
      <c r="DQ36" s="621"/>
      <c r="DR36" s="621"/>
      <c r="DS36" s="621"/>
      <c r="DT36" s="621"/>
      <c r="DU36" s="621"/>
      <c r="DV36" s="622"/>
      <c r="DW36" s="643">
        <v>10</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1117330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20570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1027599</v>
      </c>
      <c r="CS37" s="639"/>
      <c r="CT37" s="639"/>
      <c r="CU37" s="639"/>
      <c r="CV37" s="639"/>
      <c r="CW37" s="639"/>
      <c r="CX37" s="639"/>
      <c r="CY37" s="640"/>
      <c r="CZ37" s="623">
        <v>2.1</v>
      </c>
      <c r="DA37" s="641"/>
      <c r="DB37" s="641"/>
      <c r="DC37" s="642"/>
      <c r="DD37" s="626">
        <v>1027599</v>
      </c>
      <c r="DE37" s="639"/>
      <c r="DF37" s="639"/>
      <c r="DG37" s="639"/>
      <c r="DH37" s="639"/>
      <c r="DI37" s="639"/>
      <c r="DJ37" s="639"/>
      <c r="DK37" s="640"/>
      <c r="DL37" s="626">
        <v>747904</v>
      </c>
      <c r="DM37" s="639"/>
      <c r="DN37" s="639"/>
      <c r="DO37" s="639"/>
      <c r="DP37" s="639"/>
      <c r="DQ37" s="639"/>
      <c r="DR37" s="639"/>
      <c r="DS37" s="639"/>
      <c r="DT37" s="639"/>
      <c r="DU37" s="639"/>
      <c r="DV37" s="640"/>
      <c r="DW37" s="643">
        <v>2.2999999999999998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604615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34478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5800907</v>
      </c>
      <c r="CS38" s="621"/>
      <c r="CT38" s="621"/>
      <c r="CU38" s="621"/>
      <c r="CV38" s="621"/>
      <c r="CW38" s="621"/>
      <c r="CX38" s="621"/>
      <c r="CY38" s="622"/>
      <c r="CZ38" s="623">
        <v>11.8</v>
      </c>
      <c r="DA38" s="641"/>
      <c r="DB38" s="641"/>
      <c r="DC38" s="642"/>
      <c r="DD38" s="626">
        <v>5141743</v>
      </c>
      <c r="DE38" s="621"/>
      <c r="DF38" s="621"/>
      <c r="DG38" s="621"/>
      <c r="DH38" s="621"/>
      <c r="DI38" s="621"/>
      <c r="DJ38" s="621"/>
      <c r="DK38" s="622"/>
      <c r="DL38" s="626">
        <v>2717648</v>
      </c>
      <c r="DM38" s="621"/>
      <c r="DN38" s="621"/>
      <c r="DO38" s="621"/>
      <c r="DP38" s="621"/>
      <c r="DQ38" s="621"/>
      <c r="DR38" s="621"/>
      <c r="DS38" s="621"/>
      <c r="DT38" s="621"/>
      <c r="DU38" s="621"/>
      <c r="DV38" s="622"/>
      <c r="DW38" s="643">
        <v>8.1999999999999993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169440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657192</v>
      </c>
      <c r="CS39" s="639"/>
      <c r="CT39" s="639"/>
      <c r="CU39" s="639"/>
      <c r="CV39" s="639"/>
      <c r="CW39" s="639"/>
      <c r="CX39" s="639"/>
      <c r="CY39" s="640"/>
      <c r="CZ39" s="623">
        <v>1.3</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1350981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605000</v>
      </c>
      <c r="CS40" s="621"/>
      <c r="CT40" s="621"/>
      <c r="CU40" s="621"/>
      <c r="CV40" s="621"/>
      <c r="CW40" s="621"/>
      <c r="CX40" s="621"/>
      <c r="CY40" s="622"/>
      <c r="CZ40" s="623">
        <v>1.2</v>
      </c>
      <c r="DA40" s="641"/>
      <c r="DB40" s="641"/>
      <c r="DC40" s="642"/>
      <c r="DD40" s="626">
        <v>190000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2321785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5817827</v>
      </c>
      <c r="CS42" s="621"/>
      <c r="CT42" s="621"/>
      <c r="CU42" s="621"/>
      <c r="CV42" s="621"/>
      <c r="CW42" s="621"/>
      <c r="CX42" s="621"/>
      <c r="CY42" s="622"/>
      <c r="CZ42" s="623">
        <v>11.8</v>
      </c>
      <c r="DA42" s="624"/>
      <c r="DB42" s="624"/>
      <c r="DC42" s="625"/>
      <c r="DD42" s="626">
        <v>3618535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150876</v>
      </c>
      <c r="CS43" s="639"/>
      <c r="CT43" s="639"/>
      <c r="CU43" s="639"/>
      <c r="CV43" s="639"/>
      <c r="CW43" s="639"/>
      <c r="CX43" s="639"/>
      <c r="CY43" s="640"/>
      <c r="CZ43" s="623">
        <v>0.3</v>
      </c>
      <c r="DA43" s="641"/>
      <c r="DB43" s="641"/>
      <c r="DC43" s="642"/>
      <c r="DD43" s="626">
        <v>150315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5814162</v>
      </c>
      <c r="CS44" s="621"/>
      <c r="CT44" s="621"/>
      <c r="CU44" s="621"/>
      <c r="CV44" s="621"/>
      <c r="CW44" s="621"/>
      <c r="CX44" s="621"/>
      <c r="CY44" s="622"/>
      <c r="CZ44" s="623">
        <v>11.8</v>
      </c>
      <c r="DA44" s="624"/>
      <c r="DB44" s="624"/>
      <c r="DC44" s="625"/>
      <c r="DD44" s="626">
        <v>3617905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1523319</v>
      </c>
      <c r="CS45" s="639"/>
      <c r="CT45" s="639"/>
      <c r="CU45" s="639"/>
      <c r="CV45" s="639"/>
      <c r="CW45" s="639"/>
      <c r="CX45" s="639"/>
      <c r="CY45" s="640"/>
      <c r="CZ45" s="623">
        <v>3.1</v>
      </c>
      <c r="DA45" s="641"/>
      <c r="DB45" s="641"/>
      <c r="DC45" s="642"/>
      <c r="DD45" s="626">
        <v>213429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4260765</v>
      </c>
      <c r="CS46" s="621"/>
      <c r="CT46" s="621"/>
      <c r="CU46" s="621"/>
      <c r="CV46" s="621"/>
      <c r="CW46" s="621"/>
      <c r="CX46" s="621"/>
      <c r="CY46" s="622"/>
      <c r="CZ46" s="623">
        <v>8.6</v>
      </c>
      <c r="DA46" s="624"/>
      <c r="DB46" s="624"/>
      <c r="DC46" s="625"/>
      <c r="DD46" s="626">
        <v>3377098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3665</v>
      </c>
      <c r="CS47" s="639"/>
      <c r="CT47" s="639"/>
      <c r="CU47" s="639"/>
      <c r="CV47" s="639"/>
      <c r="CW47" s="639"/>
      <c r="CX47" s="639"/>
      <c r="CY47" s="640"/>
      <c r="CZ47" s="623">
        <v>0</v>
      </c>
      <c r="DA47" s="641"/>
      <c r="DB47" s="641"/>
      <c r="DC47" s="642"/>
      <c r="DD47" s="626">
        <v>630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49353049</v>
      </c>
      <c r="CS49" s="605"/>
      <c r="CT49" s="605"/>
      <c r="CU49" s="605"/>
      <c r="CV49" s="605"/>
      <c r="CW49" s="605"/>
      <c r="CX49" s="605"/>
      <c r="CY49" s="606"/>
      <c r="CZ49" s="607">
        <v>100</v>
      </c>
      <c r="DA49" s="608"/>
      <c r="DB49" s="608"/>
      <c r="DC49" s="609"/>
      <c r="DD49" s="610">
        <v>35423658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51423</v>
      </c>
      <c r="R7" s="1134"/>
      <c r="S7" s="1134"/>
      <c r="T7" s="1134"/>
      <c r="U7" s="1134"/>
      <c r="V7" s="1134">
        <v>48626</v>
      </c>
      <c r="W7" s="1134"/>
      <c r="X7" s="1134"/>
      <c r="Y7" s="1134"/>
      <c r="Z7" s="1134"/>
      <c r="AA7" s="1134">
        <v>2797</v>
      </c>
      <c r="AB7" s="1134"/>
      <c r="AC7" s="1134"/>
      <c r="AD7" s="1134"/>
      <c r="AE7" s="1135"/>
      <c r="AF7" s="1136">
        <v>2061</v>
      </c>
      <c r="AG7" s="1137"/>
      <c r="AH7" s="1137"/>
      <c r="AI7" s="1137"/>
      <c r="AJ7" s="1138"/>
      <c r="AK7" s="1120">
        <v>605</v>
      </c>
      <c r="AL7" s="1121"/>
      <c r="AM7" s="1121"/>
      <c r="AN7" s="1121"/>
      <c r="AO7" s="1121"/>
      <c r="AP7" s="1121">
        <v>9819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59</v>
      </c>
      <c r="CI7" s="1118"/>
      <c r="CJ7" s="1118"/>
      <c r="CK7" s="1118"/>
      <c r="CL7" s="1119"/>
      <c r="CM7" s="1117">
        <v>290</v>
      </c>
      <c r="CN7" s="1118"/>
      <c r="CO7" s="1118"/>
      <c r="CP7" s="1118"/>
      <c r="CQ7" s="1119"/>
      <c r="CR7" s="1117">
        <v>72</v>
      </c>
      <c r="CS7" s="1118"/>
      <c r="CT7" s="1118"/>
      <c r="CU7" s="1118"/>
      <c r="CV7" s="1119"/>
      <c r="CW7" s="1117" t="s">
        <v>552</v>
      </c>
      <c r="CX7" s="1118"/>
      <c r="CY7" s="1118"/>
      <c r="CZ7" s="1118"/>
      <c r="DA7" s="1119"/>
      <c r="DB7" s="1117">
        <v>529</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t="s">
        <v>546</v>
      </c>
      <c r="AL8" s="1116"/>
      <c r="AM8" s="1116"/>
      <c r="AN8" s="1116"/>
      <c r="AO8" s="1116"/>
      <c r="AP8" s="1116" t="s">
        <v>546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-1</v>
      </c>
      <c r="CI8" s="1019"/>
      <c r="CJ8" s="1019"/>
      <c r="CK8" s="1019"/>
      <c r="CL8" s="1020"/>
      <c r="CM8" s="1018">
        <v>585</v>
      </c>
      <c r="CN8" s="1019"/>
      <c r="CO8" s="1019"/>
      <c r="CP8" s="1019"/>
      <c r="CQ8" s="1020"/>
      <c r="CR8" s="1018">
        <v>10</v>
      </c>
      <c r="CS8" s="1019"/>
      <c r="CT8" s="1019"/>
      <c r="CU8" s="1019"/>
      <c r="CV8" s="1020"/>
      <c r="CW8" s="1018" t="s">
        <v>546</v>
      </c>
      <c r="CX8" s="1019"/>
      <c r="CY8" s="1019"/>
      <c r="CZ8" s="1019"/>
      <c r="DA8" s="1020"/>
      <c r="DB8" s="1018">
        <v>2320</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0</v>
      </c>
      <c r="CI9" s="1019"/>
      <c r="CJ9" s="1019"/>
      <c r="CK9" s="1019"/>
      <c r="CL9" s="1020"/>
      <c r="CM9" s="1018">
        <v>125</v>
      </c>
      <c r="CN9" s="1019"/>
      <c r="CO9" s="1019"/>
      <c r="CP9" s="1019"/>
      <c r="CQ9" s="1020"/>
      <c r="CR9" s="1018">
        <v>40</v>
      </c>
      <c r="CS9" s="1019"/>
      <c r="CT9" s="1019"/>
      <c r="CU9" s="1019"/>
      <c r="CV9" s="1020"/>
      <c r="CW9" s="1018">
        <v>83</v>
      </c>
      <c r="CX9" s="1019"/>
      <c r="CY9" s="1019"/>
      <c r="CZ9" s="1019"/>
      <c r="DA9" s="1020"/>
      <c r="DB9" s="1018" t="s">
        <v>546</v>
      </c>
      <c r="DC9" s="1019"/>
      <c r="DD9" s="1019"/>
      <c r="DE9" s="1019"/>
      <c r="DF9" s="1020"/>
      <c r="DG9" s="1018" t="s">
        <v>545</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51424</v>
      </c>
      <c r="R23" s="1098"/>
      <c r="S23" s="1098"/>
      <c r="T23" s="1098"/>
      <c r="U23" s="1098"/>
      <c r="V23" s="1098">
        <v>48627</v>
      </c>
      <c r="W23" s="1098"/>
      <c r="X23" s="1098"/>
      <c r="Y23" s="1098"/>
      <c r="Z23" s="1098"/>
      <c r="AA23" s="1098">
        <v>2797</v>
      </c>
      <c r="AB23" s="1098"/>
      <c r="AC23" s="1098"/>
      <c r="AD23" s="1098"/>
      <c r="AE23" s="1099"/>
      <c r="AF23" s="1100">
        <v>2061</v>
      </c>
      <c r="AG23" s="1098"/>
      <c r="AH23" s="1098"/>
      <c r="AI23" s="1098"/>
      <c r="AJ23" s="1101"/>
      <c r="AK23" s="1102"/>
      <c r="AL23" s="1103"/>
      <c r="AM23" s="1103"/>
      <c r="AN23" s="1103"/>
      <c r="AO23" s="1103"/>
      <c r="AP23" s="1098">
        <v>9819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15982</v>
      </c>
      <c r="R28" s="1083"/>
      <c r="S28" s="1083"/>
      <c r="T28" s="1083"/>
      <c r="U28" s="1083"/>
      <c r="V28" s="1083">
        <v>15855</v>
      </c>
      <c r="W28" s="1083"/>
      <c r="X28" s="1083"/>
      <c r="Y28" s="1083"/>
      <c r="Z28" s="1083"/>
      <c r="AA28" s="1083">
        <v>127</v>
      </c>
      <c r="AB28" s="1083"/>
      <c r="AC28" s="1083"/>
      <c r="AD28" s="1083"/>
      <c r="AE28" s="1084"/>
      <c r="AF28" s="1085">
        <v>127</v>
      </c>
      <c r="AG28" s="1083"/>
      <c r="AH28" s="1083"/>
      <c r="AI28" s="1083"/>
      <c r="AJ28" s="1086"/>
      <c r="AK28" s="1087">
        <v>1263</v>
      </c>
      <c r="AL28" s="1075"/>
      <c r="AM28" s="1075"/>
      <c r="AN28" s="1075"/>
      <c r="AO28" s="1075"/>
      <c r="AP28" s="1075" t="s">
        <v>545</v>
      </c>
      <c r="AQ28" s="1075"/>
      <c r="AR28" s="1075"/>
      <c r="AS28" s="1075"/>
      <c r="AT28" s="1075"/>
      <c r="AU28" s="1075" t="s">
        <v>545</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6855</v>
      </c>
      <c r="R29" s="1073"/>
      <c r="S29" s="1073"/>
      <c r="T29" s="1073"/>
      <c r="U29" s="1073"/>
      <c r="V29" s="1073">
        <v>6562</v>
      </c>
      <c r="W29" s="1073"/>
      <c r="X29" s="1073"/>
      <c r="Y29" s="1073"/>
      <c r="Z29" s="1073"/>
      <c r="AA29" s="1073">
        <v>293</v>
      </c>
      <c r="AB29" s="1073"/>
      <c r="AC29" s="1073"/>
      <c r="AD29" s="1073"/>
      <c r="AE29" s="1074"/>
      <c r="AF29" s="1048">
        <v>293</v>
      </c>
      <c r="AG29" s="1049"/>
      <c r="AH29" s="1049"/>
      <c r="AI29" s="1049"/>
      <c r="AJ29" s="1050"/>
      <c r="AK29" s="1009">
        <v>911</v>
      </c>
      <c r="AL29" s="1000"/>
      <c r="AM29" s="1000"/>
      <c r="AN29" s="1000"/>
      <c r="AO29" s="1000"/>
      <c r="AP29" s="1000" t="s">
        <v>545</v>
      </c>
      <c r="AQ29" s="1000"/>
      <c r="AR29" s="1000"/>
      <c r="AS29" s="1000"/>
      <c r="AT29" s="1000"/>
      <c r="AU29" s="1000" t="s">
        <v>545</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2924</v>
      </c>
      <c r="R30" s="1073"/>
      <c r="S30" s="1073"/>
      <c r="T30" s="1073"/>
      <c r="U30" s="1073"/>
      <c r="V30" s="1073">
        <v>2915</v>
      </c>
      <c r="W30" s="1073"/>
      <c r="X30" s="1073"/>
      <c r="Y30" s="1073"/>
      <c r="Z30" s="1073"/>
      <c r="AA30" s="1073">
        <v>10</v>
      </c>
      <c r="AB30" s="1073"/>
      <c r="AC30" s="1073"/>
      <c r="AD30" s="1073"/>
      <c r="AE30" s="1074"/>
      <c r="AF30" s="1048">
        <v>10</v>
      </c>
      <c r="AG30" s="1049"/>
      <c r="AH30" s="1049"/>
      <c r="AI30" s="1049"/>
      <c r="AJ30" s="1050"/>
      <c r="AK30" s="1009">
        <v>1271</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20228</v>
      </c>
      <c r="R31" s="1073"/>
      <c r="S31" s="1073"/>
      <c r="T31" s="1073"/>
      <c r="U31" s="1073"/>
      <c r="V31" s="1073">
        <v>20065</v>
      </c>
      <c r="W31" s="1073"/>
      <c r="X31" s="1073"/>
      <c r="Y31" s="1073"/>
      <c r="Z31" s="1073"/>
      <c r="AA31" s="1073">
        <v>163</v>
      </c>
      <c r="AB31" s="1073"/>
      <c r="AC31" s="1073"/>
      <c r="AD31" s="1073"/>
      <c r="AE31" s="1074"/>
      <c r="AF31" s="1048">
        <v>22821</v>
      </c>
      <c r="AG31" s="1049"/>
      <c r="AH31" s="1049"/>
      <c r="AI31" s="1049"/>
      <c r="AJ31" s="1050"/>
      <c r="AK31" s="1009">
        <v>1117</v>
      </c>
      <c r="AL31" s="1000"/>
      <c r="AM31" s="1000"/>
      <c r="AN31" s="1000"/>
      <c r="AO31" s="1000"/>
      <c r="AP31" s="1000">
        <v>2226</v>
      </c>
      <c r="AQ31" s="1000"/>
      <c r="AR31" s="1000"/>
      <c r="AS31" s="1000"/>
      <c r="AT31" s="1000"/>
      <c r="AU31" s="1000">
        <v>1912</v>
      </c>
      <c r="AV31" s="1000"/>
      <c r="AW31" s="1000"/>
      <c r="AX31" s="1000"/>
      <c r="AY31" s="1000"/>
      <c r="AZ31" s="1071" t="s">
        <v>545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2949</v>
      </c>
      <c r="R32" s="1073"/>
      <c r="S32" s="1073"/>
      <c r="T32" s="1073"/>
      <c r="U32" s="1073"/>
      <c r="V32" s="1073">
        <v>2649</v>
      </c>
      <c r="W32" s="1073"/>
      <c r="X32" s="1073"/>
      <c r="Y32" s="1073"/>
      <c r="Z32" s="1073"/>
      <c r="AA32" s="1073">
        <v>300</v>
      </c>
      <c r="AB32" s="1073"/>
      <c r="AC32" s="1073"/>
      <c r="AD32" s="1073"/>
      <c r="AE32" s="1074"/>
      <c r="AF32" s="1048">
        <v>5470</v>
      </c>
      <c r="AG32" s="1049"/>
      <c r="AH32" s="1049"/>
      <c r="AI32" s="1049"/>
      <c r="AJ32" s="1050"/>
      <c r="AK32" s="1009">
        <v>169</v>
      </c>
      <c r="AL32" s="1000"/>
      <c r="AM32" s="1000"/>
      <c r="AN32" s="1000"/>
      <c r="AO32" s="1000"/>
      <c r="AP32" s="1000">
        <v>2266</v>
      </c>
      <c r="AQ32" s="1000"/>
      <c r="AR32" s="1000"/>
      <c r="AS32" s="1000"/>
      <c r="AT32" s="1000"/>
      <c r="AU32" s="1000">
        <v>7</v>
      </c>
      <c r="AV32" s="1000"/>
      <c r="AW32" s="1000"/>
      <c r="AX32" s="1000"/>
      <c r="AY32" s="1000"/>
      <c r="AZ32" s="1071" t="s">
        <v>545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3694</v>
      </c>
      <c r="R33" s="1073"/>
      <c r="S33" s="1073"/>
      <c r="T33" s="1073"/>
      <c r="U33" s="1073"/>
      <c r="V33" s="1073">
        <v>3478</v>
      </c>
      <c r="W33" s="1073"/>
      <c r="X33" s="1073"/>
      <c r="Y33" s="1073"/>
      <c r="Z33" s="1073"/>
      <c r="AA33" s="1073">
        <v>216</v>
      </c>
      <c r="AB33" s="1073"/>
      <c r="AC33" s="1073"/>
      <c r="AD33" s="1073"/>
      <c r="AE33" s="1074"/>
      <c r="AF33" s="1048">
        <v>67</v>
      </c>
      <c r="AG33" s="1049"/>
      <c r="AH33" s="1049"/>
      <c r="AI33" s="1049"/>
      <c r="AJ33" s="1050"/>
      <c r="AK33" s="1009">
        <v>1470</v>
      </c>
      <c r="AL33" s="1000"/>
      <c r="AM33" s="1000"/>
      <c r="AN33" s="1000"/>
      <c r="AO33" s="1000"/>
      <c r="AP33" s="1000">
        <v>10243</v>
      </c>
      <c r="AQ33" s="1000"/>
      <c r="AR33" s="1000"/>
      <c r="AS33" s="1000"/>
      <c r="AT33" s="1000"/>
      <c r="AU33" s="1000">
        <v>7099</v>
      </c>
      <c r="AV33" s="1000"/>
      <c r="AW33" s="1000"/>
      <c r="AX33" s="1000"/>
      <c r="AY33" s="1000"/>
      <c r="AZ33" s="1071" t="s">
        <v>545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68</v>
      </c>
      <c r="R34" s="1073"/>
      <c r="S34" s="1073"/>
      <c r="T34" s="1073"/>
      <c r="U34" s="1073"/>
      <c r="V34" s="1073">
        <v>64</v>
      </c>
      <c r="W34" s="1073"/>
      <c r="X34" s="1073"/>
      <c r="Y34" s="1073"/>
      <c r="Z34" s="1073"/>
      <c r="AA34" s="1073">
        <v>5</v>
      </c>
      <c r="AB34" s="1073"/>
      <c r="AC34" s="1073"/>
      <c r="AD34" s="1073"/>
      <c r="AE34" s="1074"/>
      <c r="AF34" s="1048">
        <v>5</v>
      </c>
      <c r="AG34" s="1049"/>
      <c r="AH34" s="1049"/>
      <c r="AI34" s="1049"/>
      <c r="AJ34" s="1050"/>
      <c r="AK34" s="1009">
        <v>53</v>
      </c>
      <c r="AL34" s="1000"/>
      <c r="AM34" s="1000"/>
      <c r="AN34" s="1000"/>
      <c r="AO34" s="1000"/>
      <c r="AP34" s="1000">
        <v>348</v>
      </c>
      <c r="AQ34" s="1000"/>
      <c r="AR34" s="1000"/>
      <c r="AS34" s="1000"/>
      <c r="AT34" s="1000"/>
      <c r="AU34" s="1000">
        <v>345</v>
      </c>
      <c r="AV34" s="1000"/>
      <c r="AW34" s="1000"/>
      <c r="AX34" s="1000"/>
      <c r="AY34" s="1000"/>
      <c r="AZ34" s="1071" t="s">
        <v>545</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159</v>
      </c>
      <c r="R35" s="1073"/>
      <c r="S35" s="1073"/>
      <c r="T35" s="1073"/>
      <c r="U35" s="1073"/>
      <c r="V35" s="1073">
        <v>149</v>
      </c>
      <c r="W35" s="1073"/>
      <c r="X35" s="1073"/>
      <c r="Y35" s="1073"/>
      <c r="Z35" s="1073"/>
      <c r="AA35" s="1073">
        <v>10</v>
      </c>
      <c r="AB35" s="1073"/>
      <c r="AC35" s="1073"/>
      <c r="AD35" s="1073"/>
      <c r="AE35" s="1074"/>
      <c r="AF35" s="1048">
        <v>10</v>
      </c>
      <c r="AG35" s="1049"/>
      <c r="AH35" s="1049"/>
      <c r="AI35" s="1049"/>
      <c r="AJ35" s="1050"/>
      <c r="AK35" s="1009">
        <v>46</v>
      </c>
      <c r="AL35" s="1000"/>
      <c r="AM35" s="1000"/>
      <c r="AN35" s="1000"/>
      <c r="AO35" s="1000"/>
      <c r="AP35" s="1000">
        <v>39</v>
      </c>
      <c r="AQ35" s="1000"/>
      <c r="AR35" s="1000"/>
      <c r="AS35" s="1000"/>
      <c r="AT35" s="1000"/>
      <c r="AU35" s="1000">
        <v>39</v>
      </c>
      <c r="AV35" s="1000"/>
      <c r="AW35" s="1000"/>
      <c r="AX35" s="1000"/>
      <c r="AY35" s="1000"/>
      <c r="AZ35" s="1071" t="s">
        <v>545</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1226</v>
      </c>
      <c r="R36" s="1073"/>
      <c r="S36" s="1073"/>
      <c r="T36" s="1073"/>
      <c r="U36" s="1073"/>
      <c r="V36" s="1073">
        <v>1161</v>
      </c>
      <c r="W36" s="1073"/>
      <c r="X36" s="1073"/>
      <c r="Y36" s="1073"/>
      <c r="Z36" s="1073"/>
      <c r="AA36" s="1073">
        <v>64</v>
      </c>
      <c r="AB36" s="1073"/>
      <c r="AC36" s="1073"/>
      <c r="AD36" s="1073"/>
      <c r="AE36" s="1074"/>
      <c r="AF36" s="1048">
        <v>5</v>
      </c>
      <c r="AG36" s="1049"/>
      <c r="AH36" s="1049"/>
      <c r="AI36" s="1049"/>
      <c r="AJ36" s="1050"/>
      <c r="AK36" s="1009">
        <v>508</v>
      </c>
      <c r="AL36" s="1000"/>
      <c r="AM36" s="1000"/>
      <c r="AN36" s="1000"/>
      <c r="AO36" s="1000"/>
      <c r="AP36" s="1000">
        <v>1314</v>
      </c>
      <c r="AQ36" s="1000"/>
      <c r="AR36" s="1000"/>
      <c r="AS36" s="1000"/>
      <c r="AT36" s="1000"/>
      <c r="AU36" s="1000">
        <v>1314</v>
      </c>
      <c r="AV36" s="1000"/>
      <c r="AW36" s="1000"/>
      <c r="AX36" s="1000"/>
      <c r="AY36" s="1000"/>
      <c r="AZ36" s="1071" t="s">
        <v>545</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306</v>
      </c>
      <c r="R37" s="1073"/>
      <c r="S37" s="1073"/>
      <c r="T37" s="1073"/>
      <c r="U37" s="1073"/>
      <c r="V37" s="1073">
        <v>262</v>
      </c>
      <c r="W37" s="1073"/>
      <c r="X37" s="1073"/>
      <c r="Y37" s="1073"/>
      <c r="Z37" s="1073"/>
      <c r="AA37" s="1073">
        <v>45</v>
      </c>
      <c r="AB37" s="1073"/>
      <c r="AC37" s="1073"/>
      <c r="AD37" s="1073"/>
      <c r="AE37" s="1074"/>
      <c r="AF37" s="1048">
        <v>9</v>
      </c>
      <c r="AG37" s="1049"/>
      <c r="AH37" s="1049"/>
      <c r="AI37" s="1049"/>
      <c r="AJ37" s="1050"/>
      <c r="AK37" s="1009">
        <v>204</v>
      </c>
      <c r="AL37" s="1000"/>
      <c r="AM37" s="1000"/>
      <c r="AN37" s="1000"/>
      <c r="AO37" s="1000"/>
      <c r="AP37" s="1000">
        <v>403</v>
      </c>
      <c r="AQ37" s="1000"/>
      <c r="AR37" s="1000"/>
      <c r="AS37" s="1000"/>
      <c r="AT37" s="1000"/>
      <c r="AU37" s="1000">
        <v>403</v>
      </c>
      <c r="AV37" s="1000"/>
      <c r="AW37" s="1000"/>
      <c r="AX37" s="1000"/>
      <c r="AY37" s="1000"/>
      <c r="AZ37" s="1071" t="s">
        <v>545</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393</v>
      </c>
      <c r="C38" s="1067"/>
      <c r="D38" s="1067"/>
      <c r="E38" s="1067"/>
      <c r="F38" s="1067"/>
      <c r="G38" s="1067"/>
      <c r="H38" s="1067"/>
      <c r="I38" s="1067"/>
      <c r="J38" s="1067"/>
      <c r="K38" s="1067"/>
      <c r="L38" s="1067"/>
      <c r="M38" s="1067"/>
      <c r="N38" s="1067"/>
      <c r="O38" s="1067"/>
      <c r="P38" s="1068"/>
      <c r="Q38" s="1072">
        <v>704</v>
      </c>
      <c r="R38" s="1073"/>
      <c r="S38" s="1073"/>
      <c r="T38" s="1073"/>
      <c r="U38" s="1073"/>
      <c r="V38" s="1073">
        <v>655</v>
      </c>
      <c r="W38" s="1073"/>
      <c r="X38" s="1073"/>
      <c r="Y38" s="1073"/>
      <c r="Z38" s="1073"/>
      <c r="AA38" s="1073">
        <v>49</v>
      </c>
      <c r="AB38" s="1073"/>
      <c r="AC38" s="1073"/>
      <c r="AD38" s="1073"/>
      <c r="AE38" s="1074"/>
      <c r="AF38" s="1048">
        <v>5</v>
      </c>
      <c r="AG38" s="1049"/>
      <c r="AH38" s="1049"/>
      <c r="AI38" s="1049"/>
      <c r="AJ38" s="1050"/>
      <c r="AK38" s="1009">
        <v>394</v>
      </c>
      <c r="AL38" s="1000"/>
      <c r="AM38" s="1000"/>
      <c r="AN38" s="1000"/>
      <c r="AO38" s="1000"/>
      <c r="AP38" s="1000">
        <v>1235</v>
      </c>
      <c r="AQ38" s="1000"/>
      <c r="AR38" s="1000"/>
      <c r="AS38" s="1000"/>
      <c r="AT38" s="1000"/>
      <c r="AU38" s="1000">
        <v>1235</v>
      </c>
      <c r="AV38" s="1000"/>
      <c r="AW38" s="1000"/>
      <c r="AX38" s="1000"/>
      <c r="AY38" s="1000"/>
      <c r="AZ38" s="1071" t="s">
        <v>545</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28820</v>
      </c>
      <c r="AG63" s="988"/>
      <c r="AH63" s="988"/>
      <c r="AI63" s="988"/>
      <c r="AJ63" s="1059"/>
      <c r="AK63" s="1060"/>
      <c r="AL63" s="992"/>
      <c r="AM63" s="992"/>
      <c r="AN63" s="992"/>
      <c r="AO63" s="992"/>
      <c r="AP63" s="988">
        <v>18074</v>
      </c>
      <c r="AQ63" s="988"/>
      <c r="AR63" s="988"/>
      <c r="AS63" s="988"/>
      <c r="AT63" s="988"/>
      <c r="AU63" s="988">
        <v>12353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244</v>
      </c>
      <c r="R68" s="1011"/>
      <c r="S68" s="1011"/>
      <c r="T68" s="1011"/>
      <c r="U68" s="1011"/>
      <c r="V68" s="1011">
        <v>217</v>
      </c>
      <c r="W68" s="1011"/>
      <c r="X68" s="1011"/>
      <c r="Y68" s="1011"/>
      <c r="Z68" s="1011"/>
      <c r="AA68" s="1011">
        <v>27</v>
      </c>
      <c r="AB68" s="1011"/>
      <c r="AC68" s="1011"/>
      <c r="AD68" s="1011"/>
      <c r="AE68" s="1011"/>
      <c r="AF68" s="1011">
        <v>27</v>
      </c>
      <c r="AG68" s="1011"/>
      <c r="AH68" s="1011"/>
      <c r="AI68" s="1011"/>
      <c r="AJ68" s="1011"/>
      <c r="AK68" s="1011" t="s">
        <v>546</v>
      </c>
      <c r="AL68" s="1011"/>
      <c r="AM68" s="1011"/>
      <c r="AN68" s="1011"/>
      <c r="AO68" s="1011"/>
      <c r="AP68" s="1011">
        <v>33</v>
      </c>
      <c r="AQ68" s="1011"/>
      <c r="AR68" s="1011"/>
      <c r="AS68" s="1011"/>
      <c r="AT68" s="1011"/>
      <c r="AU68" s="1011">
        <v>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272</v>
      </c>
      <c r="R69" s="1000"/>
      <c r="S69" s="1000"/>
      <c r="T69" s="1000"/>
      <c r="U69" s="1000"/>
      <c r="V69" s="1000">
        <v>245</v>
      </c>
      <c r="W69" s="1000"/>
      <c r="X69" s="1000"/>
      <c r="Y69" s="1000"/>
      <c r="Z69" s="1000"/>
      <c r="AA69" s="1000">
        <v>27</v>
      </c>
      <c r="AB69" s="1000"/>
      <c r="AC69" s="1000"/>
      <c r="AD69" s="1000"/>
      <c r="AE69" s="1000"/>
      <c r="AF69" s="1000">
        <v>27</v>
      </c>
      <c r="AG69" s="1000"/>
      <c r="AH69" s="1000"/>
      <c r="AI69" s="1000"/>
      <c r="AJ69" s="1000"/>
      <c r="AK69" s="1000">
        <v>27</v>
      </c>
      <c r="AL69" s="1000"/>
      <c r="AM69" s="1000"/>
      <c r="AN69" s="1000"/>
      <c r="AO69" s="1000"/>
      <c r="AP69" s="1000" t="s">
        <v>552</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1927</v>
      </c>
      <c r="R70" s="1000"/>
      <c r="S70" s="1000"/>
      <c r="T70" s="1000"/>
      <c r="U70" s="1000"/>
      <c r="V70" s="1000">
        <v>1726</v>
      </c>
      <c r="W70" s="1000"/>
      <c r="X70" s="1000"/>
      <c r="Y70" s="1000"/>
      <c r="Z70" s="1000"/>
      <c r="AA70" s="1000">
        <v>201</v>
      </c>
      <c r="AB70" s="1000"/>
      <c r="AC70" s="1000"/>
      <c r="AD70" s="1000"/>
      <c r="AE70" s="1000"/>
      <c r="AF70" s="1000">
        <v>201</v>
      </c>
      <c r="AG70" s="1000"/>
      <c r="AH70" s="1000"/>
      <c r="AI70" s="1000"/>
      <c r="AJ70" s="1000"/>
      <c r="AK70" s="1000" t="s">
        <v>545</v>
      </c>
      <c r="AL70" s="1000"/>
      <c r="AM70" s="1000"/>
      <c r="AN70" s="1000"/>
      <c r="AO70" s="1000"/>
      <c r="AP70" s="1000">
        <v>6964</v>
      </c>
      <c r="AQ70" s="1000"/>
      <c r="AR70" s="1000"/>
      <c r="AS70" s="1000"/>
      <c r="AT70" s="1000"/>
      <c r="AU70" s="1000">
        <v>4942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32052</v>
      </c>
      <c r="AG88" s="988"/>
      <c r="AH88" s="988"/>
      <c r="AI88" s="988"/>
      <c r="AJ88" s="988"/>
      <c r="AK88" s="992"/>
      <c r="AL88" s="992"/>
      <c r="AM88" s="992"/>
      <c r="AN88" s="992"/>
      <c r="AO88" s="992"/>
      <c r="AP88" s="988">
        <v>6998</v>
      </c>
      <c r="AQ88" s="988"/>
      <c r="AR88" s="988"/>
      <c r="AS88" s="988"/>
      <c r="AT88" s="988"/>
      <c r="AU88" s="988">
        <v>4953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122</v>
      </c>
      <c r="CS102" s="980"/>
      <c r="CT102" s="980"/>
      <c r="CU102" s="980"/>
      <c r="CV102" s="981"/>
      <c r="CW102" s="979">
        <v>83</v>
      </c>
      <c r="CX102" s="980"/>
      <c r="CY102" s="980"/>
      <c r="CZ102" s="980"/>
      <c r="DA102" s="981"/>
      <c r="DB102" s="979">
        <v>2849</v>
      </c>
      <c r="DC102" s="980"/>
      <c r="DD102" s="980"/>
      <c r="DE102" s="980"/>
      <c r="DF102" s="981"/>
      <c r="DG102" s="979" t="s">
        <v>552</v>
      </c>
      <c r="DH102" s="980"/>
      <c r="DI102" s="980"/>
      <c r="DJ102" s="980"/>
      <c r="DK102" s="981"/>
      <c r="DL102" s="979" t="s">
        <v>552</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2070240</v>
      </c>
      <c r="AB110" s="916"/>
      <c r="AC110" s="916"/>
      <c r="AD110" s="916"/>
      <c r="AE110" s="917"/>
      <c r="AF110" s="918">
        <v>1955882</v>
      </c>
      <c r="AG110" s="916"/>
      <c r="AH110" s="916"/>
      <c r="AI110" s="916"/>
      <c r="AJ110" s="917"/>
      <c r="AK110" s="918">
        <v>2018279</v>
      </c>
      <c r="AL110" s="916"/>
      <c r="AM110" s="916"/>
      <c r="AN110" s="916"/>
      <c r="AO110" s="917"/>
      <c r="AP110" s="919">
        <v>6.5</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12359392</v>
      </c>
      <c r="BR110" s="863"/>
      <c r="BS110" s="863"/>
      <c r="BT110" s="863"/>
      <c r="BU110" s="863"/>
      <c r="BV110" s="863">
        <v>11407795</v>
      </c>
      <c r="BW110" s="863"/>
      <c r="BX110" s="863"/>
      <c r="BY110" s="863"/>
      <c r="BZ110" s="863"/>
      <c r="CA110" s="863">
        <v>9819110</v>
      </c>
      <c r="CB110" s="863"/>
      <c r="CC110" s="863"/>
      <c r="CD110" s="863"/>
      <c r="CE110" s="863"/>
      <c r="CF110" s="887">
        <v>31.8</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129506</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13206415</v>
      </c>
      <c r="BR112" s="835"/>
      <c r="BS112" s="835"/>
      <c r="BT112" s="835"/>
      <c r="BU112" s="835"/>
      <c r="BV112" s="835">
        <v>12421338</v>
      </c>
      <c r="BW112" s="835"/>
      <c r="BX112" s="835"/>
      <c r="BY112" s="835"/>
      <c r="BZ112" s="835"/>
      <c r="CA112" s="835">
        <v>12353111</v>
      </c>
      <c r="CB112" s="835"/>
      <c r="CC112" s="835"/>
      <c r="CD112" s="835"/>
      <c r="CE112" s="835"/>
      <c r="CF112" s="896">
        <v>40</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1823987</v>
      </c>
      <c r="AB113" s="944"/>
      <c r="AC113" s="944"/>
      <c r="AD113" s="944"/>
      <c r="AE113" s="945"/>
      <c r="AF113" s="946">
        <v>1745638</v>
      </c>
      <c r="AG113" s="944"/>
      <c r="AH113" s="944"/>
      <c r="AI113" s="944"/>
      <c r="AJ113" s="945"/>
      <c r="AK113" s="946">
        <v>1696721</v>
      </c>
      <c r="AL113" s="944"/>
      <c r="AM113" s="944"/>
      <c r="AN113" s="944"/>
      <c r="AO113" s="945"/>
      <c r="AP113" s="947">
        <v>5.5</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4984130</v>
      </c>
      <c r="BR113" s="835"/>
      <c r="BS113" s="835"/>
      <c r="BT113" s="835"/>
      <c r="BU113" s="835"/>
      <c r="BV113" s="835">
        <v>4959199</v>
      </c>
      <c r="BW113" s="835"/>
      <c r="BX113" s="835"/>
      <c r="BY113" s="835"/>
      <c r="BZ113" s="835"/>
      <c r="CA113" s="835">
        <v>4952676</v>
      </c>
      <c r="CB113" s="835"/>
      <c r="CC113" s="835"/>
      <c r="CD113" s="835"/>
      <c r="CE113" s="835"/>
      <c r="CF113" s="896">
        <v>16</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44899</v>
      </c>
      <c r="AB114" s="798"/>
      <c r="AC114" s="798"/>
      <c r="AD114" s="798"/>
      <c r="AE114" s="799"/>
      <c r="AF114" s="800">
        <v>55172</v>
      </c>
      <c r="AG114" s="798"/>
      <c r="AH114" s="798"/>
      <c r="AI114" s="798"/>
      <c r="AJ114" s="799"/>
      <c r="AK114" s="800">
        <v>84992</v>
      </c>
      <c r="AL114" s="798"/>
      <c r="AM114" s="798"/>
      <c r="AN114" s="798"/>
      <c r="AO114" s="799"/>
      <c r="AP114" s="845">
        <v>0.3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6918852</v>
      </c>
      <c r="BR114" s="835"/>
      <c r="BS114" s="835"/>
      <c r="BT114" s="835"/>
      <c r="BU114" s="835"/>
      <c r="BV114" s="835">
        <v>6828708</v>
      </c>
      <c r="BW114" s="835"/>
      <c r="BX114" s="835"/>
      <c r="BY114" s="835"/>
      <c r="BZ114" s="835"/>
      <c r="CA114" s="835">
        <v>6861809</v>
      </c>
      <c r="CB114" s="835"/>
      <c r="CC114" s="835"/>
      <c r="CD114" s="835"/>
      <c r="CE114" s="835"/>
      <c r="CF114" s="896">
        <v>22.2</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129506</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3939126</v>
      </c>
      <c r="AB117" s="930"/>
      <c r="AC117" s="930"/>
      <c r="AD117" s="930"/>
      <c r="AE117" s="931"/>
      <c r="AF117" s="932">
        <v>3756692</v>
      </c>
      <c r="AG117" s="930"/>
      <c r="AH117" s="930"/>
      <c r="AI117" s="930"/>
      <c r="AJ117" s="931"/>
      <c r="AK117" s="932">
        <v>3799992</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436</v>
      </c>
      <c r="BR117" s="835"/>
      <c r="BS117" s="835"/>
      <c r="BT117" s="835"/>
      <c r="BU117" s="835"/>
      <c r="BV117" s="835" t="s">
        <v>436</v>
      </c>
      <c r="BW117" s="835"/>
      <c r="BX117" s="835"/>
      <c r="BY117" s="835"/>
      <c r="BZ117" s="835"/>
      <c r="CA117" s="835" t="s">
        <v>436</v>
      </c>
      <c r="CB117" s="835"/>
      <c r="CC117" s="835"/>
      <c r="CD117" s="835"/>
      <c r="CE117" s="835"/>
      <c r="CF117" s="896" t="s">
        <v>436</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436</v>
      </c>
      <c r="DH117" s="798"/>
      <c r="DI117" s="798"/>
      <c r="DJ117" s="798"/>
      <c r="DK117" s="799"/>
      <c r="DL117" s="800" t="s">
        <v>436</v>
      </c>
      <c r="DM117" s="798"/>
      <c r="DN117" s="798"/>
      <c r="DO117" s="798"/>
      <c r="DP117" s="799"/>
      <c r="DQ117" s="800" t="s">
        <v>436</v>
      </c>
      <c r="DR117" s="798"/>
      <c r="DS117" s="798"/>
      <c r="DT117" s="798"/>
      <c r="DU117" s="799"/>
      <c r="DV117" s="845" t="s">
        <v>436</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37598295</v>
      </c>
      <c r="BR119" s="866"/>
      <c r="BS119" s="866"/>
      <c r="BT119" s="866"/>
      <c r="BU119" s="866"/>
      <c r="BV119" s="866">
        <v>35617040</v>
      </c>
      <c r="BW119" s="866"/>
      <c r="BX119" s="866"/>
      <c r="BY119" s="866"/>
      <c r="BZ119" s="866"/>
      <c r="CA119" s="866">
        <v>33986706</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442</v>
      </c>
      <c r="DH119" s="781"/>
      <c r="DI119" s="781"/>
      <c r="DJ119" s="781"/>
      <c r="DK119" s="782"/>
      <c r="DL119" s="783" t="s">
        <v>442</v>
      </c>
      <c r="DM119" s="781"/>
      <c r="DN119" s="781"/>
      <c r="DO119" s="781"/>
      <c r="DP119" s="782"/>
      <c r="DQ119" s="783" t="s">
        <v>442</v>
      </c>
      <c r="DR119" s="781"/>
      <c r="DS119" s="781"/>
      <c r="DT119" s="781"/>
      <c r="DU119" s="782"/>
      <c r="DV119" s="869" t="s">
        <v>442</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442</v>
      </c>
      <c r="AB120" s="798"/>
      <c r="AC120" s="798"/>
      <c r="AD120" s="798"/>
      <c r="AE120" s="799"/>
      <c r="AF120" s="800" t="s">
        <v>442</v>
      </c>
      <c r="AG120" s="798"/>
      <c r="AH120" s="798"/>
      <c r="AI120" s="798"/>
      <c r="AJ120" s="799"/>
      <c r="AK120" s="800" t="s">
        <v>442</v>
      </c>
      <c r="AL120" s="798"/>
      <c r="AM120" s="798"/>
      <c r="AN120" s="798"/>
      <c r="AO120" s="799"/>
      <c r="AP120" s="845" t="s">
        <v>442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24141633</v>
      </c>
      <c r="BR120" s="863"/>
      <c r="BS120" s="863"/>
      <c r="BT120" s="863"/>
      <c r="BU120" s="863"/>
      <c r="BV120" s="863">
        <v>25115168</v>
      </c>
      <c r="BW120" s="863"/>
      <c r="BX120" s="863"/>
      <c r="BY120" s="863"/>
      <c r="BZ120" s="863"/>
      <c r="CA120" s="863">
        <v>25147250</v>
      </c>
      <c r="CB120" s="863"/>
      <c r="CC120" s="863"/>
      <c r="CD120" s="863"/>
      <c r="CE120" s="863"/>
      <c r="CF120" s="887">
        <v>81.5</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7840817</v>
      </c>
      <c r="DH120" s="863"/>
      <c r="DI120" s="863"/>
      <c r="DJ120" s="863"/>
      <c r="DK120" s="863"/>
      <c r="DL120" s="863">
        <v>7363042</v>
      </c>
      <c r="DM120" s="863"/>
      <c r="DN120" s="863"/>
      <c r="DO120" s="863"/>
      <c r="DP120" s="863"/>
      <c r="DQ120" s="863">
        <v>7098518</v>
      </c>
      <c r="DR120" s="863"/>
      <c r="DS120" s="863"/>
      <c r="DT120" s="863"/>
      <c r="DU120" s="863"/>
      <c r="DV120" s="864">
        <v>23</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442</v>
      </c>
      <c r="AB121" s="798"/>
      <c r="AC121" s="798"/>
      <c r="AD121" s="798"/>
      <c r="AE121" s="799"/>
      <c r="AF121" s="800" t="s">
        <v>442</v>
      </c>
      <c r="AG121" s="798"/>
      <c r="AH121" s="798"/>
      <c r="AI121" s="798"/>
      <c r="AJ121" s="799"/>
      <c r="AK121" s="800" t="s">
        <v>442</v>
      </c>
      <c r="AL121" s="798"/>
      <c r="AM121" s="798"/>
      <c r="AN121" s="798"/>
      <c r="AO121" s="799"/>
      <c r="AP121" s="845" t="s">
        <v>442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11309948</v>
      </c>
      <c r="BR121" s="835"/>
      <c r="BS121" s="835"/>
      <c r="BT121" s="835"/>
      <c r="BU121" s="835"/>
      <c r="BV121" s="835">
        <v>9554953</v>
      </c>
      <c r="BW121" s="835"/>
      <c r="BX121" s="835"/>
      <c r="BY121" s="835"/>
      <c r="BZ121" s="835"/>
      <c r="CA121" s="835">
        <v>8082418</v>
      </c>
      <c r="CB121" s="835"/>
      <c r="CC121" s="835"/>
      <c r="CD121" s="835"/>
      <c r="CE121" s="835"/>
      <c r="CF121" s="896">
        <v>26.2</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1948562</v>
      </c>
      <c r="DH121" s="835"/>
      <c r="DI121" s="835"/>
      <c r="DJ121" s="835"/>
      <c r="DK121" s="835"/>
      <c r="DL121" s="835">
        <v>1779318</v>
      </c>
      <c r="DM121" s="835"/>
      <c r="DN121" s="835"/>
      <c r="DO121" s="835"/>
      <c r="DP121" s="835"/>
      <c r="DQ121" s="835">
        <v>1912201</v>
      </c>
      <c r="DR121" s="835"/>
      <c r="DS121" s="835"/>
      <c r="DT121" s="835"/>
      <c r="DU121" s="835"/>
      <c r="DV121" s="812">
        <v>6.2</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442</v>
      </c>
      <c r="AB122" s="798"/>
      <c r="AC122" s="798"/>
      <c r="AD122" s="798"/>
      <c r="AE122" s="799"/>
      <c r="AF122" s="800" t="s">
        <v>442</v>
      </c>
      <c r="AG122" s="798"/>
      <c r="AH122" s="798"/>
      <c r="AI122" s="798"/>
      <c r="AJ122" s="799"/>
      <c r="AK122" s="800" t="s">
        <v>442</v>
      </c>
      <c r="AL122" s="798"/>
      <c r="AM122" s="798"/>
      <c r="AN122" s="798"/>
      <c r="AO122" s="799"/>
      <c r="AP122" s="845" t="s">
        <v>442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21647560</v>
      </c>
      <c r="BR122" s="866"/>
      <c r="BS122" s="866"/>
      <c r="BT122" s="866"/>
      <c r="BU122" s="866"/>
      <c r="BV122" s="866">
        <v>20721843</v>
      </c>
      <c r="BW122" s="866"/>
      <c r="BX122" s="866"/>
      <c r="BY122" s="866"/>
      <c r="BZ122" s="866"/>
      <c r="CA122" s="866">
        <v>24032425</v>
      </c>
      <c r="CB122" s="866"/>
      <c r="CC122" s="866"/>
      <c r="CD122" s="866"/>
      <c r="CE122" s="866"/>
      <c r="CF122" s="867">
        <v>77.8</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1122015</v>
      </c>
      <c r="DH122" s="835"/>
      <c r="DI122" s="835"/>
      <c r="DJ122" s="835"/>
      <c r="DK122" s="835"/>
      <c r="DL122" s="835">
        <v>1090721</v>
      </c>
      <c r="DM122" s="835"/>
      <c r="DN122" s="835"/>
      <c r="DO122" s="835"/>
      <c r="DP122" s="835"/>
      <c r="DQ122" s="835">
        <v>1314216</v>
      </c>
      <c r="DR122" s="835"/>
      <c r="DS122" s="835"/>
      <c r="DT122" s="835"/>
      <c r="DU122" s="835"/>
      <c r="DV122" s="812">
        <v>4.3</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57099141</v>
      </c>
      <c r="BR123" s="854"/>
      <c r="BS123" s="854"/>
      <c r="BT123" s="854"/>
      <c r="BU123" s="854"/>
      <c r="BV123" s="854">
        <v>55391964</v>
      </c>
      <c r="BW123" s="854"/>
      <c r="BX123" s="854"/>
      <c r="BY123" s="854"/>
      <c r="BZ123" s="854"/>
      <c r="CA123" s="854">
        <v>57262093</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v>1368554</v>
      </c>
      <c r="DH123" s="798"/>
      <c r="DI123" s="798"/>
      <c r="DJ123" s="798"/>
      <c r="DK123" s="799"/>
      <c r="DL123" s="800">
        <v>1303971</v>
      </c>
      <c r="DM123" s="798"/>
      <c r="DN123" s="798"/>
      <c r="DO123" s="798"/>
      <c r="DP123" s="799"/>
      <c r="DQ123" s="800">
        <v>1234795</v>
      </c>
      <c r="DR123" s="798"/>
      <c r="DS123" s="798"/>
      <c r="DT123" s="798"/>
      <c r="DU123" s="799"/>
      <c r="DV123" s="845">
        <v>4</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926467</v>
      </c>
      <c r="DH124" s="781"/>
      <c r="DI124" s="781"/>
      <c r="DJ124" s="781"/>
      <c r="DK124" s="782"/>
      <c r="DL124" s="783">
        <v>884286</v>
      </c>
      <c r="DM124" s="781"/>
      <c r="DN124" s="781"/>
      <c r="DO124" s="781"/>
      <c r="DP124" s="782"/>
      <c r="DQ124" s="783">
        <v>793381</v>
      </c>
      <c r="DR124" s="781"/>
      <c r="DS124" s="781"/>
      <c r="DT124" s="781"/>
      <c r="DU124" s="782"/>
      <c r="DV124" s="869">
        <v>2.6</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1108190</v>
      </c>
      <c r="AB128" s="819"/>
      <c r="AC128" s="819"/>
      <c r="AD128" s="819"/>
      <c r="AE128" s="820"/>
      <c r="AF128" s="821">
        <v>1054794</v>
      </c>
      <c r="AG128" s="819"/>
      <c r="AH128" s="819"/>
      <c r="AI128" s="819"/>
      <c r="AJ128" s="820"/>
      <c r="AK128" s="821">
        <v>1106380</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11.66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31222334</v>
      </c>
      <c r="AB129" s="798"/>
      <c r="AC129" s="798"/>
      <c r="AD129" s="798"/>
      <c r="AE129" s="799"/>
      <c r="AF129" s="800">
        <v>33913890</v>
      </c>
      <c r="AG129" s="798"/>
      <c r="AH129" s="798"/>
      <c r="AI129" s="798"/>
      <c r="AJ129" s="799"/>
      <c r="AK129" s="800">
        <v>33482618</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16.66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2943063</v>
      </c>
      <c r="AB130" s="798"/>
      <c r="AC130" s="798"/>
      <c r="AD130" s="798"/>
      <c r="AE130" s="799"/>
      <c r="AF130" s="800">
        <v>2630253</v>
      </c>
      <c r="AG130" s="798"/>
      <c r="AH130" s="798"/>
      <c r="AI130" s="798"/>
      <c r="AJ130" s="799"/>
      <c r="AK130" s="800">
        <v>2608777</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28279271</v>
      </c>
      <c r="AB131" s="781"/>
      <c r="AC131" s="781"/>
      <c r="AD131" s="781"/>
      <c r="AE131" s="782"/>
      <c r="AF131" s="783">
        <v>31283637</v>
      </c>
      <c r="AG131" s="781"/>
      <c r="AH131" s="781"/>
      <c r="AI131" s="781"/>
      <c r="AJ131" s="782"/>
      <c r="AK131" s="783">
        <v>30873841</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-0.39649890599999998</v>
      </c>
      <c r="AB132" s="761"/>
      <c r="AC132" s="761"/>
      <c r="AD132" s="761"/>
      <c r="AE132" s="762"/>
      <c r="AF132" s="763">
        <v>0.22901748899999999</v>
      </c>
      <c r="AG132" s="761"/>
      <c r="AH132" s="761"/>
      <c r="AI132" s="761"/>
      <c r="AJ132" s="762"/>
      <c r="AK132" s="763">
        <v>0.27477954599999999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0</v>
      </c>
      <c r="AB133" s="740"/>
      <c r="AC133" s="740"/>
      <c r="AD133" s="740"/>
      <c r="AE133" s="741"/>
      <c r="AF133" s="739">
        <v>0</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2" t="s">
        <v>479</v>
      </c>
      <c r="L7" s="256"/>
      <c r="M7" s="257" t="s">
        <v>480</v>
      </c>
      <c r="N7" s="258"/>
    </row>
    <row r="8" spans="1:16" x14ac:dyDescent="0.15">
      <c r="A8" s="250"/>
      <c r="B8" s="246"/>
      <c r="C8" s="246"/>
      <c r="D8" s="246"/>
      <c r="E8" s="246"/>
      <c r="F8" s="246"/>
      <c r="G8" s="259"/>
      <c r="H8" s="260"/>
      <c r="I8" s="260"/>
      <c r="J8" s="261"/>
      <c r="K8" s="1153"/>
      <c r="L8" s="262" t="s">
        <v>481</v>
      </c>
      <c r="M8" s="263" t="s">
        <v>482</v>
      </c>
      <c r="N8" s="264" t="s">
        <v>483</v>
      </c>
    </row>
    <row r="9" spans="1:16" x14ac:dyDescent="0.15">
      <c r="A9" s="250"/>
      <c r="B9" s="246"/>
      <c r="C9" s="246"/>
      <c r="D9" s="246"/>
      <c r="E9" s="246"/>
      <c r="F9" s="246"/>
      <c r="G9" s="1166" t="s">
        <v>484</v>
      </c>
      <c r="H9" s="1167"/>
      <c r="I9" s="1167"/>
      <c r="J9" s="1168"/>
      <c r="K9" s="265">
        <v>7013134</v>
      </c>
      <c r="L9" s="266">
        <v>45697</v>
      </c>
      <c r="M9" s="267">
        <v>55721</v>
      </c>
      <c r="N9" s="268">
        <v>-18</v>
      </c>
    </row>
    <row r="10" spans="1:16" x14ac:dyDescent="0.15">
      <c r="A10" s="250"/>
      <c r="B10" s="246"/>
      <c r="C10" s="246"/>
      <c r="D10" s="246"/>
      <c r="E10" s="246"/>
      <c r="F10" s="246"/>
      <c r="G10" s="1166" t="s">
        <v>485</v>
      </c>
      <c r="H10" s="1167"/>
      <c r="I10" s="1167"/>
      <c r="J10" s="1168"/>
      <c r="K10" s="269">
        <v>962333</v>
      </c>
      <c r="L10" s="270">
        <v>6270</v>
      </c>
      <c r="M10" s="271">
        <v>5407</v>
      </c>
      <c r="N10" s="272">
        <v>16</v>
      </c>
    </row>
    <row r="11" spans="1:16" ht="13.5" customHeight="1" x14ac:dyDescent="0.15">
      <c r="A11" s="250"/>
      <c r="B11" s="246"/>
      <c r="C11" s="246"/>
      <c r="D11" s="246"/>
      <c r="E11" s="246"/>
      <c r="F11" s="246"/>
      <c r="G11" s="1166" t="s">
        <v>486</v>
      </c>
      <c r="H11" s="1167"/>
      <c r="I11" s="1167"/>
      <c r="J11" s="1168"/>
      <c r="K11" s="269">
        <v>250796</v>
      </c>
      <c r="L11" s="270">
        <v>1634</v>
      </c>
      <c r="M11" s="271">
        <v>4456</v>
      </c>
      <c r="N11" s="272">
        <v>-63.3</v>
      </c>
    </row>
    <row r="12" spans="1:16" ht="13.5" customHeight="1" x14ac:dyDescent="0.15">
      <c r="A12" s="250"/>
      <c r="B12" s="246"/>
      <c r="C12" s="246"/>
      <c r="D12" s="246"/>
      <c r="E12" s="246"/>
      <c r="F12" s="246"/>
      <c r="G12" s="1166" t="s">
        <v>487</v>
      </c>
      <c r="H12" s="1167"/>
      <c r="I12" s="1167"/>
      <c r="J12" s="1168"/>
      <c r="K12" s="269" t="s">
        <v>488</v>
      </c>
      <c r="L12" s="270" t="s">
        <v>488</v>
      </c>
      <c r="M12" s="271">
        <v>1602</v>
      </c>
      <c r="N12" s="272" t="s">
        <v>488</v>
      </c>
    </row>
    <row r="13" spans="1:16" ht="13.5" customHeight="1" x14ac:dyDescent="0.15">
      <c r="A13" s="250"/>
      <c r="B13" s="246"/>
      <c r="C13" s="246"/>
      <c r="D13" s="246"/>
      <c r="E13" s="246"/>
      <c r="F13" s="246"/>
      <c r="G13" s="1166" t="s">
        <v>489</v>
      </c>
      <c r="H13" s="1167"/>
      <c r="I13" s="1167"/>
      <c r="J13" s="1168"/>
      <c r="K13" s="269" t="s">
        <v>488</v>
      </c>
      <c r="L13" s="270" t="s">
        <v>488</v>
      </c>
      <c r="M13" s="271">
        <v>24</v>
      </c>
      <c r="N13" s="272" t="s">
        <v>488</v>
      </c>
    </row>
    <row r="14" spans="1:16" ht="13.5" customHeight="1" x14ac:dyDescent="0.15">
      <c r="A14" s="250"/>
      <c r="B14" s="246"/>
      <c r="C14" s="246"/>
      <c r="D14" s="246"/>
      <c r="E14" s="246"/>
      <c r="F14" s="246"/>
      <c r="G14" s="1166" t="s">
        <v>490</v>
      </c>
      <c r="H14" s="1167"/>
      <c r="I14" s="1167"/>
      <c r="J14" s="1168"/>
      <c r="K14" s="269">
        <v>202150</v>
      </c>
      <c r="L14" s="270">
        <v>1317</v>
      </c>
      <c r="M14" s="271">
        <v>2095</v>
      </c>
      <c r="N14" s="272">
        <v>-37.1</v>
      </c>
    </row>
    <row r="15" spans="1:16" ht="13.5" customHeight="1" x14ac:dyDescent="0.15">
      <c r="A15" s="250"/>
      <c r="B15" s="246"/>
      <c r="C15" s="246"/>
      <c r="D15" s="246"/>
      <c r="E15" s="246"/>
      <c r="F15" s="246"/>
      <c r="G15" s="1166" t="s">
        <v>491</v>
      </c>
      <c r="H15" s="1167"/>
      <c r="I15" s="1167"/>
      <c r="J15" s="1168"/>
      <c r="K15" s="269">
        <v>150876</v>
      </c>
      <c r="L15" s="270">
        <v>983</v>
      </c>
      <c r="M15" s="271">
        <v>1844</v>
      </c>
      <c r="N15" s="272">
        <v>-46.7</v>
      </c>
    </row>
    <row r="16" spans="1:16" x14ac:dyDescent="0.15">
      <c r="A16" s="250"/>
      <c r="B16" s="246"/>
      <c r="C16" s="246"/>
      <c r="D16" s="246"/>
      <c r="E16" s="246"/>
      <c r="F16" s="246"/>
      <c r="G16" s="1169" t="s">
        <v>492</v>
      </c>
      <c r="H16" s="1170"/>
      <c r="I16" s="1170"/>
      <c r="J16" s="1171"/>
      <c r="K16" s="270">
        <v>-486071</v>
      </c>
      <c r="L16" s="270">
        <v>-3167</v>
      </c>
      <c r="M16" s="271">
        <v>-4887</v>
      </c>
      <c r="N16" s="272">
        <v>-35.200000000000003</v>
      </c>
    </row>
    <row r="17" spans="1:16" x14ac:dyDescent="0.15">
      <c r="A17" s="250"/>
      <c r="B17" s="246"/>
      <c r="C17" s="246"/>
      <c r="D17" s="246"/>
      <c r="E17" s="246"/>
      <c r="F17" s="246"/>
      <c r="G17" s="1169" t="s">
        <v>171</v>
      </c>
      <c r="H17" s="1170"/>
      <c r="I17" s="1170"/>
      <c r="J17" s="1171"/>
      <c r="K17" s="270">
        <v>8093218</v>
      </c>
      <c r="L17" s="270">
        <v>52735</v>
      </c>
      <c r="M17" s="271">
        <v>66260</v>
      </c>
      <c r="N17" s="272">
        <v>-20.399999999999999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3" t="s">
        <v>497</v>
      </c>
      <c r="H21" s="1164"/>
      <c r="I21" s="1164"/>
      <c r="J21" s="1165"/>
      <c r="K21" s="282">
        <v>5.82</v>
      </c>
      <c r="L21" s="283">
        <v>6.58</v>
      </c>
      <c r="M21" s="284">
        <v>-0.76</v>
      </c>
      <c r="N21" s="251"/>
      <c r="O21" s="285"/>
      <c r="P21" s="281"/>
    </row>
    <row r="22" spans="1:16" s="286" customFormat="1" x14ac:dyDescent="0.15">
      <c r="A22" s="281"/>
      <c r="B22" s="251"/>
      <c r="C22" s="251"/>
      <c r="D22" s="251"/>
      <c r="E22" s="251"/>
      <c r="F22" s="251"/>
      <c r="G22" s="1163" t="s">
        <v>498</v>
      </c>
      <c r="H22" s="1164"/>
      <c r="I22" s="1164"/>
      <c r="J22" s="1165"/>
      <c r="K22" s="287">
        <v>101.6</v>
      </c>
      <c r="L22" s="288">
        <v>99.7</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2" t="s">
        <v>479</v>
      </c>
      <c r="L30" s="256"/>
      <c r="M30" s="257" t="s">
        <v>480</v>
      </c>
      <c r="N30" s="258"/>
    </row>
    <row r="31" spans="1:16" x14ac:dyDescent="0.15">
      <c r="A31" s="250"/>
      <c r="B31" s="246"/>
      <c r="C31" s="246"/>
      <c r="D31" s="246"/>
      <c r="E31" s="246"/>
      <c r="F31" s="246"/>
      <c r="G31" s="259"/>
      <c r="H31" s="260"/>
      <c r="I31" s="260"/>
      <c r="J31" s="261"/>
      <c r="K31" s="1153"/>
      <c r="L31" s="262" t="s">
        <v>481</v>
      </c>
      <c r="M31" s="263" t="s">
        <v>482</v>
      </c>
      <c r="N31" s="264" t="s">
        <v>483</v>
      </c>
    </row>
    <row r="32" spans="1:16" ht="27" customHeight="1" x14ac:dyDescent="0.15">
      <c r="A32" s="250"/>
      <c r="B32" s="246"/>
      <c r="C32" s="246"/>
      <c r="D32" s="246"/>
      <c r="E32" s="246"/>
      <c r="F32" s="246"/>
      <c r="G32" s="1154" t="s">
        <v>502</v>
      </c>
      <c r="H32" s="1155"/>
      <c r="I32" s="1155"/>
      <c r="J32" s="1156"/>
      <c r="K32" s="296">
        <v>2018279</v>
      </c>
      <c r="L32" s="296">
        <v>13151</v>
      </c>
      <c r="M32" s="297">
        <v>35238</v>
      </c>
      <c r="N32" s="298">
        <v>-62.7</v>
      </c>
    </row>
    <row r="33" spans="1:16" ht="13.5" customHeight="1" x14ac:dyDescent="0.15">
      <c r="A33" s="250"/>
      <c r="B33" s="246"/>
      <c r="C33" s="246"/>
      <c r="D33" s="246"/>
      <c r="E33" s="246"/>
      <c r="F33" s="246"/>
      <c r="G33" s="1154" t="s">
        <v>503</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504</v>
      </c>
      <c r="H34" s="1155"/>
      <c r="I34" s="1155"/>
      <c r="J34" s="1156"/>
      <c r="K34" s="296" t="s">
        <v>488</v>
      </c>
      <c r="L34" s="296" t="s">
        <v>488</v>
      </c>
      <c r="M34" s="297">
        <v>9</v>
      </c>
      <c r="N34" s="298" t="s">
        <v>488</v>
      </c>
    </row>
    <row r="35" spans="1:16" ht="27" customHeight="1" x14ac:dyDescent="0.15">
      <c r="A35" s="250"/>
      <c r="B35" s="246"/>
      <c r="C35" s="246"/>
      <c r="D35" s="246"/>
      <c r="E35" s="246"/>
      <c r="F35" s="246"/>
      <c r="G35" s="1154" t="s">
        <v>505</v>
      </c>
      <c r="H35" s="1155"/>
      <c r="I35" s="1155"/>
      <c r="J35" s="1156"/>
      <c r="K35" s="296">
        <v>1696721</v>
      </c>
      <c r="L35" s="296">
        <v>11056</v>
      </c>
      <c r="M35" s="297">
        <v>12777</v>
      </c>
      <c r="N35" s="298">
        <v>-13.5</v>
      </c>
    </row>
    <row r="36" spans="1:16" ht="27" customHeight="1" x14ac:dyDescent="0.15">
      <c r="A36" s="250"/>
      <c r="B36" s="246"/>
      <c r="C36" s="246"/>
      <c r="D36" s="246"/>
      <c r="E36" s="246"/>
      <c r="F36" s="246"/>
      <c r="G36" s="1154" t="s">
        <v>506</v>
      </c>
      <c r="H36" s="1155"/>
      <c r="I36" s="1155"/>
      <c r="J36" s="1156"/>
      <c r="K36" s="296">
        <v>84992</v>
      </c>
      <c r="L36" s="296">
        <v>554</v>
      </c>
      <c r="M36" s="297">
        <v>1670</v>
      </c>
      <c r="N36" s="298">
        <v>-66.8</v>
      </c>
    </row>
    <row r="37" spans="1:16" ht="13.5" customHeight="1" x14ac:dyDescent="0.15">
      <c r="A37" s="250"/>
      <c r="B37" s="246"/>
      <c r="C37" s="246"/>
      <c r="D37" s="246"/>
      <c r="E37" s="246"/>
      <c r="F37" s="246"/>
      <c r="G37" s="1154" t="s">
        <v>507</v>
      </c>
      <c r="H37" s="1155"/>
      <c r="I37" s="1155"/>
      <c r="J37" s="1156"/>
      <c r="K37" s="296" t="s">
        <v>488</v>
      </c>
      <c r="L37" s="296" t="s">
        <v>488</v>
      </c>
      <c r="M37" s="297">
        <v>592</v>
      </c>
      <c r="N37" s="298" t="s">
        <v>488</v>
      </c>
    </row>
    <row r="38" spans="1:16" ht="27" customHeight="1" x14ac:dyDescent="0.15">
      <c r="A38" s="250"/>
      <c r="B38" s="246"/>
      <c r="C38" s="246"/>
      <c r="D38" s="246"/>
      <c r="E38" s="246"/>
      <c r="F38" s="246"/>
      <c r="G38" s="1157" t="s">
        <v>508</v>
      </c>
      <c r="H38" s="1158"/>
      <c r="I38" s="1158"/>
      <c r="J38" s="1159"/>
      <c r="K38" s="299" t="s">
        <v>488</v>
      </c>
      <c r="L38" s="299" t="s">
        <v>488</v>
      </c>
      <c r="M38" s="300">
        <v>0</v>
      </c>
      <c r="N38" s="301" t="s">
        <v>488</v>
      </c>
      <c r="O38" s="295"/>
    </row>
    <row r="39" spans="1:16" x14ac:dyDescent="0.15">
      <c r="A39" s="250"/>
      <c r="B39" s="246"/>
      <c r="C39" s="246"/>
      <c r="D39" s="246"/>
      <c r="E39" s="246"/>
      <c r="F39" s="246"/>
      <c r="G39" s="1157" t="s">
        <v>509</v>
      </c>
      <c r="H39" s="1158"/>
      <c r="I39" s="1158"/>
      <c r="J39" s="1159"/>
      <c r="K39" s="302">
        <v>-1106380</v>
      </c>
      <c r="L39" s="302">
        <v>-7209</v>
      </c>
      <c r="M39" s="303">
        <v>-7965</v>
      </c>
      <c r="N39" s="304">
        <v>-9.5</v>
      </c>
      <c r="O39" s="295"/>
    </row>
    <row r="40" spans="1:16" ht="27" customHeight="1" x14ac:dyDescent="0.15">
      <c r="A40" s="250"/>
      <c r="B40" s="246"/>
      <c r="C40" s="246"/>
      <c r="D40" s="246"/>
      <c r="E40" s="246"/>
      <c r="F40" s="246"/>
      <c r="G40" s="1154" t="s">
        <v>510</v>
      </c>
      <c r="H40" s="1155"/>
      <c r="I40" s="1155"/>
      <c r="J40" s="1156"/>
      <c r="K40" s="302">
        <v>-2608777</v>
      </c>
      <c r="L40" s="302">
        <v>-16999</v>
      </c>
      <c r="M40" s="303">
        <v>-31941</v>
      </c>
      <c r="N40" s="304">
        <v>-46.8</v>
      </c>
      <c r="O40" s="295"/>
    </row>
    <row r="41" spans="1:16" x14ac:dyDescent="0.15">
      <c r="A41" s="250"/>
      <c r="B41" s="246"/>
      <c r="C41" s="246"/>
      <c r="D41" s="246"/>
      <c r="E41" s="246"/>
      <c r="F41" s="246"/>
      <c r="G41" s="1160" t="s">
        <v>282</v>
      </c>
      <c r="H41" s="1161"/>
      <c r="I41" s="1161"/>
      <c r="J41" s="1162"/>
      <c r="K41" s="296">
        <v>84835</v>
      </c>
      <c r="L41" s="302">
        <v>553</v>
      </c>
      <c r="M41" s="303">
        <v>10381</v>
      </c>
      <c r="N41" s="304">
        <v>-94.7</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47" t="s">
        <v>479</v>
      </c>
      <c r="J49" s="1149" t="s">
        <v>514</v>
      </c>
      <c r="K49" s="1150"/>
      <c r="L49" s="1150"/>
      <c r="M49" s="1150"/>
      <c r="N49" s="1151"/>
    </row>
    <row r="50" spans="1:14" x14ac:dyDescent="0.15">
      <c r="A50" s="250"/>
      <c r="B50" s="246"/>
      <c r="C50" s="246"/>
      <c r="D50" s="246"/>
      <c r="E50" s="246"/>
      <c r="F50" s="246"/>
      <c r="G50" s="314"/>
      <c r="H50" s="315"/>
      <c r="I50" s="1148"/>
      <c r="J50" s="316" t="s">
        <v>515</v>
      </c>
      <c r="K50" s="317" t="s">
        <v>516</v>
      </c>
      <c r="L50" s="318" t="s">
        <v>517</v>
      </c>
      <c r="M50" s="319" t="s">
        <v>518</v>
      </c>
      <c r="N50" s="320" t="s">
        <v>519</v>
      </c>
    </row>
    <row r="51" spans="1:14" x14ac:dyDescent="0.15">
      <c r="A51" s="250"/>
      <c r="B51" s="246"/>
      <c r="C51" s="246"/>
      <c r="D51" s="246"/>
      <c r="E51" s="246"/>
      <c r="F51" s="246"/>
      <c r="G51" s="312" t="s">
        <v>520</v>
      </c>
      <c r="H51" s="313"/>
      <c r="I51" s="321">
        <v>8137782</v>
      </c>
      <c r="J51" s="322">
        <v>53064</v>
      </c>
      <c r="K51" s="323">
        <v>-14.5</v>
      </c>
      <c r="L51" s="324">
        <v>43493</v>
      </c>
      <c r="M51" s="325">
        <v>5</v>
      </c>
      <c r="N51" s="326">
        <v>-19.5</v>
      </c>
    </row>
    <row r="52" spans="1:14" x14ac:dyDescent="0.15">
      <c r="A52" s="250"/>
      <c r="B52" s="246"/>
      <c r="C52" s="246"/>
      <c r="D52" s="246"/>
      <c r="E52" s="246"/>
      <c r="F52" s="246"/>
      <c r="G52" s="327"/>
      <c r="H52" s="328" t="s">
        <v>521</v>
      </c>
      <c r="I52" s="329">
        <v>6028621</v>
      </c>
      <c r="J52" s="330">
        <v>39311</v>
      </c>
      <c r="K52" s="331">
        <v>-6.2</v>
      </c>
      <c r="L52" s="332">
        <v>23254</v>
      </c>
      <c r="M52" s="333">
        <v>4</v>
      </c>
      <c r="N52" s="334">
        <v>-10.199999999999999</v>
      </c>
    </row>
    <row r="53" spans="1:14" x14ac:dyDescent="0.15">
      <c r="A53" s="250"/>
      <c r="B53" s="246"/>
      <c r="C53" s="246"/>
      <c r="D53" s="246"/>
      <c r="E53" s="246"/>
      <c r="F53" s="246"/>
      <c r="G53" s="312" t="s">
        <v>522</v>
      </c>
      <c r="H53" s="313"/>
      <c r="I53" s="321">
        <v>7434434</v>
      </c>
      <c r="J53" s="322">
        <v>48418</v>
      </c>
      <c r="K53" s="323">
        <v>-8.8000000000000007</v>
      </c>
      <c r="L53" s="324">
        <v>50840</v>
      </c>
      <c r="M53" s="325">
        <v>16.899999999999999</v>
      </c>
      <c r="N53" s="326">
        <v>-25.7</v>
      </c>
    </row>
    <row r="54" spans="1:14" x14ac:dyDescent="0.15">
      <c r="A54" s="250"/>
      <c r="B54" s="246"/>
      <c r="C54" s="246"/>
      <c r="D54" s="246"/>
      <c r="E54" s="246"/>
      <c r="F54" s="246"/>
      <c r="G54" s="327"/>
      <c r="H54" s="328" t="s">
        <v>521</v>
      </c>
      <c r="I54" s="329">
        <v>4606230</v>
      </c>
      <c r="J54" s="330">
        <v>29999</v>
      </c>
      <c r="K54" s="331">
        <v>-23.7</v>
      </c>
      <c r="L54" s="332">
        <v>25367</v>
      </c>
      <c r="M54" s="333">
        <v>9.1</v>
      </c>
      <c r="N54" s="334">
        <v>-32.799999999999997</v>
      </c>
    </row>
    <row r="55" spans="1:14" x14ac:dyDescent="0.15">
      <c r="A55" s="250"/>
      <c r="B55" s="246"/>
      <c r="C55" s="246"/>
      <c r="D55" s="246"/>
      <c r="E55" s="246"/>
      <c r="F55" s="246"/>
      <c r="G55" s="312" t="s">
        <v>523</v>
      </c>
      <c r="H55" s="313"/>
      <c r="I55" s="321">
        <v>9771372</v>
      </c>
      <c r="J55" s="322">
        <v>63556</v>
      </c>
      <c r="K55" s="323">
        <v>31.3</v>
      </c>
      <c r="L55" s="324">
        <v>53605</v>
      </c>
      <c r="M55" s="325">
        <v>5.4</v>
      </c>
      <c r="N55" s="326">
        <v>25.9</v>
      </c>
    </row>
    <row r="56" spans="1:14" x14ac:dyDescent="0.15">
      <c r="A56" s="250"/>
      <c r="B56" s="246"/>
      <c r="C56" s="246"/>
      <c r="D56" s="246"/>
      <c r="E56" s="246"/>
      <c r="F56" s="246"/>
      <c r="G56" s="327"/>
      <c r="H56" s="328" t="s">
        <v>521</v>
      </c>
      <c r="I56" s="329">
        <v>6598393</v>
      </c>
      <c r="J56" s="330">
        <v>42918</v>
      </c>
      <c r="K56" s="331">
        <v>43.1</v>
      </c>
      <c r="L56" s="332">
        <v>28343</v>
      </c>
      <c r="M56" s="333">
        <v>11.7</v>
      </c>
      <c r="N56" s="334">
        <v>31.4</v>
      </c>
    </row>
    <row r="57" spans="1:14" x14ac:dyDescent="0.15">
      <c r="A57" s="250"/>
      <c r="B57" s="246"/>
      <c r="C57" s="246"/>
      <c r="D57" s="246"/>
      <c r="E57" s="246"/>
      <c r="F57" s="246"/>
      <c r="G57" s="312" t="s">
        <v>524</v>
      </c>
      <c r="H57" s="313"/>
      <c r="I57" s="321">
        <v>6882713</v>
      </c>
      <c r="J57" s="322">
        <v>44793</v>
      </c>
      <c r="K57" s="323">
        <v>-29.5</v>
      </c>
      <c r="L57" s="324">
        <v>46440</v>
      </c>
      <c r="M57" s="325">
        <v>-13.4</v>
      </c>
      <c r="N57" s="326">
        <v>-16.100000000000001</v>
      </c>
    </row>
    <row r="58" spans="1:14" x14ac:dyDescent="0.15">
      <c r="A58" s="250"/>
      <c r="B58" s="246"/>
      <c r="C58" s="246"/>
      <c r="D58" s="246"/>
      <c r="E58" s="246"/>
      <c r="F58" s="246"/>
      <c r="G58" s="327"/>
      <c r="H58" s="328" t="s">
        <v>521</v>
      </c>
      <c r="I58" s="329">
        <v>5471801</v>
      </c>
      <c r="J58" s="330">
        <v>35611</v>
      </c>
      <c r="K58" s="331">
        <v>-17</v>
      </c>
      <c r="L58" s="332">
        <v>27658</v>
      </c>
      <c r="M58" s="333">
        <v>-2.4</v>
      </c>
      <c r="N58" s="334">
        <v>-14.6</v>
      </c>
    </row>
    <row r="59" spans="1:14" x14ac:dyDescent="0.15">
      <c r="A59" s="250"/>
      <c r="B59" s="246"/>
      <c r="C59" s="246"/>
      <c r="D59" s="246"/>
      <c r="E59" s="246"/>
      <c r="F59" s="246"/>
      <c r="G59" s="312" t="s">
        <v>525</v>
      </c>
      <c r="H59" s="313"/>
      <c r="I59" s="321">
        <v>5814162</v>
      </c>
      <c r="J59" s="322">
        <v>37884</v>
      </c>
      <c r="K59" s="323">
        <v>-15.4</v>
      </c>
      <c r="L59" s="324">
        <v>63257</v>
      </c>
      <c r="M59" s="325">
        <v>36.200000000000003</v>
      </c>
      <c r="N59" s="326">
        <v>-51.6</v>
      </c>
    </row>
    <row r="60" spans="1:14" x14ac:dyDescent="0.15">
      <c r="A60" s="250"/>
      <c r="B60" s="246"/>
      <c r="C60" s="246"/>
      <c r="D60" s="246"/>
      <c r="E60" s="246"/>
      <c r="F60" s="246"/>
      <c r="G60" s="327"/>
      <c r="H60" s="328" t="s">
        <v>521</v>
      </c>
      <c r="I60" s="335">
        <v>4260765</v>
      </c>
      <c r="J60" s="330">
        <v>27763</v>
      </c>
      <c r="K60" s="331">
        <v>-22</v>
      </c>
      <c r="L60" s="332">
        <v>27259</v>
      </c>
      <c r="M60" s="333">
        <v>-1.4</v>
      </c>
      <c r="N60" s="334">
        <v>-20.6</v>
      </c>
    </row>
    <row r="61" spans="1:14" x14ac:dyDescent="0.15">
      <c r="A61" s="250"/>
      <c r="B61" s="246"/>
      <c r="C61" s="246"/>
      <c r="D61" s="246"/>
      <c r="E61" s="246"/>
      <c r="F61" s="246"/>
      <c r="G61" s="312" t="s">
        <v>526</v>
      </c>
      <c r="H61" s="336"/>
      <c r="I61" s="337">
        <v>7608093</v>
      </c>
      <c r="J61" s="338">
        <v>49543</v>
      </c>
      <c r="K61" s="339">
        <v>-7.4</v>
      </c>
      <c r="L61" s="340">
        <v>51527</v>
      </c>
      <c r="M61" s="341">
        <v>10</v>
      </c>
      <c r="N61" s="326">
        <v>-17.399999999999999</v>
      </c>
    </row>
    <row r="62" spans="1:14" x14ac:dyDescent="0.15">
      <c r="A62" s="250"/>
      <c r="B62" s="246"/>
      <c r="C62" s="246"/>
      <c r="D62" s="246"/>
      <c r="E62" s="246"/>
      <c r="F62" s="246"/>
      <c r="G62" s="327"/>
      <c r="H62" s="328" t="s">
        <v>521</v>
      </c>
      <c r="I62" s="329">
        <v>5393162</v>
      </c>
      <c r="J62" s="330">
        <v>35120</v>
      </c>
      <c r="K62" s="331">
        <v>-5.2</v>
      </c>
      <c r="L62" s="332">
        <v>26376</v>
      </c>
      <c r="M62" s="333">
        <v>4.2</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23.61</v>
      </c>
      <c r="G47" s="12">
        <v>22.9</v>
      </c>
      <c r="H47" s="12">
        <v>22.81</v>
      </c>
      <c r="I47" s="12">
        <v>21.03</v>
      </c>
      <c r="J47" s="13">
        <v>21.33</v>
      </c>
    </row>
    <row r="48" spans="2:10" ht="57.75" customHeight="1" x14ac:dyDescent="0.15">
      <c r="B48" s="14"/>
      <c r="C48" s="1174" t="s">
        <v>4</v>
      </c>
      <c r="D48" s="1174"/>
      <c r="E48" s="1175"/>
      <c r="F48" s="15">
        <v>4.49</v>
      </c>
      <c r="G48" s="16">
        <v>2.5099999999999998</v>
      </c>
      <c r="H48" s="16">
        <v>4.2</v>
      </c>
      <c r="I48" s="16">
        <v>4.54</v>
      </c>
      <c r="J48" s="17">
        <v>6.16</v>
      </c>
    </row>
    <row r="49" spans="2:10" ht="57.75" customHeight="1" thickBot="1" x14ac:dyDescent="0.2">
      <c r="B49" s="18"/>
      <c r="C49" s="1176" t="s">
        <v>5</v>
      </c>
      <c r="D49" s="1176"/>
      <c r="E49" s="1177"/>
      <c r="F49" s="19" t="s">
        <v>533</v>
      </c>
      <c r="G49" s="20" t="s">
        <v>534</v>
      </c>
      <c r="H49" s="20">
        <v>1.72</v>
      </c>
      <c r="I49" s="20">
        <v>0.7</v>
      </c>
      <c r="J49" s="21">
        <v>1.59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2018-11-08T23:28:40Z</cp:lastPrinted>
  <dcterms:created xsi:type="dcterms:W3CDTF">2018-01-24T05:15:20Z</dcterms:created>
  <dcterms:modified xsi:type="dcterms:W3CDTF">2018-11-08T23:28:43Z</dcterms:modified>
</cp:coreProperties>
</file>