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04整理済み回答\"/>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9" i="9" l="1"/>
  <c r="BG38" i="9"/>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AM39" i="9"/>
  <c r="U39" i="9"/>
  <c r="C39" i="9"/>
  <c r="CO38" i="9"/>
  <c r="AM38" i="9"/>
  <c r="U38" i="9"/>
  <c r="C38" i="9"/>
  <c r="CO37" i="9"/>
  <c r="AM37" i="9"/>
  <c r="U37" i="9"/>
  <c r="C37" i="9"/>
  <c r="AM36" i="9"/>
  <c r="C36" i="9"/>
  <c r="C35" i="9"/>
  <c r="U34" i="9" s="1"/>
  <c r="C34" i="9"/>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BE34" i="9" l="1"/>
  <c r="BE35" i="9" s="1"/>
  <c r="BE36" i="9" s="1"/>
  <c r="BE37" i="9" s="1"/>
  <c r="BE38" i="9" s="1"/>
  <c r="BE39" i="9" s="1"/>
  <c r="BW34" i="9" l="1"/>
  <c r="BW35" i="9" l="1"/>
  <c r="BW36" i="9" s="1"/>
  <c r="BW37" i="9" s="1"/>
  <c r="BW38" i="9" s="1"/>
  <c r="CO34" i="9"/>
  <c r="CO35" i="9" s="1"/>
  <c r="CO36" i="9" s="1"/>
</calcChain>
</file>

<file path=xl/sharedStrings.xml><?xml version="1.0" encoding="utf-8"?>
<sst xmlns="http://schemas.openxmlformats.org/spreadsheetml/2006/main" count="1093" uniqueCount="569">
  <si>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</si>
  <si>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</si>
  <si>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</si>
  <si>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</si>
  <si>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</si>
  <si>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</si>
  <si>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</si>
  <si>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</si>
  <si>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</si>
  <si>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</si>
  <si>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</si>
  <si>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</si>
  <si>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</si>
  <si>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</si>
  <si>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</si>
  <si>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</si>
  <si>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</si>
  <si>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</si>
  <si>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</si>
  <si>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</si>
  <si>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</si>
  <si>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</si>
  <si>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</si>
  <si>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</si>
  <si>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</si>
  <si>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</si>
  <si>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</si>
  <si>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</si>
  <si>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</si>
  <si>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</si>
  <si>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</si>
  <si>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</si>
  <si>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</si>
  <si>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</si>
  <si>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</si>
  <si>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</si>
  <si>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</si>
  <si>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</si>
  <si>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</si>
  <si>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</si>
  <si>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</si>
  <si>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</si>
  <si>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</si>
  <si>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</si>
  <si>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</si>
  <si>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</si>
  <si>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</si>
  <si>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</si>
  <si>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</si>
  <si>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</si>
  <si>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</si>
  <si>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</si>
  <si>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</si>
  <si>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</si>
  <si>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</si>
  <si>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</si>
  <si>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</si>
  <si>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</si>
  <si>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</si>
  <si>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</si>
  <si>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</si>
  <si>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</si>
  <si>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</si>
  <si>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</si>
  <si>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</si>
  <si>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</si>
  <si>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</si>
  <si>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</si>
  <si>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</si>
  <si>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</si>
  <si>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</si>
  <si>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</si>
  <si>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</si>
  <si>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</si>
  <si>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</si>
  <si>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</si>
  <si>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</si>
  <si>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</si>
  <si>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</si>
  <si>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</si>
  <si>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</si>
  <si>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</si>
  <si>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小牧市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</si>
  <si>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</si>
  <si>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</si>
  <si>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</si>
  <si>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</si>
  <si>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</si>
  <si>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</si>
  <si>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</si>
  <si>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</si>
  <si>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</si>
  <si>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</si>
  <si>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</si>
  <si>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</si>
  <si>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</si>
  <si>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</si>
  <si>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</si>
  <si>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</si>
  <si>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</si>
  <si>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</si>
  <si>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</si>
  <si>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</si>
  <si>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</si>
  <si>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</si>
  <si>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</si>
  <si>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</si>
  <si>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</si>
  <si>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</si>
  <si>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</si>
  <si>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</si>
  <si>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</si>
  <si>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</si>
  <si>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</si>
  <si>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</si>
  <si>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</si>
  <si>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</si>
  <si>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</si>
  <si>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</si>
  <si>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</si>
  <si>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</si>
  <si>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</si>
  <si>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</si>
  <si>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</si>
  <si>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</si>
  <si>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</si>
  <si>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</si>
  <si>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</si>
  <si>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</si>
  <si>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</si>
  <si>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</si>
  <si>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</si>
  <si>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</si>
  <si>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</si>
  <si>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</si>
  <si>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</si>
  <si>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</si>
  <si>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</si>
  <si>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</si>
  <si>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</si>
  <si>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</si>
  <si>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</si>
  <si>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</si>
  <si>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</si>
  <si>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</si>
  <si>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</si>
  <si>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</si>
  <si>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</si>
  <si>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</si>
  <si>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</si>
  <si>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</si>
  <si>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</si>
  <si>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</si>
  <si>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</si>
  <si>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</si>
  <si>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</si>
  <si>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</si>
  <si>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</si>
  <si>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</si>
  <si>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</si>
  <si>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</si>
  <si>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</si>
  <si>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</si>
  <si>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</si>
  <si>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</si>
  <si>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</si>
  <si>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</si>
  <si>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</si>
  <si>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</si>
  <si>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</si>
  <si>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</si>
  <si>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</si>
  <si>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</si>
  <si>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</si>
  <si>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</si>
  <si>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</si>
  <si>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</si>
  <si>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</si>
  <si>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</si>
  <si>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</si>
  <si>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</si>
  <si>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</si>
  <si>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</si>
  <si>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</si>
  <si>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</si>
  <si>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</si>
  <si>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</si>
  <si>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</si>
  <si>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</si>
  <si>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</si>
  <si>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</si>
  <si>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</si>
  <si>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</si>
  <si>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</si>
  <si>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</si>
  <si>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</si>
  <si>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</si>
  <si>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愛知県小牧市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</si>
  <si>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</si>
  <si>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</si>
  <si>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</si>
  <si>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</si>
  <si>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</si>
  <si>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</si>
  <si>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</si>
  <si>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</si>
  <si>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</si>
  <si>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</si>
  <si>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</si>
  <si>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</si>
  <si>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</si>
  <si>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</si>
  <si>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</si>
  <si>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</si>
  <si>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</si>
  <si>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</si>
  <si>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</si>
  <si>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</si>
  <si>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</si>
  <si>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</si>
  <si>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</si>
  <si>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</si>
  <si>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</si>
  <si>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</si>
  <si>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</si>
  <si>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</si>
  <si>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</si>
  <si>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</si>
  <si>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</si>
  <si>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</si>
  <si>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</si>
  <si>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</si>
  <si>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</si>
  <si>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</si>
  <si>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</si>
  <si>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</si>
  <si>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</si>
  <si>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</si>
  <si>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</si>
  <si>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</si>
  <si>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</si>
  <si>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</si>
  <si>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</si>
  <si>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</si>
  <si>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</si>
  <si>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</si>
  <si>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</si>
  <si>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</si>
  <si>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</si>
  <si>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</si>
  <si>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</si>
  <si>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</si>
  <si>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</si>
  <si>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</si>
  <si>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</si>
  <si>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</si>
  <si>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</si>
  <si>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</si>
  <si>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</si>
  <si>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</si>
  <si>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</si>
  <si>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</si>
  <si>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</si>
  <si>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</si>
  <si>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</si>
  <si>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</si>
  <si>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</si>
  <si>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</si>
  <si>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</si>
  <si>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</si>
  <si>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</si>
  <si>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</si>
  <si>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</si>
  <si>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</si>
  <si>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</si>
  <si>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</si>
  <si>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</si>
  <si>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</si>
  <si>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</si>
  <si>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</si>
  <si>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</si>
  <si>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</si>
  <si>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</si>
  <si>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</si>
  <si>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</si>
  <si>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</si>
  <si>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</si>
  <si>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</si>
  <si>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</si>
  <si>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</si>
  <si>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</si>
  <si>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</si>
  <si>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</si>
  <si>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</si>
  <si>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</si>
  <si>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</si>
  <si>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</si>
  <si>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</si>
  <si>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</si>
  <si>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</si>
  <si>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</si>
  <si>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</si>
  <si>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</si>
  <si>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</si>
  <si>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</si>
  <si>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</si>
  <si>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</si>
  <si>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</si>
  <si>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</si>
  <si>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</si>
  <si>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</si>
  <si>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</si>
  <si>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</si>
  <si>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</si>
  <si>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</si>
  <si>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</si>
  <si>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</si>
  <si>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</si>
  <si>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</si>
  <si>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</si>
  <si>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</si>
  <si>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</si>
  <si>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</si>
  <si>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</si>
  <si>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</si>
  <si>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</si>
  <si>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</si>
  <si>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</si>
  <si>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</si>
  <si>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</si>
  <si>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</si>
  <si>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</si>
  <si>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</si>
  <si>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</si>
  <si>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</si>
  <si>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</si>
  <si>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</si>
  <si>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</si>
  <si>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</si>
  <si>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</si>
  <si>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</si>
  <si>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</si>
  <si>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</si>
  <si>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</si>
  <si>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</si>
  <si>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</si>
  <si>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愛知県小牧市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</si>
  <si>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</si>
  <si>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</si>
  <si>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</si>
  <si>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</si>
  <si>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</si>
  <si>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</si>
  <si>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</si>
  <si>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</si>
  <si>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</si>
  <si>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</si>
  <si>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</si>
  <si>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</si>
  <si>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</si>
  <si>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</si>
  <si>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</si>
  <si>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</si>
  <si>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</si>
  <si>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</si>
  <si>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</si>
  <si>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</si>
  <si>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</si>
  <si>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</si>
  <si>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</si>
  <si>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</si>
  <si>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</si>
  <si>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</si>
  <si>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</si>
  <si>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</si>
  <si>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</si>
  <si>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</si>
  <si>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</si>
  <si>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</si>
  <si>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</si>
  <si>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</si>
  <si>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</si>
  <si>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</si>
  <si>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</si>
  <si>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病院事業会計</t>
    <phoneticPr fontId="5"/>
  </si>
  <si>
    <t>法適用企業</t>
    <phoneticPr fontId="5"/>
  </si>
  <si>
    <t>水道事業会計</t>
    <phoneticPr fontId="5"/>
  </si>
  <si>
    <t>公共下水道事業特別会計</t>
    <phoneticPr fontId="5"/>
  </si>
  <si>
    <t>法非適用企業</t>
    <phoneticPr fontId="5"/>
  </si>
  <si>
    <t>農業集落排水事業特別会計</t>
    <phoneticPr fontId="5"/>
  </si>
  <si>
    <t>尾張都市計画事業小牧小松寺土地区画整理事業特別会計</t>
    <phoneticPr fontId="5"/>
  </si>
  <si>
    <t>尾張都市計画事業小牧文津土地区画整理事業特別会計</t>
    <phoneticPr fontId="5"/>
  </si>
  <si>
    <t>尾張都市計画事業小牧岩崎山前土地区画整理事業特別会計</t>
    <phoneticPr fontId="5"/>
  </si>
  <si>
    <t>尾張都市計画事業小牧南土地区画整理事業特別会計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</si>
  <si>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</si>
  <si>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</si>
  <si>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</si>
  <si>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</si>
  <si>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</si>
  <si>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</si>
  <si>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</si>
  <si>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</si>
  <si>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</si>
  <si>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</si>
  <si>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</si>
  <si>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</si>
  <si>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</si>
  <si>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</si>
  <si>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</si>
  <si>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</si>
  <si>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</si>
  <si>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</si>
  <si>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</si>
  <si>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</si>
  <si>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</si>
  <si>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</si>
  <si>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</si>
  <si>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</si>
  <si>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</si>
  <si>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</si>
  <si>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</si>
  <si>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</si>
  <si>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</si>
  <si>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</si>
  <si>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</si>
  <si>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</si>
  <si>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</si>
  <si>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</si>
  <si>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</si>
  <si>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</si>
  <si>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</si>
  <si>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</si>
  <si>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</si>
  <si>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</si>
  <si>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</si>
  <si>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</si>
  <si>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</si>
  <si>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</si>
  <si>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</si>
  <si>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</si>
  <si>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</si>
  <si>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</si>
  <si>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</si>
  <si>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</si>
  <si>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</si>
  <si>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</si>
  <si>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</si>
  <si>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</si>
  <si>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</si>
  <si>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</si>
  <si>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</si>
  <si>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</si>
  <si>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</si>
  <si>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</si>
  <si>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</si>
  <si>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</si>
  <si>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</si>
  <si>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</si>
  <si>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</si>
  <si>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</si>
  <si>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</si>
  <si>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</si>
  <si>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</si>
  <si>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</si>
  <si>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</si>
  <si>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</si>
  <si>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</si>
  <si>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</si>
  <si>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</si>
  <si>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</si>
  <si>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</si>
  <si>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</si>
  <si>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</si>
  <si>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</si>
  <si>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</si>
  <si>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</si>
  <si>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</si>
  <si>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</si>
  <si>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</si>
  <si>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</si>
  <si>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</si>
  <si>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</si>
  <si>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</si>
  <si>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</si>
  <si>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</si>
  <si>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</si>
  <si>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</si>
  <si>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</si>
  <si>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</si>
  <si>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</si>
  <si>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</si>
  <si>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</si>
  <si>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</si>
  <si>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</si>
  <si>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</si>
  <si>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</si>
  <si>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</si>
  <si>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</si>
  <si>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</si>
  <si>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</si>
  <si>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</si>
  <si>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</si>
  <si>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</si>
  <si>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</si>
  <si>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</si>
  <si>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</si>
  <si>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</si>
  <si>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</si>
  <si>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</si>
  <si>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</si>
  <si>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</si>
  <si>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</si>
  <si>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</si>
  <si>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</si>
  <si>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</si>
  <si>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</si>
  <si>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</si>
  <si>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</si>
  <si>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</si>
  <si>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</si>
  <si>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</si>
  <si>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</si>
  <si>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</si>
  <si>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</si>
  <si>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</si>
  <si>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</si>
  <si>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</si>
  <si>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</si>
  <si>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</si>
  <si>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</si>
  <si>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</si>
  <si>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</si>
  <si>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</si>
  <si>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0.83</t>
  </si>
  <si>
    <t>▲ 1.82</t>
  </si>
  <si>
    <t>病院事業会計</t>
  </si>
  <si>
    <t>水道事業会計</t>
  </si>
  <si>
    <t>一般会計</t>
  </si>
  <si>
    <t>介護保険事業特別会計</t>
  </si>
  <si>
    <t>国民健康保険事業特別会計</t>
  </si>
  <si>
    <t>公共下水道事業特別会計</t>
  </si>
  <si>
    <t>尾張都市計画事業小牧小松寺土地区画整理事業特別会計</t>
  </si>
  <si>
    <t>後期高齢者医療特別会計</t>
  </si>
  <si>
    <t>その他会計（赤字）</t>
  </si>
  <si>
    <t>その他会計（黒字）</t>
  </si>
  <si>
    <t>‐</t>
  </si>
  <si>
    <t>‐</t>
    <phoneticPr fontId="2"/>
  </si>
  <si>
    <t>尾張東部火葬場管理組合</t>
    <rPh sb="0" eb="2">
      <t>オワリ</t>
    </rPh>
    <rPh sb="2" eb="4">
      <t>トウブ</t>
    </rPh>
    <rPh sb="4" eb="7">
      <t>カソウバ</t>
    </rPh>
    <rPh sb="7" eb="9">
      <t>カンリ</t>
    </rPh>
    <rPh sb="9" eb="11">
      <t>クミアイ</t>
    </rPh>
    <phoneticPr fontId="2"/>
  </si>
  <si>
    <t>春日井小牧看護専門学校管理組合</t>
    <rPh sb="0" eb="3">
      <t>カスガイ</t>
    </rPh>
    <rPh sb="3" eb="5">
      <t>コマキ</t>
    </rPh>
    <rPh sb="5" eb="7">
      <t>カンゴ</t>
    </rPh>
    <rPh sb="7" eb="9">
      <t>センモン</t>
    </rPh>
    <rPh sb="9" eb="11">
      <t>ガッコウ</t>
    </rPh>
    <rPh sb="11" eb="13">
      <t>カンリ</t>
    </rPh>
    <rPh sb="13" eb="15">
      <t>クミアイ</t>
    </rPh>
    <phoneticPr fontId="2"/>
  </si>
  <si>
    <t>小牧岩倉衛生組合</t>
    <rPh sb="0" eb="2">
      <t>コマキ</t>
    </rPh>
    <rPh sb="2" eb="4">
      <t>イワクラ</t>
    </rPh>
    <rPh sb="4" eb="6">
      <t>エイセイ</t>
    </rPh>
    <rPh sb="6" eb="8">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</si>
  <si>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</si>
  <si>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</si>
  <si>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</si>
  <si>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小牧都市開発㈱</t>
    <rPh sb="0" eb="2">
      <t>コマキ</t>
    </rPh>
    <rPh sb="2" eb="4">
      <t>トシ</t>
    </rPh>
    <rPh sb="4" eb="6">
      <t>カイハツ</t>
    </rPh>
    <phoneticPr fontId="2"/>
  </si>
  <si>
    <t>小牧市土地開発公社</t>
    <rPh sb="0" eb="3">
      <t>コマキシ</t>
    </rPh>
    <rPh sb="3" eb="5">
      <t>トチ</t>
    </rPh>
    <rPh sb="5" eb="7">
      <t>カイハツ</t>
    </rPh>
    <rPh sb="7" eb="9">
      <t>コウシャ</t>
    </rPh>
    <phoneticPr fontId="2"/>
  </si>
  <si>
    <t>（公財）小牧市体育協会</t>
    <rPh sb="1" eb="2">
      <t>コウ</t>
    </rPh>
    <rPh sb="2" eb="3">
      <t>ザイ</t>
    </rPh>
    <rPh sb="4" eb="7">
      <t>コマキシ</t>
    </rPh>
    <rPh sb="7" eb="9">
      <t>タイイク</t>
    </rPh>
    <rPh sb="9" eb="11">
      <t>キョウカイ</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</si>
  <si>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</si>
  <si>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</si>
  <si>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</si>
  <si>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</si>
  <si>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</si>
  <si>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当市は、将来負担比率において、基金などの充当可能財源等が将来負担額を大きく上回っている。また、実質公債費比率において、市債に大きく依存しない財政運営を進めた結果、健全な財政状
況を保っている。今後についても引き続き、将来への負担を少しでも抑制できるよう、市債に頼ることのない適切な財政運営に努めていく。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</si>
  <si>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</si>
  <si>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</si>
  <si>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</si>
  <si>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</si>
  <si>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（平成２７年度分析時点）
　当市は、将来負担比率において、基金などの充当可能財源等が将来負担額を大きく上回っており、健全な財政状況を保っている。
　また、有形固定資産減価償却率においては、類似団体内平均と比べ、低い数値となっており、今後は平成２８年度策定の公共ファシリティマネジメント基本方針、公共施設適正配置計画、公共施設長寿命化計画に基づき、施設の維持管理を適切に進めていく。
　平成２８年度はデータ未整備のため、分析不可。</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</si>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</sst>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wrapText="1"/>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1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46440</c:v>
                </c:pt>
                <c:pt idx="4">
                  <c:v>63257</c:v>
                </c:pt>
              </c:numCache>
            </c:numRef>
          </c:val>
          <c:smooth val="0"/>
          <c:extLst>
            <c:ext xmlns:c16="http://schemas.microsoft.com/office/drawing/2014/chart" uri="{C3380CC4-5D6E-409C-BE32-E72D297353CC}">
              <c16:uniqueId val="{00000000-2FCA-424B-A3DF-A6D448BC56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53064</c:v>
                </c:pt>
                <c:pt idx="1">
                  <c:v>48418</c:v>
                </c:pt>
                <c:pt idx="2">
                  <c:v>63556</c:v>
                </c:pt>
                <c:pt idx="3">
                  <c:v>44793</c:v>
                </c:pt>
                <c:pt idx="4">
                  <c:v>37884</c:v>
                </c:pt>
              </c:numCache>
            </c:numRef>
          </c:val>
          <c:smooth val="0"/>
          <c:extLst>
            <c:ext xmlns:c16="http://schemas.microsoft.com/office/drawing/2014/chart" uri="{C3380CC4-5D6E-409C-BE32-E72D297353CC}">
              <c16:uniqueId val="{00000001-2FCA-424B-A3DF-A6D448BC56D5}"/>
            </c:ext>
          </c:extLst>
        </c:ser>
        <c:dLbls>
          <c:showLegendKey val="0"/>
          <c:showVal val="0"/>
          <c:showCatName val="0"/>
          <c:showSerName val="0"/>
          <c:showPercent val="0"/>
          <c:showBubbleSize val="0"/>
        </c:dLbls>
        <c:marker val="1"/>
        <c:smooth val="0"/>
        <c:axId val="128311296"/>
        <c:axId val="128313216"/>
      </c:lineChart>
      <c:catAx>
        <c:axId val="128311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313216"/>
        <c:crosses val="autoZero"/>
        <c:auto val="1"/>
        <c:lblAlgn val="ctr"/>
        <c:lblOffset val="100"/>
        <c:tickLblSkip val="1"/>
        <c:tickMarkSkip val="1"/>
        <c:noMultiLvlLbl val="0"/>
      </c:catAx>
      <c:valAx>
        <c:axId val="1283132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11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311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7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4.49</c:v>
                </c:pt>
                <c:pt idx="1">
                  <c:v>2.5099999999999998</c:v>
                </c:pt>
                <c:pt idx="2">
                  <c:v>4.2</c:v>
                </c:pt>
                <c:pt idx="3">
                  <c:v>4.54</c:v>
                </c:pt>
                <c:pt idx="4">
                  <c:v>6.16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23.61</c:v>
                </c:pt>
                <c:pt idx="1">
                  <c:v>22.9</c:v>
                </c:pt>
                <c:pt idx="2">
                  <c:v>22.81</c:v>
                </c:pt>
                <c:pt idx="3">
                  <c:v>21.03</c:v>
                </c:pt>
                <c:pt idx="4">
                  <c:v>21.33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1512192"/>
        <c:axId val="151514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-0.83</c:v>
                </c:pt>
                <c:pt idx="1">
                  <c:v>-1.82</c:v>
                </c:pt>
                <c:pt idx="2">
                  <c:v>1.72</c:v>
                </c:pt>
                <c:pt idx="3">
                  <c:v>0.7</c:v>
                </c:pt>
                <c:pt idx="4">
                  <c:v>1.59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1512192"/>
        <c:axId val="151514112"/>
      </c:lineChart>
      <c:catAx>
        <c:axId val="15151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1514112"/>
        <c:crosses val="autoZero"/>
        <c:auto val="1"/>
        <c:lblAlgn val="ctr"/>
        <c:lblOffset val="100"/>
        <c:tickLblSkip val="1"/>
        <c:tickMarkSkip val="1"/>
        <c:noMultiLvlLbl val="0"/>
      </c:catAx>
      <c:valAx>
        <c:axId val="151514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51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c:v>
                </c:pt>
                <c:pt idx="2">
                  <c:v>#N/A</c:v>
                </c:pt>
                <c:pt idx="3">
                  <c:v>0.14000000000000001</c:v>
                </c:pt>
                <c:pt idx="4">
                  <c:v>#N/A</c:v>
                </c:pt>
                <c:pt idx="5">
                  <c:v>0.04</c:v>
                </c:pt>
                <c:pt idx="6">
                  <c:v>#N/A</c:v>
                </c:pt>
                <c:pt idx="7">
                  <c:v>7.0000000000000007E-2</c:v>
                </c:pt>
                <c:pt idx="8">
                  <c:v>#N/A</c:v>
                </c:pt>
                <c:pt idx="9">
                  <c:v>7.0000000000000007E-2</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尾張都市計画事業小牧小松寺土地区画整理事業特別会計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0.02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0.22</c:v>
                </c:pt>
                <c:pt idx="2">
                  <c:v>#N/A</c:v>
                </c:pt>
                <c:pt idx="3">
                  <c:v>0.21</c:v>
                </c:pt>
                <c:pt idx="4">
                  <c:v>#N/A</c:v>
                </c:pt>
                <c:pt idx="5">
                  <c:v>0.23</c:v>
                </c:pt>
                <c:pt idx="6">
                  <c:v>#N/A</c:v>
                </c:pt>
                <c:pt idx="7">
                  <c:v>0.25</c:v>
                </c:pt>
                <c:pt idx="8">
                  <c:v>#N/A</c:v>
                </c:pt>
                <c:pt idx="9">
                  <c:v>0.19</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0.22</c:v>
                </c:pt>
                <c:pt idx="2">
                  <c:v>#N/A</c:v>
                </c:pt>
                <c:pt idx="3">
                  <c:v>0.24</c:v>
                </c:pt>
                <c:pt idx="4">
                  <c:v>#N/A</c:v>
                </c:pt>
                <c:pt idx="5">
                  <c:v>0.3</c:v>
                </c:pt>
                <c:pt idx="6">
                  <c:v>#N/A</c:v>
                </c:pt>
                <c:pt idx="7">
                  <c:v>0.33</c:v>
                </c:pt>
                <c:pt idx="8">
                  <c:v>#N/A</c:v>
                </c:pt>
                <c:pt idx="9">
                  <c:v>0.37</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0.22</c:v>
                </c:pt>
                <c:pt idx="2">
                  <c:v>#N/A</c:v>
                </c:pt>
                <c:pt idx="3">
                  <c:v>0.28999999999999998</c:v>
                </c:pt>
                <c:pt idx="4">
                  <c:v>#N/A</c:v>
                </c:pt>
                <c:pt idx="5">
                  <c:v>0.34</c:v>
                </c:pt>
                <c:pt idx="6">
                  <c:v>#N/A</c:v>
                </c:pt>
                <c:pt idx="7">
                  <c:v>0.56999999999999995</c:v>
                </c:pt>
                <c:pt idx="8">
                  <c:v>#N/A</c:v>
                </c:pt>
                <c:pt idx="9">
                  <c:v>0.87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4.49</c:v>
                </c:pt>
                <c:pt idx="2">
                  <c:v>#N/A</c:v>
                </c:pt>
                <c:pt idx="3">
                  <c:v>2.5099999999999998</c:v>
                </c:pt>
                <c:pt idx="4">
                  <c:v>#N/A</c:v>
                </c:pt>
                <c:pt idx="5">
                  <c:v>4.2</c:v>
                </c:pt>
                <c:pt idx="6">
                  <c:v>#N/A</c:v>
                </c:pt>
                <c:pt idx="7">
                  <c:v>4.53</c:v>
                </c:pt>
                <c:pt idx="8">
                  <c:v>#N/A</c:v>
                </c:pt>
                <c:pt idx="9">
                  <c:v>6.15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11.25</c:v>
                </c:pt>
                <c:pt idx="2">
                  <c:v>#N/A</c:v>
                </c:pt>
                <c:pt idx="3">
                  <c:v>16.84</c:v>
                </c:pt>
                <c:pt idx="4">
                  <c:v>#N/A</c:v>
                </c:pt>
                <c:pt idx="5">
                  <c:v>16.73</c:v>
                </c:pt>
                <c:pt idx="6">
                  <c:v>#N/A</c:v>
                </c:pt>
                <c:pt idx="7">
                  <c:v>15.82</c:v>
                </c:pt>
                <c:pt idx="8">
                  <c:v>#N/A</c:v>
                </c:pt>
                <c:pt idx="9">
                  <c:v>16.329999999999998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54.6</c:v>
                </c:pt>
                <c:pt idx="2">
                  <c:v>#N/A</c:v>
                </c:pt>
                <c:pt idx="3">
                  <c:v>69.94</c:v>
                </c:pt>
                <c:pt idx="4">
                  <c:v>#N/A</c:v>
                </c:pt>
                <c:pt idx="5">
                  <c:v>69.599999999999994</c:v>
                </c:pt>
                <c:pt idx="6">
                  <c:v>#N/A</c:v>
                </c:pt>
                <c:pt idx="7">
                  <c:v>65.83</c:v>
                </c:pt>
                <c:pt idx="8">
                  <c:v>#N/A</c:v>
                </c:pt>
                <c:pt idx="9">
                  <c:v>68.150000000000006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2781952"/>
        <c:axId val="152783488"/>
      </c:barChart>
      <c:catAx>
        <c:axId val="15278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783488"/>
        <c:crosses val="autoZero"/>
        <c:auto val="1"/>
        <c:lblAlgn val="ctr"/>
        <c:lblOffset val="100"/>
        <c:tickLblSkip val="1"/>
        <c:tickMarkSkip val="1"/>
        <c:noMultiLvlLbl val="0"/>
      </c:catAx>
      <c:valAx>
        <c:axId val="152783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781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48E-2"/>
          <c:y val="8.7976539589442848E-2"/>
          <c:w val="0.90356317136844067"/>
          <c:h val="0.6392961876832865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4070</c:v>
                </c:pt>
                <c:pt idx="5">
                  <c:v>4143</c:v>
                </c:pt>
                <c:pt idx="8">
                  <c:v>4051</c:v>
                </c:pt>
                <c:pt idx="11">
                  <c:v>3685</c:v>
                </c:pt>
                <c:pt idx="14">
                  <c:v>3716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117</c:v>
                </c:pt>
                <c:pt idx="3">
                  <c:v>31</c:v>
                </c:pt>
                <c:pt idx="6">
                  <c:v>45</c:v>
                </c:pt>
                <c:pt idx="9">
                  <c:v>55</c:v>
                </c:pt>
                <c:pt idx="12">
                  <c:v>85</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1770</c:v>
                </c:pt>
                <c:pt idx="3">
                  <c:v>1756</c:v>
                </c:pt>
                <c:pt idx="6">
                  <c:v>1824</c:v>
                </c:pt>
                <c:pt idx="9">
                  <c:v>1748</c:v>
                </c:pt>
                <c:pt idx="12">
                  <c:v>1697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2301</c:v>
                </c:pt>
                <c:pt idx="3">
                  <c:v>2373</c:v>
                </c:pt>
                <c:pt idx="6">
                  <c:v>2070</c:v>
                </c:pt>
                <c:pt idx="9">
                  <c:v>1956</c:v>
                </c:pt>
                <c:pt idx="12">
                  <c:v>2018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70243456"/>
        <c:axId val="70245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118</c:v>
                </c:pt>
                <c:pt idx="2">
                  <c:v>#N/A</c:v>
                </c:pt>
                <c:pt idx="3">
                  <c:v>#N/A</c:v>
                </c:pt>
                <c:pt idx="4">
                  <c:v>17</c:v>
                </c:pt>
                <c:pt idx="5">
                  <c:v>#N/A</c:v>
                </c:pt>
                <c:pt idx="6">
                  <c:v>#N/A</c:v>
                </c:pt>
                <c:pt idx="7">
                  <c:v>-112</c:v>
                </c:pt>
                <c:pt idx="8">
                  <c:v>#N/A</c:v>
                </c:pt>
                <c:pt idx="9">
                  <c:v>#N/A</c:v>
                </c:pt>
                <c:pt idx="10">
                  <c:v>74</c:v>
                </c:pt>
                <c:pt idx="11">
                  <c:v>#N/A</c:v>
                </c:pt>
                <c:pt idx="12">
                  <c:v>#N/A</c:v>
                </c:pt>
                <c:pt idx="13">
                  <c:v>84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70243456"/>
        <c:axId val="70245376"/>
      </c:lineChart>
      <c:catAx>
        <c:axId val="7024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0245376"/>
        <c:crosses val="autoZero"/>
        <c:auto val="1"/>
        <c:lblAlgn val="ctr"/>
        <c:lblOffset val="100"/>
        <c:tickLblSkip val="1"/>
        <c:tickMarkSkip val="1"/>
        <c:noMultiLvlLbl val="0"/>
      </c:catAx>
      <c:valAx>
        <c:axId val="70245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24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29"/>
          <c:h val="0.589182127738552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22601</c:v>
                </c:pt>
                <c:pt idx="5">
                  <c:v>22328</c:v>
                </c:pt>
                <c:pt idx="8">
                  <c:v>21648</c:v>
                </c:pt>
                <c:pt idx="11">
                  <c:v>20722</c:v>
                </c:pt>
                <c:pt idx="14">
                  <c:v>24032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12181</c:v>
                </c:pt>
                <c:pt idx="5">
                  <c:v>12760</c:v>
                </c:pt>
                <c:pt idx="8">
                  <c:v>11310</c:v>
                </c:pt>
                <c:pt idx="11">
                  <c:v>9555</c:v>
                </c:pt>
                <c:pt idx="14">
                  <c:v>8082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24213</c:v>
                </c:pt>
                <c:pt idx="5">
                  <c:v>24167</c:v>
                </c:pt>
                <c:pt idx="8">
                  <c:v>24142</c:v>
                </c:pt>
                <c:pt idx="11">
                  <c:v>25115</c:v>
                </c:pt>
                <c:pt idx="14">
                  <c:v>25147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7545</c:v>
                </c:pt>
                <c:pt idx="3">
                  <c:v>7278</c:v>
                </c:pt>
                <c:pt idx="6">
                  <c:v>6919</c:v>
                </c:pt>
                <c:pt idx="9">
                  <c:v>6829</c:v>
                </c:pt>
                <c:pt idx="12">
                  <c:v>6862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650</c:v>
                </c:pt>
                <c:pt idx="3">
                  <c:v>2648</c:v>
                </c:pt>
                <c:pt idx="6">
                  <c:v>4984</c:v>
                </c:pt>
                <c:pt idx="9">
                  <c:v>4959</c:v>
                </c:pt>
                <c:pt idx="12">
                  <c:v>4953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14980</c:v>
                </c:pt>
                <c:pt idx="3">
                  <c:v>14056</c:v>
                </c:pt>
                <c:pt idx="6">
                  <c:v>13206</c:v>
                </c:pt>
                <c:pt idx="9">
                  <c:v>12421</c:v>
                </c:pt>
                <c:pt idx="12">
                  <c:v>12353</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387</c:v>
                </c:pt>
                <c:pt idx="3">
                  <c:v>154</c:v>
                </c:pt>
                <c:pt idx="6">
                  <c:v>130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13539</c:v>
                </c:pt>
                <c:pt idx="3">
                  <c:v>12168</c:v>
                </c:pt>
                <c:pt idx="6">
                  <c:v>12359</c:v>
                </c:pt>
                <c:pt idx="9">
                  <c:v>11408</c:v>
                </c:pt>
                <c:pt idx="12">
                  <c:v>9819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70392448"/>
        <c:axId val="70402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70392448"/>
        <c:axId val="70402816"/>
      </c:lineChart>
      <c:catAx>
        <c:axId val="7039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0402816"/>
        <c:crosses val="autoZero"/>
        <c:auto val="1"/>
        <c:lblAlgn val="ctr"/>
        <c:lblOffset val="100"/>
        <c:tickLblSkip val="1"/>
        <c:tickMarkSkip val="1"/>
        <c:noMultiLvlLbl val="0"/>
      </c:catAx>
      <c:valAx>
        <c:axId val="70402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392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{5FC96C2C-07F2-423B-9A0C-69CC0B1CA3C8}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193-4DC5-B8B2-CDDB801021F8}"/>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{92CD8DF3-EF58-4857-AFB3-0BFB99CB9B9D}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193-4DC5-B8B2-CDDB801021F8}"/>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{15B6D8A4-6E11-4496-B34A-B4F2464A927A}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193-4DC5-B8B2-CDDB801021F8}"/>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{1F95A0B9-C430-4909-AA6F-0387C5AFB08B}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193-4DC5-B8B2-CDDB801021F8}"/>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{62C27A09-C1F2-418A-81FE-B19AEBF44749}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193-4DC5-B8B2-CDDB801021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50.5</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193-4DC5-B8B2-CDDB801021F8}"/>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{026F98AB-573C-476B-872B-AF4559AD7315}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193-4DC5-B8B2-CDDB801021F8}"/>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{28B19F41-1DB4-417C-BADC-F3A6C8453D35}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193-4DC5-B8B2-CDDB801021F8}"/>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{0B019241-7CD9-4F0A-9A8B-418F0D474F68}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193-4DC5-B8B2-CDDB801021F8}"/>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{8772ABF6-77BA-4A7D-86BE-651DB0162151}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193-4DC5-B8B2-CDDB801021F8}"/>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{C18B43FC-45B4-42C9-9259-FA4312475D54}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193-4DC5-B8B2-CDDB801021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numCache>
            </c:numRef>
          </c:xVal>
          <c:yVal>
            <c:numRef>
              <c:f>公会計指標分析・財政指標組合せ分析表!$K$55:$O$55</c:f>
              <c:numCache>
                <c:formatCode>#,##0.0;"▲ "#,##0.0</c:formatCode>
                <c:ptCount val="5"/>
                <c:pt idx="3">
                  <c:v>15.8</c:v>
                </c:pt>
              </c:numCache>
            </c:numRef>
          </c:yVal>
          <c:smooth val="0"/>
          <c:extLst>
            <c:ext xmlns:c16="http://schemas.microsoft.com/office/drawing/2014/chart" uri="{C3380CC4-5D6E-409C-BE32-E72D297353CC}">
              <c16:uniqueId val="{0000000B-D193-4DC5-B8B2-CDDB801021F8}"/>
            </c:ext>
          </c:extLst>
        </c:ser>
        <c:dLbls>
          <c:showLegendKey val="0"/>
          <c:showVal val="0"/>
          <c:showCatName val="0"/>
          <c:showSerName val="0"/>
          <c:showPercent val="0"/>
          <c:showBubbleSize val="0"/>
        </c:dLbls>
        <c:axId val="72868992"/>
        <c:axId val="72870912"/>
      </c:scatterChart>
      <c:valAx>
        <c:axId val="72868992"/>
        <c:scaling>
          <c:orientation val="minMax"/>
          <c:max val="65.400000000000006"/>
          <c:min val="43.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70912"/>
        <c:crosses val="autoZero"/>
        <c:crossBetween val="midCat"/>
      </c:valAx>
      <c:valAx>
        <c:axId val="72870912"/>
        <c:scaling>
          <c:orientation val="minMax"/>
          <c:max val="19"/>
          <c:min val="1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689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{F15553B4-087A-43B0-BBF2-D9EAF0E2A490}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2171-495F-A562-7E37F4EA4E0E}"/>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{DB8B62D0-11DE-4430-8527-3F74CD4FA062}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2171-495F-A562-7E37F4EA4E0E}"/>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{27211A90-74F9-4531-8396-69C0BB276E69}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2171-495F-A562-7E37F4EA4E0E}"/>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{D052B2D3-CD71-45FA-8B47-156DD7542E6B}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2171-495F-A562-7E37F4EA4E0E}"/>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{01640693-909A-49F8-A320-854BAFF2C092}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2171-495F-A562-7E37F4EA4E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0.5</c:v>
                </c:pt>
                <c:pt idx="1">
                  <c:v>0.1</c:v>
                </c:pt>
                <c:pt idx="2">
                  <c:v>0</c:v>
                </c:pt>
                <c:pt idx="3">
                  <c:v>0</c:v>
                </c:pt>
                <c:pt idx="4">
                  <c:v>0</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2171-495F-A562-7E37F4EA4E0E}"/>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{731D0EC7-F73A-4E93-B847-47ABB51A6EE3}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2171-495F-A562-7E37F4EA4E0E}"/>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{5A4B5D39-533B-46DE-B487-11E8F6DF65A3}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2171-495F-A562-7E37F4EA4E0E}"/>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{FDDD0B90-5C30-45F5-B976-5F6A4BE60584}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2171-495F-A562-7E37F4EA4E0E}"/>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{89BC4046-3D99-42ED-A8C6-180B987B8FC5}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2171-495F-A562-7E37F4EA4E0E}"/>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{3FA9AA95-022C-429B-8CF0-461957670D65}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2171-495F-A562-7E37F4EA4E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6.2</c:v>
                </c:pt>
                <c:pt idx="4">
                  <c:v>5.9</c:v>
                </c:pt>
              </c:numCache>
            </c:numRef>
          </c:xVal>
          <c:yVal>
            <c:numRef>
              <c:f>公会計指標分析・財政指標組合せ分析表!$K$77:$O$77</c:f>
              <c:numCache>
                <c:formatCode>#,##0.0;"▲ "#,##0.0</c:formatCode>
                <c:ptCount val="5"/>
                <c:pt idx="0">
                  <c:v>46.1</c:v>
                </c:pt>
                <c:pt idx="1">
                  <c:v>37.6</c:v>
                </c:pt>
                <c:pt idx="2">
                  <c:v>33.799999999999997</c:v>
                </c:pt>
                <c:pt idx="3">
                  <c:v>15.8</c:v>
                </c:pt>
                <c:pt idx="4">
                  <c:v>6.5</c:v>
                </c:pt>
              </c:numCache>
            </c:numRef>
          </c:yVal>
          <c:smooth val="0"/>
          <c:extLst>
            <c:ext xmlns:c16="http://schemas.microsoft.com/office/drawing/2014/chart" uri="{C3380CC4-5D6E-409C-BE32-E72D297353CC}">
              <c16:uniqueId val="{0000000B-2171-495F-A562-7E37F4EA4E0E}"/>
            </c:ext>
          </c:extLst>
        </c:ser>
        <c:dLbls>
          <c:showLegendKey val="0"/>
          <c:showVal val="0"/>
          <c:showCatName val="0"/>
          <c:showSerName val="0"/>
          <c:showPercent val="0"/>
          <c:showBubbleSize val="0"/>
        </c:dLbls>
        <c:axId val="72901376"/>
        <c:axId val="72903296"/>
      </c:scatterChart>
      <c:valAx>
        <c:axId val="72901376"/>
        <c:scaling>
          <c:orientation val="minMax"/>
          <c:max val="8.7999999999999989"/>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903296"/>
        <c:crosses val="autoZero"/>
        <c:crossBetween val="midCat"/>
      </c:valAx>
      <c:valAx>
        <c:axId val="72903296"/>
        <c:scaling>
          <c:orientation val="minMax"/>
          <c:max val="53"/>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9013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愛知県小牧市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実質公債費比率は類似団体と比較して低い水準にあるが、これは基金等の活用により市債に大きく依存しない財政運営を行っていることが主な要因と考えられる。</a:t>
          </a:r>
          <a:endParaRPr kumimoji="1" lang="en-US" altLang="ja-JP" sz="1400">
            <a:latin typeface="ＭＳ ゴシック" pitchFamily="49" charset="-128"/>
            <a:ea typeface="ＭＳ ゴシック" pitchFamily="49" charset="-128"/>
          </a:endParaRPr>
        </a:p>
        <a:p>
          <a:r>
            <a:rPr kumimoji="1" lang="ja-JP" altLang="en-US" sz="1400">
              <a:solidFill>
                <a:schemeClr val="dk1"/>
              </a:solidFill>
              <a:latin typeface="ＭＳ ゴシック" pitchFamily="49" charset="-128"/>
              <a:ea typeface="ＭＳ ゴシック" pitchFamily="49" charset="-128"/>
              <a:cs typeface="+mn-cs"/>
            </a:rPr>
            <a:t>　</a:t>
          </a:r>
          <a:r>
            <a:rPr kumimoji="1" lang="ja-JP" altLang="ja-JP" sz="1400">
              <a:solidFill>
                <a:schemeClr val="dk1"/>
              </a:solidFill>
              <a:latin typeface="+mn-lt"/>
              <a:ea typeface="+mn-ea"/>
              <a:cs typeface="+mn-cs"/>
            </a:rPr>
            <a:t>市債残高</a:t>
          </a:r>
          <a:r>
            <a:rPr kumimoji="1" lang="ja-JP" altLang="en-US" sz="1400">
              <a:solidFill>
                <a:schemeClr val="dk1"/>
              </a:solidFill>
              <a:latin typeface="+mn-lt"/>
              <a:ea typeface="+mn-ea"/>
              <a:cs typeface="+mn-cs"/>
            </a:rPr>
            <a:t>について</a:t>
          </a:r>
          <a:r>
            <a:rPr kumimoji="1" lang="ja-JP" altLang="ja-JP" sz="1400">
              <a:solidFill>
                <a:schemeClr val="dk1"/>
              </a:solidFill>
              <a:latin typeface="+mn-lt"/>
              <a:ea typeface="+mn-ea"/>
              <a:cs typeface="+mn-cs"/>
            </a:rPr>
            <a:t>は平成</a:t>
          </a:r>
          <a:r>
            <a:rPr kumimoji="1" lang="en-US" altLang="ja-JP" sz="1400">
              <a:solidFill>
                <a:schemeClr val="dk1"/>
              </a:solidFill>
              <a:latin typeface="+mn-ea"/>
              <a:ea typeface="+mn-ea"/>
              <a:cs typeface="+mn-cs"/>
            </a:rPr>
            <a:t>10</a:t>
          </a:r>
          <a:r>
            <a:rPr kumimoji="1" lang="ja-JP" altLang="ja-JP" sz="1400">
              <a:solidFill>
                <a:schemeClr val="dk1"/>
              </a:solidFill>
              <a:latin typeface="+mn-lt"/>
              <a:ea typeface="+mn-ea"/>
              <a:cs typeface="+mn-cs"/>
            </a:rPr>
            <a:t>年度をピークに年々減少している</a:t>
          </a:r>
          <a:r>
            <a:rPr kumimoji="1" lang="ja-JP" altLang="en-US" sz="1400">
              <a:solidFill>
                <a:schemeClr val="dk1"/>
              </a:solidFill>
              <a:latin typeface="+mn-lt"/>
              <a:ea typeface="+mn-ea"/>
              <a:cs typeface="+mn-cs"/>
            </a:rPr>
            <a:t>が、</a:t>
          </a:r>
          <a:r>
            <a:rPr kumimoji="1" lang="ja-JP" altLang="ja-JP" sz="1400" b="0" i="0" baseline="0">
              <a:solidFill>
                <a:schemeClr val="dk1"/>
              </a:solidFill>
              <a:latin typeface="+mn-lt"/>
              <a:ea typeface="+mn-ea"/>
              <a:cs typeface="+mn-cs"/>
            </a:rPr>
            <a:t>今後は病院建設</a:t>
          </a:r>
          <a:r>
            <a:rPr kumimoji="1" lang="ja-JP" altLang="en-US" sz="1400" b="0" i="0" baseline="0">
              <a:solidFill>
                <a:schemeClr val="dk1"/>
              </a:solidFill>
              <a:latin typeface="+mn-lt"/>
              <a:ea typeface="+mn-ea"/>
              <a:cs typeface="+mn-cs"/>
            </a:rPr>
            <a:t>や図書館建設</a:t>
          </a:r>
          <a:r>
            <a:rPr kumimoji="1" lang="ja-JP" altLang="ja-JP" sz="1400" b="0" i="0" baseline="0">
              <a:solidFill>
                <a:schemeClr val="dk1"/>
              </a:solidFill>
              <a:latin typeface="+mn-lt"/>
              <a:ea typeface="+mn-ea"/>
              <a:cs typeface="+mn-cs"/>
            </a:rPr>
            <a:t>に伴う基金残高の減少や市債の発行増</a:t>
          </a:r>
          <a:r>
            <a:rPr kumimoji="1" lang="ja-JP" altLang="en-US" sz="1400" b="0" i="0" baseline="0">
              <a:solidFill>
                <a:schemeClr val="dk1"/>
              </a:solidFill>
              <a:latin typeface="+mn-lt"/>
              <a:ea typeface="+mn-ea"/>
              <a:cs typeface="+mn-cs"/>
            </a:rPr>
            <a:t>により、実質公債費比率が上昇していくことが考えられる。そのため、</a:t>
          </a:r>
          <a:r>
            <a:rPr kumimoji="1" lang="ja-JP" altLang="ja-JP" sz="1400" b="0" i="0" baseline="0">
              <a:solidFill>
                <a:schemeClr val="dk1"/>
              </a:solidFill>
              <a:latin typeface="+mn-lt"/>
              <a:ea typeface="+mn-ea"/>
              <a:cs typeface="+mn-cs"/>
            </a:rPr>
            <a:t>引き続き計画的な市債発行等により、健全な財政状況の維持に努める。</a:t>
          </a:r>
          <a:endParaRPr kumimoji="1" lang="ja-JP" altLang="ja-JP" sz="14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愛知県小牧市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baseline="0">
              <a:solidFill>
                <a:schemeClr val="dk1"/>
              </a:solidFill>
              <a:latin typeface="ＭＳ ゴシック" pitchFamily="49" charset="-128"/>
              <a:ea typeface="ＭＳ ゴシック" pitchFamily="49" charset="-128"/>
              <a:cs typeface="+mn-cs"/>
            </a:rPr>
            <a:t>　退職手当負担見込額を除き、将来負担額に係る各項目とも平成</a:t>
          </a:r>
          <a:r>
            <a:rPr lang="en-US" altLang="ja-JP" sz="1400" b="0" i="0" baseline="0">
              <a:solidFill>
                <a:schemeClr val="dk1"/>
              </a:solidFill>
              <a:latin typeface="ＭＳ ゴシック" pitchFamily="49" charset="-128"/>
              <a:ea typeface="ＭＳ ゴシック" pitchFamily="49" charset="-128"/>
              <a:cs typeface="+mn-cs"/>
            </a:rPr>
            <a:t>27</a:t>
          </a:r>
          <a:r>
            <a:rPr lang="ja-JP" altLang="en-US" sz="1400" b="0" i="0" baseline="0">
              <a:solidFill>
                <a:schemeClr val="dk1"/>
              </a:solidFill>
              <a:latin typeface="ＭＳ ゴシック" pitchFamily="49" charset="-128"/>
              <a:ea typeface="ＭＳ ゴシック" pitchFamily="49" charset="-128"/>
              <a:cs typeface="+mn-cs"/>
            </a:rPr>
            <a:t>年度と比べ減少している。また、</a:t>
          </a:r>
          <a:r>
            <a:rPr lang="ja-JP" altLang="ja-JP" sz="1400" b="0" i="0" baseline="0">
              <a:solidFill>
                <a:schemeClr val="dk1"/>
              </a:solidFill>
              <a:latin typeface="+mn-ea"/>
              <a:ea typeface="+mn-ea"/>
              <a:cs typeface="+mn-cs"/>
            </a:rPr>
            <a:t>充当可能財源等が</a:t>
          </a:r>
          <a:r>
            <a:rPr lang="en-US" altLang="ja-JP" sz="1400" b="0" i="0" baseline="0">
              <a:solidFill>
                <a:schemeClr val="dk1"/>
              </a:solidFill>
              <a:latin typeface="+mn-ea"/>
              <a:ea typeface="+mn-ea"/>
              <a:cs typeface="+mn-cs"/>
            </a:rPr>
            <a:t>1,870,129</a:t>
          </a:r>
          <a:r>
            <a:rPr lang="ja-JP" altLang="en-US" sz="1400" b="0" i="0" baseline="0">
              <a:solidFill>
                <a:schemeClr val="dk1"/>
              </a:solidFill>
              <a:latin typeface="+mn-ea"/>
              <a:ea typeface="+mn-ea"/>
              <a:cs typeface="+mn-cs"/>
            </a:rPr>
            <a:t>千</a:t>
          </a:r>
          <a:r>
            <a:rPr lang="ja-JP" altLang="ja-JP" sz="1400" b="0" i="0" baseline="0">
              <a:solidFill>
                <a:schemeClr val="dk1"/>
              </a:solidFill>
              <a:latin typeface="+mn-ea"/>
              <a:ea typeface="+mn-ea"/>
              <a:cs typeface="+mn-cs"/>
            </a:rPr>
            <a:t>円の</a:t>
          </a:r>
          <a:r>
            <a:rPr lang="ja-JP" altLang="en-US" sz="1400" b="0" i="0" baseline="0">
              <a:solidFill>
                <a:schemeClr val="dk1"/>
              </a:solidFill>
              <a:latin typeface="+mn-ea"/>
              <a:ea typeface="+mn-ea"/>
              <a:cs typeface="+mn-cs"/>
            </a:rPr>
            <a:t>増</a:t>
          </a:r>
          <a:r>
            <a:rPr lang="ja-JP" altLang="ja-JP" sz="1400" b="0" i="0" baseline="0">
              <a:solidFill>
                <a:schemeClr val="dk1"/>
              </a:solidFill>
              <a:latin typeface="+mn-ea"/>
              <a:ea typeface="+mn-ea"/>
              <a:cs typeface="+mn-cs"/>
            </a:rPr>
            <a:t>となったため、将来負担比率の分子は</a:t>
          </a:r>
          <a:r>
            <a:rPr lang="ja-JP" altLang="en-US" sz="1400" b="0" i="0" baseline="0">
              <a:solidFill>
                <a:schemeClr val="dk1"/>
              </a:solidFill>
              <a:latin typeface="+mn-ea"/>
              <a:ea typeface="+mn-ea"/>
              <a:cs typeface="+mn-cs"/>
            </a:rPr>
            <a:t>減</a:t>
          </a:r>
          <a:r>
            <a:rPr lang="ja-JP" altLang="ja-JP" sz="1400" b="0" i="0" baseline="0">
              <a:solidFill>
                <a:schemeClr val="dk1"/>
              </a:solidFill>
              <a:latin typeface="+mn-ea"/>
              <a:ea typeface="+mn-ea"/>
              <a:cs typeface="+mn-cs"/>
            </a:rPr>
            <a:t>となっ</a:t>
          </a:r>
          <a:r>
            <a:rPr lang="ja-JP" altLang="en-US" sz="1400" b="0" i="0" baseline="0">
              <a:solidFill>
                <a:schemeClr val="dk1"/>
              </a:solidFill>
              <a:latin typeface="+mn-ea"/>
              <a:ea typeface="+mn-ea"/>
              <a:cs typeface="+mn-cs"/>
            </a:rPr>
            <a:t>ている</a:t>
          </a:r>
          <a:r>
            <a:rPr lang="ja-JP" altLang="ja-JP" sz="1400" b="0" i="0" baseline="0">
              <a:solidFill>
                <a:schemeClr val="dk1"/>
              </a:solidFill>
              <a:latin typeface="+mn-ea"/>
              <a:ea typeface="+mn-ea"/>
              <a:cs typeface="+mn-cs"/>
            </a:rPr>
            <a:t>。</a:t>
          </a:r>
          <a:endParaRPr lang="en-US" altLang="ja-JP" sz="1400" b="0" i="0" baseline="0">
            <a:solidFill>
              <a:schemeClr val="dk1"/>
            </a:solidFill>
            <a:latin typeface="+mn-ea"/>
            <a:ea typeface="+mn-ea"/>
            <a:cs typeface="+mn-cs"/>
          </a:endParaRPr>
        </a:p>
        <a:p>
          <a:r>
            <a:rPr kumimoji="1" lang="ja-JP" altLang="en-US" sz="1400" b="0" i="0" baseline="0">
              <a:solidFill>
                <a:schemeClr val="dk1"/>
              </a:solidFill>
              <a:latin typeface="+mn-ea"/>
              <a:ea typeface="+mn-ea"/>
              <a:cs typeface="+mn-cs"/>
            </a:rPr>
            <a:t>　充当可能財源等が将来負担額を大きく上回っていることから、健全な財政状況を維持している。</a:t>
          </a:r>
          <a:endParaRPr kumimoji="1" lang="en-US" altLang="ja-JP" sz="1400" b="0" i="0" baseline="0">
            <a:solidFill>
              <a:schemeClr val="dk1"/>
            </a:solidFill>
            <a:latin typeface="+mn-ea"/>
            <a:ea typeface="+mn-ea"/>
            <a:cs typeface="+mn-cs"/>
          </a:endParaRPr>
        </a:p>
        <a:p>
          <a:r>
            <a:rPr kumimoji="1" lang="ja-JP" altLang="en-US" sz="1400" b="0" i="0" baseline="0">
              <a:solidFill>
                <a:schemeClr val="dk1"/>
              </a:solidFill>
              <a:latin typeface="+mn-ea"/>
              <a:ea typeface="+mn-ea"/>
              <a:cs typeface="+mn-cs"/>
            </a:rPr>
            <a:t>　なお、</a:t>
          </a:r>
          <a:r>
            <a:rPr kumimoji="1" lang="ja-JP" altLang="ja-JP" sz="1400">
              <a:solidFill>
                <a:schemeClr val="dk1"/>
              </a:solidFill>
              <a:latin typeface="+mn-lt"/>
              <a:ea typeface="+mn-ea"/>
              <a:cs typeface="+mn-cs"/>
            </a:rPr>
            <a:t>市債残高については平成</a:t>
          </a:r>
          <a:r>
            <a:rPr kumimoji="1" lang="en-US" altLang="ja-JP" sz="1400">
              <a:solidFill>
                <a:schemeClr val="dk1"/>
              </a:solidFill>
              <a:latin typeface="+mn-ea"/>
              <a:ea typeface="+mn-ea"/>
              <a:cs typeface="+mn-cs"/>
            </a:rPr>
            <a:t>10</a:t>
          </a:r>
          <a:r>
            <a:rPr kumimoji="1" lang="ja-JP" altLang="ja-JP" sz="1400">
              <a:solidFill>
                <a:schemeClr val="dk1"/>
              </a:solidFill>
              <a:latin typeface="+mn-ea"/>
              <a:ea typeface="+mn-ea"/>
              <a:cs typeface="+mn-cs"/>
            </a:rPr>
            <a:t>年</a:t>
          </a:r>
          <a:r>
            <a:rPr kumimoji="1" lang="ja-JP" altLang="ja-JP" sz="1400">
              <a:solidFill>
                <a:schemeClr val="dk1"/>
              </a:solidFill>
              <a:latin typeface="+mn-lt"/>
              <a:ea typeface="+mn-ea"/>
              <a:cs typeface="+mn-cs"/>
            </a:rPr>
            <a:t>度をピークに年々減少しているが、</a:t>
          </a:r>
          <a:r>
            <a:rPr kumimoji="1" lang="ja-JP" altLang="en-US" sz="1400" b="0" i="0" baseline="0">
              <a:solidFill>
                <a:schemeClr val="dk1"/>
              </a:solidFill>
              <a:latin typeface="+mn-ea"/>
              <a:ea typeface="+mn-ea"/>
              <a:cs typeface="+mn-cs"/>
            </a:rPr>
            <a:t>今後は病院建設や図書館建設に伴う基金残高の減少や市債の発行増が見込まれるため、計画的な市債発行等により、引き続き健全な財政状況の維持に努める。</a:t>
          </a:r>
          <a:endParaRPr kumimoji="1" lang="ja-JP" altLang="en-US" sz="1400">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愛知県小牧市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153,471
145,507
62.81
52,168,891
49,353,049
2,061,274
33,482,618
12,810,141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平成２７年度分析時点）</a:t>
          </a:r>
          <a:endParaRPr lang="ja-JP" altLang="ja-JP">
            <a:effectLst/>
          </a:endParaRPr>
        </a:p>
        <a:p>
          <a:r>
            <a:rPr kumimoji="1" lang="ja-JP" altLang="ja-JP" sz="1100">
              <a:solidFill>
                <a:schemeClr val="dk1"/>
              </a:solidFill>
              <a:effectLst/>
              <a:latin typeface="+mn-lt"/>
              <a:ea typeface="+mn-ea"/>
              <a:cs typeface="+mn-cs"/>
            </a:rPr>
            <a:t>　有形固定資産減価償却率は、類似団体内平均と比べ、低い数値となっている。当市は、平成２８年度に、公共ファシリティマネジメント基本方針、公共施設適正配置計画、公共施設長寿命化計画を策定しており、今後は、当該計画に基づき、施設の維持管理を適切に進めていく。</a:t>
          </a:r>
          <a:endParaRPr lang="ja-JP" altLang="ja-JP">
            <a:effectLst/>
          </a:endParaRPr>
        </a:p>
        <a:p>
          <a:r>
            <a:rPr kumimoji="1" lang="ja-JP" altLang="ja-JP" sz="1100">
              <a:solidFill>
                <a:schemeClr val="dk1"/>
              </a:solidFill>
              <a:effectLst/>
              <a:latin typeface="+mn-lt"/>
              <a:ea typeface="+mn-ea"/>
              <a:cs typeface="+mn-cs"/>
            </a:rPr>
            <a:t>　平成２８年度はデータ未整備のため、分析不可。</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138684</xdr:rowOff>
    </xdr:from>
    <xdr:to>
      <xdr:col>3</xdr:col>
      <xdr:colOff>1170940</xdr:colOff>
      <xdr:row>33</xdr:row>
      <xdr:rowOff>16764</xdr:rowOff>
    </xdr:to>
    <xdr:cxnSp macro="">
      <xdr:nvCxnSpPr>
        <xdr:cNvPr id="68" name="直線コネクタ 67"/>
        <xdr:cNvCxnSpPr/>
      </xdr:nvCxnSpPr>
      <xdr:spPr>
        <a:xfrm flipV="1">
          <a:off x="4760595" y="4767834"/>
          <a:ext cx="1270" cy="90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20591</xdr:rowOff>
    </xdr:from>
    <xdr:ext cx="405111" cy="259045"/>
    <xdr:sp macro="" textlink="">
      <xdr:nvSpPr>
        <xdr:cNvPr id="69" name="有形固定資産減価償却率最小値テキスト"/>
        <xdr:cNvSpPr txBox="1"/>
      </xdr:nvSpPr>
      <xdr:spPr>
        <a:xfrm>
          <a:off x="4813300" y="56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3</xdr:col>
      <xdr:colOff>1082675</xdr:colOff>
      <xdr:row>33</xdr:row>
      <xdr:rowOff>16764</xdr:rowOff>
    </xdr:from>
    <xdr:to>
      <xdr:col>3</xdr:col>
      <xdr:colOff>1260475</xdr:colOff>
      <xdr:row>33</xdr:row>
      <xdr:rowOff>16764</xdr:rowOff>
    </xdr:to>
    <xdr:cxnSp macro="">
      <xdr:nvCxnSpPr>
        <xdr:cNvPr id="70" name="直線コネクタ 69"/>
        <xdr:cNvCxnSpPr/>
      </xdr:nvCxnSpPr>
      <xdr:spPr>
        <a:xfrm>
          <a:off x="4673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85361</xdr:rowOff>
    </xdr:from>
    <xdr:ext cx="405111" cy="259045"/>
    <xdr:sp macro="" textlink="">
      <xdr:nvSpPr>
        <xdr:cNvPr id="71" name="有形固定資産減価償却率最大値テキスト"/>
        <xdr:cNvSpPr txBox="1"/>
      </xdr:nvSpPr>
      <xdr:spPr>
        <a:xfrm>
          <a:off x="4813300" y="4543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a:t>
          </a:r>
          <a:endParaRPr kumimoji="1" lang="ja-JP" altLang="en-US" sz="1000" b="1">
            <a:latin typeface="ＭＳ Ｐゴシック"/>
          </a:endParaRPr>
        </a:p>
      </xdr:txBody>
    </xdr:sp>
    <xdr:clientData/>
  </xdr:oneCellAnchor>
  <xdr:twoCellAnchor>
    <xdr:from>
      <xdr:col>3</xdr:col>
      <xdr:colOff>1082675</xdr:colOff>
      <xdr:row>27</xdr:row>
      <xdr:rowOff>138684</xdr:rowOff>
    </xdr:from>
    <xdr:to>
      <xdr:col>3</xdr:col>
      <xdr:colOff>1260475</xdr:colOff>
      <xdr:row>27</xdr:row>
      <xdr:rowOff>138684</xdr:rowOff>
    </xdr:to>
    <xdr:cxnSp macro="">
      <xdr:nvCxnSpPr>
        <xdr:cNvPr id="72" name="直線コネクタ 71"/>
        <xdr:cNvCxnSpPr/>
      </xdr:nvCxnSpPr>
      <xdr:spPr>
        <a:xfrm>
          <a:off x="4673600" y="476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81805</xdr:rowOff>
    </xdr:from>
    <xdr:ext cx="405111" cy="259045"/>
    <xdr:sp macro="" textlink="">
      <xdr:nvSpPr>
        <xdr:cNvPr id="73" name="有形固定資産減価償却率平均値テキスト"/>
        <xdr:cNvSpPr txBox="1"/>
      </xdr:nvSpPr>
      <xdr:spPr>
        <a:xfrm>
          <a:off x="4813300" y="5053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103378</xdr:rowOff>
    </xdr:from>
    <xdr:to>
      <xdr:col>3</xdr:col>
      <xdr:colOff>1222375</xdr:colOff>
      <xdr:row>30</xdr:row>
      <xdr:rowOff>33528</xdr:rowOff>
    </xdr:to>
    <xdr:sp macro="" textlink="">
      <xdr:nvSpPr>
        <xdr:cNvPr id="74" name="フローチャート : 判断 73"/>
        <xdr:cNvSpPr/>
      </xdr:nvSpPr>
      <xdr:spPr>
        <a:xfrm>
          <a:off x="4711700" y="507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78740</xdr:rowOff>
    </xdr:from>
    <xdr:to>
      <xdr:col>3</xdr:col>
      <xdr:colOff>511175</xdr:colOff>
      <xdr:row>31</xdr:row>
      <xdr:rowOff>8890</xdr:rowOff>
    </xdr:to>
    <xdr:sp macro="" textlink="">
      <xdr:nvSpPr>
        <xdr:cNvPr id="75" name="フローチャート : 判断 74"/>
        <xdr:cNvSpPr/>
      </xdr:nvSpPr>
      <xdr:spPr>
        <a:xfrm>
          <a:off x="4000500" y="522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80010</xdr:rowOff>
    </xdr:from>
    <xdr:to>
      <xdr:col>3</xdr:col>
      <xdr:colOff>511175</xdr:colOff>
      <xdr:row>32</xdr:row>
      <xdr:rowOff>10160</xdr:rowOff>
    </xdr:to>
    <xdr:sp macro="" textlink="">
      <xdr:nvSpPr>
        <xdr:cNvPr id="81" name="円/楕円 80"/>
        <xdr:cNvSpPr/>
      </xdr:nvSpPr>
      <xdr:spPr>
        <a:xfrm>
          <a:off x="4000500" y="539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25417</xdr:rowOff>
    </xdr:from>
    <xdr:ext cx="405111" cy="259045"/>
    <xdr:sp macro="" textlink="">
      <xdr:nvSpPr>
        <xdr:cNvPr id="82" name="n_1aveValue有形固定資産減価償却率"/>
        <xdr:cNvSpPr txBox="1"/>
      </xdr:nvSpPr>
      <xdr:spPr>
        <a:xfrm>
          <a:off x="3836043" y="499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1287</xdr:rowOff>
    </xdr:from>
    <xdr:ext cx="405111" cy="259045"/>
    <xdr:sp macro="" textlink="">
      <xdr:nvSpPr>
        <xdr:cNvPr id="83" name="n_1mainValue有形固定資産減価償却率"/>
        <xdr:cNvSpPr txBox="1"/>
      </xdr:nvSpPr>
      <xdr:spPr>
        <a:xfrm>
          <a:off x="3836043" y="5487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愛知県小牧市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153,471
145,507
62.81
52,168,891
49,353,049
2,061,274
33,482,618
12,810,141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78486</xdr:rowOff>
    </xdr:from>
    <xdr:to>
      <xdr:col>6</xdr:col>
      <xdr:colOff>510540</xdr:colOff>
      <xdr:row>42</xdr:row>
      <xdr:rowOff>35052</xdr:rowOff>
    </xdr:to>
    <xdr:cxnSp macro="">
      <xdr:nvCxnSpPr>
        <xdr:cNvPr id="55" name="直線コネクタ 54"/>
        <xdr:cNvCxnSpPr/>
      </xdr:nvCxnSpPr>
      <xdr:spPr>
        <a:xfrm flipV="1">
          <a:off x="4634865" y="5736336"/>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38879</xdr:rowOff>
    </xdr:from>
    <xdr:ext cx="405111" cy="259045"/>
    <xdr:sp macro="" textlink="">
      <xdr:nvSpPr>
        <xdr:cNvPr id="56" name="【道路】&#10;有形固定資産減価償却率最小値テキスト"/>
        <xdr:cNvSpPr txBox="1"/>
      </xdr:nvSpPr>
      <xdr:spPr>
        <a:xfrm>
          <a:off x="4724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42</xdr:row>
      <xdr:rowOff>35052</xdr:rowOff>
    </xdr:from>
    <xdr:to>
      <xdr:col>6</xdr:col>
      <xdr:colOff>600075</xdr:colOff>
      <xdr:row>42</xdr:row>
      <xdr:rowOff>35052</xdr:rowOff>
    </xdr:to>
    <xdr:cxnSp macro="">
      <xdr:nvCxnSpPr>
        <xdr:cNvPr id="57" name="直線コネクタ 56"/>
        <xdr:cNvCxnSpPr/>
      </xdr:nvCxnSpPr>
      <xdr:spPr>
        <a:xfrm>
          <a:off x="4546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25163</xdr:rowOff>
    </xdr:from>
    <xdr:ext cx="405111" cy="259045"/>
    <xdr:sp macro="" textlink="">
      <xdr:nvSpPr>
        <xdr:cNvPr id="58" name="【道路】&#10;有形固定資産減価償却率最大値テキスト"/>
        <xdr:cNvSpPr txBox="1"/>
      </xdr:nvSpPr>
      <xdr:spPr>
        <a:xfrm>
          <a:off x="4724400" y="5511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33</xdr:row>
      <xdr:rowOff>78486</xdr:rowOff>
    </xdr:from>
    <xdr:to>
      <xdr:col>6</xdr:col>
      <xdr:colOff>600075</xdr:colOff>
      <xdr:row>33</xdr:row>
      <xdr:rowOff>78486</xdr:rowOff>
    </xdr:to>
    <xdr:cxnSp macro="">
      <xdr:nvCxnSpPr>
        <xdr:cNvPr id="59" name="直線コネクタ 58"/>
        <xdr:cNvCxnSpPr/>
      </xdr:nvCxnSpPr>
      <xdr:spPr>
        <a:xfrm>
          <a:off x="4546600" y="573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122699</xdr:rowOff>
    </xdr:from>
    <xdr:ext cx="405111" cy="259045"/>
    <xdr:sp macro="" textlink="">
      <xdr:nvSpPr>
        <xdr:cNvPr id="60" name="【道路】&#10;有形固定資産減価償却率平均値テキスト"/>
        <xdr:cNvSpPr txBox="1"/>
      </xdr:nvSpPr>
      <xdr:spPr>
        <a:xfrm>
          <a:off x="4724400" y="6637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144272</xdr:rowOff>
    </xdr:from>
    <xdr:to>
      <xdr:col>6</xdr:col>
      <xdr:colOff>561975</xdr:colOff>
      <xdr:row>39</xdr:row>
      <xdr:rowOff>74422</xdr:rowOff>
    </xdr:to>
    <xdr:sp macro="" textlink="">
      <xdr:nvSpPr>
        <xdr:cNvPr id="61" name="フローチャート : 判断 60"/>
        <xdr:cNvSpPr/>
      </xdr:nvSpPr>
      <xdr:spPr>
        <a:xfrm>
          <a:off x="4584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151130</xdr:rowOff>
    </xdr:from>
    <xdr:to>
      <xdr:col>5</xdr:col>
      <xdr:colOff>409575</xdr:colOff>
      <xdr:row>40</xdr:row>
      <xdr:rowOff>81280</xdr:rowOff>
    </xdr:to>
    <xdr:sp macro="" textlink="">
      <xdr:nvSpPr>
        <xdr:cNvPr id="62" name="フローチャート : 判断 61"/>
        <xdr:cNvSpPr/>
      </xdr:nvSpPr>
      <xdr:spPr>
        <a:xfrm>
          <a:off x="3746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4826</xdr:rowOff>
    </xdr:from>
    <xdr:to>
      <xdr:col>5</xdr:col>
      <xdr:colOff>409575</xdr:colOff>
      <xdr:row>41</xdr:row>
      <xdr:rowOff>106426</xdr:rowOff>
    </xdr:to>
    <xdr:sp macro="" textlink="">
      <xdr:nvSpPr>
        <xdr:cNvPr id="68" name="円/楕円 67"/>
        <xdr:cNvSpPr/>
      </xdr:nvSpPr>
      <xdr:spPr>
        <a:xfrm>
          <a:off x="3746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97807</xdr:rowOff>
    </xdr:from>
    <xdr:ext cx="405111" cy="259045"/>
    <xdr:sp macro="" textlink="">
      <xdr:nvSpPr>
        <xdr:cNvPr id="69" name="n_1aveValue【道路】&#10;有形固定資産減価償却率"/>
        <xdr:cNvSpPr txBox="1"/>
      </xdr:nvSpPr>
      <xdr:spPr>
        <a:xfrm>
          <a:off x="3582043"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97553</xdr:rowOff>
    </xdr:from>
    <xdr:ext cx="405111" cy="259045"/>
    <xdr:sp macro="" textlink="">
      <xdr:nvSpPr>
        <xdr:cNvPr id="70" name="n_1mainValue【道路】&#10;有形固定資産減価償却率"/>
        <xdr:cNvSpPr txBox="1"/>
      </xdr:nvSpPr>
      <xdr:spPr>
        <a:xfrm>
          <a:off x="3582043" y="712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99975</xdr:rowOff>
    </xdr:from>
    <xdr:to>
      <xdr:col>15</xdr:col>
      <xdr:colOff>180340</xdr:colOff>
      <xdr:row>41</xdr:row>
      <xdr:rowOff>80239</xdr:rowOff>
    </xdr:to>
    <xdr:cxnSp macro="">
      <xdr:nvCxnSpPr>
        <xdr:cNvPr id="94" name="直線コネクタ 93"/>
        <xdr:cNvCxnSpPr/>
      </xdr:nvCxnSpPr>
      <xdr:spPr>
        <a:xfrm flipV="1">
          <a:off x="10476865" y="5929275"/>
          <a:ext cx="0" cy="1180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84066</xdr:rowOff>
    </xdr:from>
    <xdr:ext cx="469744" cy="259045"/>
    <xdr:sp macro="" textlink="">
      <xdr:nvSpPr>
        <xdr:cNvPr id="95" name="【道路】&#10;一人当たり延長最小値テキスト"/>
        <xdr:cNvSpPr txBox="1"/>
      </xdr:nvSpPr>
      <xdr:spPr>
        <a:xfrm>
          <a:off x="10566400" y="711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a:t>
          </a:r>
          <a:endParaRPr kumimoji="1" lang="ja-JP" altLang="en-US" sz="1000" b="1">
            <a:latin typeface="ＭＳ Ｐゴシック"/>
          </a:endParaRPr>
        </a:p>
      </xdr:txBody>
    </xdr:sp>
    <xdr:clientData/>
  </xdr:oneCellAnchor>
  <xdr:twoCellAnchor>
    <xdr:from>
      <xdr:col>15</xdr:col>
      <xdr:colOff>92075</xdr:colOff>
      <xdr:row>41</xdr:row>
      <xdr:rowOff>80239</xdr:rowOff>
    </xdr:from>
    <xdr:to>
      <xdr:col>15</xdr:col>
      <xdr:colOff>269875</xdr:colOff>
      <xdr:row>41</xdr:row>
      <xdr:rowOff>80239</xdr:rowOff>
    </xdr:to>
    <xdr:cxnSp macro="">
      <xdr:nvCxnSpPr>
        <xdr:cNvPr id="96" name="直線コネクタ 95"/>
        <xdr:cNvCxnSpPr/>
      </xdr:nvCxnSpPr>
      <xdr:spPr>
        <a:xfrm>
          <a:off x="10388600" y="710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46652</xdr:rowOff>
    </xdr:from>
    <xdr:ext cx="534377" cy="259045"/>
    <xdr:sp macro="" textlink="">
      <xdr:nvSpPr>
        <xdr:cNvPr id="97" name="【道路】&#10;一人当たり延長最大値テキスト"/>
        <xdr:cNvSpPr txBox="1"/>
      </xdr:nvSpPr>
      <xdr:spPr>
        <a:xfrm>
          <a:off x="10566400" y="570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17.188</a:t>
          </a:r>
          <a:endParaRPr kumimoji="1" lang="ja-JP" altLang="en-US" sz="1000" b="1">
            <a:latin typeface="ＭＳ Ｐゴシック"/>
          </a:endParaRPr>
        </a:p>
      </xdr:txBody>
    </xdr:sp>
    <xdr:clientData/>
  </xdr:oneCellAnchor>
  <xdr:twoCellAnchor>
    <xdr:from>
      <xdr:col>15</xdr:col>
      <xdr:colOff>92075</xdr:colOff>
      <xdr:row>34</xdr:row>
      <xdr:rowOff>99975</xdr:rowOff>
    </xdr:from>
    <xdr:to>
      <xdr:col>15</xdr:col>
      <xdr:colOff>269875</xdr:colOff>
      <xdr:row>34</xdr:row>
      <xdr:rowOff>99975</xdr:rowOff>
    </xdr:to>
    <xdr:cxnSp macro="">
      <xdr:nvCxnSpPr>
        <xdr:cNvPr id="98" name="直線コネクタ 97"/>
        <xdr:cNvCxnSpPr/>
      </xdr:nvCxnSpPr>
      <xdr:spPr>
        <a:xfrm>
          <a:off x="10388600" y="59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92676</xdr:rowOff>
    </xdr:from>
    <xdr:ext cx="469744" cy="259045"/>
    <xdr:sp macro="" textlink="">
      <xdr:nvSpPr>
        <xdr:cNvPr id="99" name="【道路】&#10;一人当たり延長平均値テキスト"/>
        <xdr:cNvSpPr txBox="1"/>
      </xdr:nvSpPr>
      <xdr:spPr>
        <a:xfrm>
          <a:off x="10566400" y="6436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114249</xdr:rowOff>
    </xdr:from>
    <xdr:to>
      <xdr:col>15</xdr:col>
      <xdr:colOff>231775</xdr:colOff>
      <xdr:row>38</xdr:row>
      <xdr:rowOff>44399</xdr:rowOff>
    </xdr:to>
    <xdr:sp macro="" textlink="">
      <xdr:nvSpPr>
        <xdr:cNvPr id="100" name="フローチャート : 判断 99"/>
        <xdr:cNvSpPr/>
      </xdr:nvSpPr>
      <xdr:spPr>
        <a:xfrm>
          <a:off x="10426700" y="64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5055</xdr:rowOff>
    </xdr:from>
    <xdr:to>
      <xdr:col>14</xdr:col>
      <xdr:colOff>79375</xdr:colOff>
      <xdr:row>38</xdr:row>
      <xdr:rowOff>106655</xdr:rowOff>
    </xdr:to>
    <xdr:sp macro="" textlink="">
      <xdr:nvSpPr>
        <xdr:cNvPr id="101" name="フローチャート : 判断 100"/>
        <xdr:cNvSpPr/>
      </xdr:nvSpPr>
      <xdr:spPr>
        <a:xfrm>
          <a:off x="9588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41402</xdr:rowOff>
    </xdr:from>
    <xdr:to>
      <xdr:col>14</xdr:col>
      <xdr:colOff>79375</xdr:colOff>
      <xdr:row>39</xdr:row>
      <xdr:rowOff>143002</xdr:rowOff>
    </xdr:to>
    <xdr:sp macro="" textlink="">
      <xdr:nvSpPr>
        <xdr:cNvPr id="107" name="円/楕円 106"/>
        <xdr:cNvSpPr/>
      </xdr:nvSpPr>
      <xdr:spPr>
        <a:xfrm>
          <a:off x="9588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123182</xdr:rowOff>
    </xdr:from>
    <xdr:ext cx="469744" cy="259045"/>
    <xdr:sp macro="" textlink="">
      <xdr:nvSpPr>
        <xdr:cNvPr id="108" name="n_1aveValue【道路】&#10;一人当たり延長"/>
        <xdr:cNvSpPr txBox="1"/>
      </xdr:nvSpPr>
      <xdr:spPr>
        <a:xfrm>
          <a:off x="93917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8.767</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134129</xdr:rowOff>
    </xdr:from>
    <xdr:ext cx="469744" cy="259045"/>
    <xdr:sp macro="" textlink="">
      <xdr:nvSpPr>
        <xdr:cNvPr id="109" name="n_1mainValue【道路】&#10;一人当たり延長"/>
        <xdr:cNvSpPr txBox="1"/>
      </xdr:nvSpPr>
      <xdr:spPr>
        <a:xfrm>
          <a:off x="9391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144780</xdr:rowOff>
    </xdr:from>
    <xdr:to>
      <xdr:col>6</xdr:col>
      <xdr:colOff>510540</xdr:colOff>
      <xdr:row>63</xdr:row>
      <xdr:rowOff>19050</xdr:rowOff>
    </xdr:to>
    <xdr:cxnSp macro="">
      <xdr:nvCxnSpPr>
        <xdr:cNvPr id="134" name="直線コネクタ 133"/>
        <xdr:cNvCxnSpPr/>
      </xdr:nvCxnSpPr>
      <xdr:spPr>
        <a:xfrm flipV="1">
          <a:off x="4634865" y="97459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22877</xdr:rowOff>
    </xdr:from>
    <xdr:ext cx="405111" cy="259045"/>
    <xdr:sp macro="" textlink="">
      <xdr:nvSpPr>
        <xdr:cNvPr id="135" name="【橋りょう・トンネル】&#10;有形固定資産減価償却率最小値テキスト"/>
        <xdr:cNvSpPr txBox="1"/>
      </xdr:nvSpPr>
      <xdr:spPr>
        <a:xfrm>
          <a:off x="47244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63</xdr:row>
      <xdr:rowOff>19050</xdr:rowOff>
    </xdr:from>
    <xdr:to>
      <xdr:col>6</xdr:col>
      <xdr:colOff>600075</xdr:colOff>
      <xdr:row>63</xdr:row>
      <xdr:rowOff>19050</xdr:rowOff>
    </xdr:to>
    <xdr:cxnSp macro="">
      <xdr:nvCxnSpPr>
        <xdr:cNvPr id="136" name="直線コネクタ 135"/>
        <xdr:cNvCxnSpPr/>
      </xdr:nvCxnSpPr>
      <xdr:spPr>
        <a:xfrm>
          <a:off x="4546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91457</xdr:rowOff>
    </xdr:from>
    <xdr:ext cx="405111" cy="259045"/>
    <xdr:sp macro="" textlink="">
      <xdr:nvSpPr>
        <xdr:cNvPr id="137" name="【橋りょう・トンネル】&#10;有形固定資産減価償却率最大値テキスト"/>
        <xdr:cNvSpPr txBox="1"/>
      </xdr:nvSpPr>
      <xdr:spPr>
        <a:xfrm>
          <a:off x="4724400" y="952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a:t>
          </a:r>
          <a:endParaRPr kumimoji="1" lang="ja-JP" altLang="en-US" sz="1000" b="1">
            <a:latin typeface="ＭＳ Ｐゴシック"/>
          </a:endParaRPr>
        </a:p>
      </xdr:txBody>
    </xdr:sp>
    <xdr:clientData/>
  </xdr:oneCellAnchor>
  <xdr:twoCellAnchor>
    <xdr:from>
      <xdr:col>6</xdr:col>
      <xdr:colOff>422275</xdr:colOff>
      <xdr:row>56</xdr:row>
      <xdr:rowOff>144780</xdr:rowOff>
    </xdr:from>
    <xdr:to>
      <xdr:col>6</xdr:col>
      <xdr:colOff>600075</xdr:colOff>
      <xdr:row>56</xdr:row>
      <xdr:rowOff>144780</xdr:rowOff>
    </xdr:to>
    <xdr:cxnSp macro="">
      <xdr:nvCxnSpPr>
        <xdr:cNvPr id="138" name="直線コネクタ 137"/>
        <xdr:cNvCxnSpPr/>
      </xdr:nvCxnSpPr>
      <xdr:spPr>
        <a:xfrm>
          <a:off x="4546600" y="974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125747</xdr:rowOff>
    </xdr:from>
    <xdr:ext cx="405111" cy="259045"/>
    <xdr:sp macro="" textlink="">
      <xdr:nvSpPr>
        <xdr:cNvPr id="139" name="【橋りょう・トンネル】&#10;有形固定資産減価償却率平均値テキスト"/>
        <xdr:cNvSpPr txBox="1"/>
      </xdr:nvSpPr>
      <xdr:spPr>
        <a:xfrm>
          <a:off x="47244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147320</xdr:rowOff>
    </xdr:from>
    <xdr:to>
      <xdr:col>6</xdr:col>
      <xdr:colOff>561975</xdr:colOff>
      <xdr:row>59</xdr:row>
      <xdr:rowOff>77470</xdr:rowOff>
    </xdr:to>
    <xdr:sp macro="" textlink="">
      <xdr:nvSpPr>
        <xdr:cNvPr id="140" name="フローチャート : 判断 139"/>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17780</xdr:rowOff>
    </xdr:from>
    <xdr:to>
      <xdr:col>5</xdr:col>
      <xdr:colOff>409575</xdr:colOff>
      <xdr:row>59</xdr:row>
      <xdr:rowOff>119380</xdr:rowOff>
    </xdr:to>
    <xdr:sp macro="" textlink="">
      <xdr:nvSpPr>
        <xdr:cNvPr id="141" name="フローチャート : 判断 140"/>
        <xdr:cNvSpPr/>
      </xdr:nvSpPr>
      <xdr:spPr>
        <a:xfrm>
          <a:off x="3746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128270</xdr:rowOff>
    </xdr:from>
    <xdr:to>
      <xdr:col>5</xdr:col>
      <xdr:colOff>409575</xdr:colOff>
      <xdr:row>57</xdr:row>
      <xdr:rowOff>58420</xdr:rowOff>
    </xdr:to>
    <xdr:sp macro="" textlink="">
      <xdr:nvSpPr>
        <xdr:cNvPr id="147" name="円/楕円 146"/>
        <xdr:cNvSpPr/>
      </xdr:nvSpPr>
      <xdr:spPr>
        <a:xfrm>
          <a:off x="3746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110507</xdr:rowOff>
    </xdr:from>
    <xdr:ext cx="405111" cy="259045"/>
    <xdr:sp macro="" textlink="">
      <xdr:nvSpPr>
        <xdr:cNvPr id="148" name="n_1aveValue【橋りょう・トンネル】&#10;有形固定資産減価償却率"/>
        <xdr:cNvSpPr txBox="1"/>
      </xdr:nvSpPr>
      <xdr:spPr>
        <a:xfrm>
          <a:off x="3582043"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74947</xdr:rowOff>
    </xdr:from>
    <xdr:ext cx="405111" cy="259045"/>
    <xdr:sp macro="" textlink="">
      <xdr:nvSpPr>
        <xdr:cNvPr id="149" name="n_1mainValue【橋りょう・トンネル】&#10;有形固定資産減価償却率"/>
        <xdr:cNvSpPr txBox="1"/>
      </xdr:nvSpPr>
      <xdr:spPr>
        <a:xfrm>
          <a:off x="3582043"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0" name="直線コネクタ 15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1" name="テキスト ボックス 16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2" name="直線コネクタ 16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63" name="テキスト ボックス 162"/>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4" name="直線コネクタ 16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5" name="テキスト ボックス 16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6" name="直線コネクタ 16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7" name="テキスト ボックス 16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8" name="直線コネクタ 16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9" name="テキスト ボックス 16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0" name="直線コネクタ 16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71" name="テキスト ボックス 170"/>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3" name="テキスト ボックス 17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22644</xdr:rowOff>
    </xdr:from>
    <xdr:to>
      <xdr:col>15</xdr:col>
      <xdr:colOff>180340</xdr:colOff>
      <xdr:row>63</xdr:row>
      <xdr:rowOff>72068</xdr:rowOff>
    </xdr:to>
    <xdr:cxnSp macro="">
      <xdr:nvCxnSpPr>
        <xdr:cNvPr id="175" name="直線コネクタ 174"/>
        <xdr:cNvCxnSpPr/>
      </xdr:nvCxnSpPr>
      <xdr:spPr>
        <a:xfrm flipV="1">
          <a:off x="10476865" y="9623844"/>
          <a:ext cx="0" cy="124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75895</xdr:rowOff>
    </xdr:from>
    <xdr:ext cx="534377" cy="259045"/>
    <xdr:sp macro="" textlink="">
      <xdr:nvSpPr>
        <xdr:cNvPr id="176" name="【橋りょう・トンネル】&#10;一人当たり有形固定資産（償却資産）額最小値テキスト"/>
        <xdr:cNvSpPr txBox="1"/>
      </xdr:nvSpPr>
      <xdr:spPr>
        <a:xfrm>
          <a:off x="10566400" y="1087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35,216</a:t>
          </a:r>
          <a:endParaRPr kumimoji="1" lang="ja-JP" altLang="en-US" sz="1000" b="1">
            <a:latin typeface="ＭＳ Ｐゴシック"/>
          </a:endParaRPr>
        </a:p>
      </xdr:txBody>
    </xdr:sp>
    <xdr:clientData/>
  </xdr:oneCellAnchor>
  <xdr:twoCellAnchor>
    <xdr:from>
      <xdr:col>15</xdr:col>
      <xdr:colOff>92075</xdr:colOff>
      <xdr:row>63</xdr:row>
      <xdr:rowOff>72068</xdr:rowOff>
    </xdr:from>
    <xdr:to>
      <xdr:col>15</xdr:col>
      <xdr:colOff>269875</xdr:colOff>
      <xdr:row>63</xdr:row>
      <xdr:rowOff>72068</xdr:rowOff>
    </xdr:to>
    <xdr:cxnSp macro="">
      <xdr:nvCxnSpPr>
        <xdr:cNvPr id="177" name="直線コネクタ 176"/>
        <xdr:cNvCxnSpPr/>
      </xdr:nvCxnSpPr>
      <xdr:spPr>
        <a:xfrm>
          <a:off x="10388600" y="108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140771</xdr:rowOff>
    </xdr:from>
    <xdr:ext cx="599010" cy="259045"/>
    <xdr:sp macro="" textlink="">
      <xdr:nvSpPr>
        <xdr:cNvPr id="178" name="【橋りょう・トンネル】&#10;一人当たり有形固定資産（償却資産）額最大値テキスト"/>
        <xdr:cNvSpPr txBox="1"/>
      </xdr:nvSpPr>
      <xdr:spPr>
        <a:xfrm>
          <a:off x="10566400" y="939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226,533</a:t>
          </a:r>
          <a:endParaRPr kumimoji="1" lang="ja-JP" altLang="en-US" sz="1000" b="1">
            <a:latin typeface="ＭＳ Ｐゴシック"/>
          </a:endParaRPr>
        </a:p>
      </xdr:txBody>
    </xdr:sp>
    <xdr:clientData/>
  </xdr:oneCellAnchor>
  <xdr:twoCellAnchor>
    <xdr:from>
      <xdr:col>15</xdr:col>
      <xdr:colOff>92075</xdr:colOff>
      <xdr:row>56</xdr:row>
      <xdr:rowOff>22644</xdr:rowOff>
    </xdr:from>
    <xdr:to>
      <xdr:col>15</xdr:col>
      <xdr:colOff>269875</xdr:colOff>
      <xdr:row>56</xdr:row>
      <xdr:rowOff>22644</xdr:rowOff>
    </xdr:to>
    <xdr:cxnSp macro="">
      <xdr:nvCxnSpPr>
        <xdr:cNvPr id="179" name="直線コネクタ 178"/>
        <xdr:cNvCxnSpPr/>
      </xdr:nvCxnSpPr>
      <xdr:spPr>
        <a:xfrm>
          <a:off x="10388600" y="962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110618</xdr:rowOff>
    </xdr:from>
    <xdr:ext cx="599010" cy="259045"/>
    <xdr:sp macro="" textlink="">
      <xdr:nvSpPr>
        <xdr:cNvPr id="180" name="【橋りょう・トンネル】&#10;一人当たり有形固定資産（償却資産）額平均値テキスト"/>
        <xdr:cNvSpPr txBox="1"/>
      </xdr:nvSpPr>
      <xdr:spPr>
        <a:xfrm>
          <a:off x="10566400" y="10054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149,483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132191</xdr:rowOff>
    </xdr:from>
    <xdr:to>
      <xdr:col>15</xdr:col>
      <xdr:colOff>231775</xdr:colOff>
      <xdr:row>59</xdr:row>
      <xdr:rowOff>62341</xdr:rowOff>
    </xdr:to>
    <xdr:sp macro="" textlink="">
      <xdr:nvSpPr>
        <xdr:cNvPr id="181" name="フローチャート : 判断 180"/>
        <xdr:cNvSpPr/>
      </xdr:nvSpPr>
      <xdr:spPr>
        <a:xfrm>
          <a:off x="10426700" y="1007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132159</xdr:rowOff>
    </xdr:from>
    <xdr:to>
      <xdr:col>14</xdr:col>
      <xdr:colOff>79375</xdr:colOff>
      <xdr:row>60</xdr:row>
      <xdr:rowOff>62309</xdr:rowOff>
    </xdr:to>
    <xdr:sp macro="" textlink="">
      <xdr:nvSpPr>
        <xdr:cNvPr id="182" name="フローチャート : 判断 181"/>
        <xdr:cNvSpPr/>
      </xdr:nvSpPr>
      <xdr:spPr>
        <a:xfrm>
          <a:off x="9588500" y="1024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137064</xdr:rowOff>
    </xdr:from>
    <xdr:to>
      <xdr:col>14</xdr:col>
      <xdr:colOff>79375</xdr:colOff>
      <xdr:row>63</xdr:row>
      <xdr:rowOff>67214</xdr:rowOff>
    </xdr:to>
    <xdr:sp macro="" textlink="">
      <xdr:nvSpPr>
        <xdr:cNvPr id="188" name="円/楕円 187"/>
        <xdr:cNvSpPr/>
      </xdr:nvSpPr>
      <xdr:spPr>
        <a:xfrm>
          <a:off x="9588500" y="1076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78836</xdr:rowOff>
    </xdr:from>
    <xdr:ext cx="599010" cy="259045"/>
    <xdr:sp macro="" textlink="">
      <xdr:nvSpPr>
        <xdr:cNvPr id="189" name="n_1aveValue【橋りょう・トンネル】&#10;一人当たり有形固定資産（償却資産）額"/>
        <xdr:cNvSpPr txBox="1"/>
      </xdr:nvSpPr>
      <xdr:spPr>
        <a:xfrm>
          <a:off x="9327094" y="1002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123,238</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58341</xdr:rowOff>
    </xdr:from>
    <xdr:ext cx="534377" cy="259045"/>
    <xdr:sp macro="" textlink="">
      <xdr:nvSpPr>
        <xdr:cNvPr id="190" name="n_1mainValue【橋りょう・トンネル】&#10;一人当たり有形固定資産（償却資産）額"/>
        <xdr:cNvSpPr txBox="1"/>
      </xdr:nvSpPr>
      <xdr:spPr>
        <a:xfrm>
          <a:off x="9359411" y="1085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2" name="直線コネクタ 20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3" name="テキスト ボックス 20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4" name="直線コネクタ 20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5" name="テキスト ボックス 20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6" name="直線コネクタ 20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7" name="テキスト ボックス 20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8" name="直線コネクタ 20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9" name="テキスト ボックス 20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0" name="直線コネクタ 20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1" name="テキスト ボックス 21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2" name="直線コネクタ 21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3" name="テキスト ボックス 212"/>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56062</xdr:rowOff>
    </xdr:from>
    <xdr:to>
      <xdr:col>6</xdr:col>
      <xdr:colOff>510540</xdr:colOff>
      <xdr:row>85</xdr:row>
      <xdr:rowOff>114844</xdr:rowOff>
    </xdr:to>
    <xdr:cxnSp macro="">
      <xdr:nvCxnSpPr>
        <xdr:cNvPr id="217" name="直線コネクタ 216"/>
        <xdr:cNvCxnSpPr/>
      </xdr:nvCxnSpPr>
      <xdr:spPr>
        <a:xfrm flipV="1">
          <a:off x="4634865" y="13257712"/>
          <a:ext cx="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18"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19" name="直線コネクタ 218"/>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2739</xdr:rowOff>
    </xdr:from>
    <xdr:ext cx="405111" cy="259045"/>
    <xdr:sp macro="" textlink="">
      <xdr:nvSpPr>
        <xdr:cNvPr id="220" name="【公営住宅】&#10;有形固定資産減価償却率最大値テキスト"/>
        <xdr:cNvSpPr txBox="1"/>
      </xdr:nvSpPr>
      <xdr:spPr>
        <a:xfrm>
          <a:off x="4724400" y="1303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77</xdr:row>
      <xdr:rowOff>56062</xdr:rowOff>
    </xdr:from>
    <xdr:to>
      <xdr:col>6</xdr:col>
      <xdr:colOff>600075</xdr:colOff>
      <xdr:row>77</xdr:row>
      <xdr:rowOff>56062</xdr:rowOff>
    </xdr:to>
    <xdr:cxnSp macro="">
      <xdr:nvCxnSpPr>
        <xdr:cNvPr id="221" name="直線コネクタ 220"/>
        <xdr:cNvCxnSpPr/>
      </xdr:nvCxnSpPr>
      <xdr:spPr>
        <a:xfrm>
          <a:off x="4546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146975</xdr:rowOff>
    </xdr:from>
    <xdr:ext cx="405111" cy="259045"/>
    <xdr:sp macro="" textlink="">
      <xdr:nvSpPr>
        <xdr:cNvPr id="222" name="【公営住宅】&#10;有形固定資産減価償却率平均値テキスト"/>
        <xdr:cNvSpPr txBox="1"/>
      </xdr:nvSpPr>
      <xdr:spPr>
        <a:xfrm>
          <a:off x="4724400" y="1369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168548</xdr:rowOff>
    </xdr:from>
    <xdr:to>
      <xdr:col>6</xdr:col>
      <xdr:colOff>561975</xdr:colOff>
      <xdr:row>80</xdr:row>
      <xdr:rowOff>98698</xdr:rowOff>
    </xdr:to>
    <xdr:sp macro="" textlink="">
      <xdr:nvSpPr>
        <xdr:cNvPr id="223" name="フローチャート : 判断 222"/>
        <xdr:cNvSpPr/>
      </xdr:nvSpPr>
      <xdr:spPr>
        <a:xfrm>
          <a:off x="4584700" y="137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153851</xdr:rowOff>
    </xdr:from>
    <xdr:to>
      <xdr:col>5</xdr:col>
      <xdr:colOff>409575</xdr:colOff>
      <xdr:row>81</xdr:row>
      <xdr:rowOff>84001</xdr:rowOff>
    </xdr:to>
    <xdr:sp macro="" textlink="">
      <xdr:nvSpPr>
        <xdr:cNvPr id="224" name="フローチャート : 判断 223"/>
        <xdr:cNvSpPr/>
      </xdr:nvSpPr>
      <xdr:spPr>
        <a:xfrm>
          <a:off x="3746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82006</xdr:rowOff>
    </xdr:from>
    <xdr:to>
      <xdr:col>5</xdr:col>
      <xdr:colOff>409575</xdr:colOff>
      <xdr:row>87</xdr:row>
      <xdr:rowOff>12156</xdr:rowOff>
    </xdr:to>
    <xdr:sp macro="" textlink="">
      <xdr:nvSpPr>
        <xdr:cNvPr id="230" name="円/楕円 229"/>
        <xdr:cNvSpPr/>
      </xdr:nvSpPr>
      <xdr:spPr>
        <a:xfrm>
          <a:off x="37465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100528</xdr:rowOff>
    </xdr:from>
    <xdr:ext cx="405111" cy="259045"/>
    <xdr:sp macro="" textlink="">
      <xdr:nvSpPr>
        <xdr:cNvPr id="231" name="n_1aveValue【公営住宅】&#10;有形固定資産減価償却率"/>
        <xdr:cNvSpPr txBox="1"/>
      </xdr:nvSpPr>
      <xdr:spPr>
        <a:xfrm>
          <a:off x="3582043"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5</xdr:col>
      <xdr:colOff>143518</xdr:colOff>
      <xdr:row>87</xdr:row>
      <xdr:rowOff>3283</xdr:rowOff>
    </xdr:from>
    <xdr:ext cx="405111" cy="259045"/>
    <xdr:sp macro="" textlink="">
      <xdr:nvSpPr>
        <xdr:cNvPr id="232" name="n_1mainValue【公営住宅】&#10;有形固定資産減価償却率"/>
        <xdr:cNvSpPr txBox="1"/>
      </xdr:nvSpPr>
      <xdr:spPr>
        <a:xfrm>
          <a:off x="3582043" y="1491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3" name="直線コネクタ 24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4" name="テキスト ボックス 24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5" name="直線コネクタ 24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6" name="テキスト ボックス 24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7" name="直線コネクタ 24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8" name="テキスト ボックス 24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9" name="直線コネクタ 24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0" name="テキスト ボックス 24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149200</xdr:rowOff>
    </xdr:from>
    <xdr:to>
      <xdr:col>15</xdr:col>
      <xdr:colOff>180340</xdr:colOff>
      <xdr:row>85</xdr:row>
      <xdr:rowOff>159716</xdr:rowOff>
    </xdr:to>
    <xdr:cxnSp macro="">
      <xdr:nvCxnSpPr>
        <xdr:cNvPr id="254" name="直線コネクタ 253"/>
        <xdr:cNvCxnSpPr/>
      </xdr:nvCxnSpPr>
      <xdr:spPr>
        <a:xfrm flipV="1">
          <a:off x="10476865" y="13693750"/>
          <a:ext cx="0" cy="10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163543</xdr:rowOff>
    </xdr:from>
    <xdr:ext cx="469744" cy="259045"/>
    <xdr:sp macro="" textlink="">
      <xdr:nvSpPr>
        <xdr:cNvPr id="255" name="【公営住宅】&#10;一人当たり面積最小値テキスト"/>
        <xdr:cNvSpPr txBox="1"/>
      </xdr:nvSpPr>
      <xdr:spPr>
        <a:xfrm>
          <a:off x="10566400" y="147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85</xdr:row>
      <xdr:rowOff>159716</xdr:rowOff>
    </xdr:from>
    <xdr:to>
      <xdr:col>15</xdr:col>
      <xdr:colOff>269875</xdr:colOff>
      <xdr:row>85</xdr:row>
      <xdr:rowOff>159716</xdr:rowOff>
    </xdr:to>
    <xdr:cxnSp macro="">
      <xdr:nvCxnSpPr>
        <xdr:cNvPr id="256" name="直線コネクタ 255"/>
        <xdr:cNvCxnSpPr/>
      </xdr:nvCxnSpPr>
      <xdr:spPr>
        <a:xfrm>
          <a:off x="10388600" y="147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95877</xdr:rowOff>
    </xdr:from>
    <xdr:ext cx="469744" cy="259045"/>
    <xdr:sp macro="" textlink="">
      <xdr:nvSpPr>
        <xdr:cNvPr id="257" name="【公営住宅】&#10;一人当たり面積最大値テキスト"/>
        <xdr:cNvSpPr txBox="1"/>
      </xdr:nvSpPr>
      <xdr:spPr>
        <a:xfrm>
          <a:off x="10566400" y="134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2.382</a:t>
          </a:r>
          <a:endParaRPr kumimoji="1" lang="ja-JP" altLang="en-US" sz="1000" b="1">
            <a:latin typeface="ＭＳ Ｐゴシック"/>
          </a:endParaRPr>
        </a:p>
      </xdr:txBody>
    </xdr:sp>
    <xdr:clientData/>
  </xdr:oneCellAnchor>
  <xdr:twoCellAnchor>
    <xdr:from>
      <xdr:col>15</xdr:col>
      <xdr:colOff>92075</xdr:colOff>
      <xdr:row>79</xdr:row>
      <xdr:rowOff>149200</xdr:rowOff>
    </xdr:from>
    <xdr:to>
      <xdr:col>15</xdr:col>
      <xdr:colOff>269875</xdr:colOff>
      <xdr:row>79</xdr:row>
      <xdr:rowOff>149200</xdr:rowOff>
    </xdr:to>
    <xdr:cxnSp macro="">
      <xdr:nvCxnSpPr>
        <xdr:cNvPr id="258" name="直線コネクタ 257"/>
        <xdr:cNvCxnSpPr/>
      </xdr:nvCxnSpPr>
      <xdr:spPr>
        <a:xfrm>
          <a:off x="10388600" y="1369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27906</xdr:rowOff>
    </xdr:from>
    <xdr:ext cx="469744" cy="259045"/>
    <xdr:sp macro="" textlink="">
      <xdr:nvSpPr>
        <xdr:cNvPr id="259" name="【公営住宅】&#10;一人当たり面積平均値テキスト"/>
        <xdr:cNvSpPr txBox="1"/>
      </xdr:nvSpPr>
      <xdr:spPr>
        <a:xfrm>
          <a:off x="10566400" y="14429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0.614</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49479</xdr:rowOff>
    </xdr:from>
    <xdr:to>
      <xdr:col>15</xdr:col>
      <xdr:colOff>231775</xdr:colOff>
      <xdr:row>84</xdr:row>
      <xdr:rowOff>151079</xdr:rowOff>
    </xdr:to>
    <xdr:sp macro="" textlink="">
      <xdr:nvSpPr>
        <xdr:cNvPr id="260" name="フローチャート : 判断 259"/>
        <xdr:cNvSpPr/>
      </xdr:nvSpPr>
      <xdr:spPr>
        <a:xfrm>
          <a:off x="10426700" y="1445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76912</xdr:rowOff>
    </xdr:from>
    <xdr:to>
      <xdr:col>14</xdr:col>
      <xdr:colOff>79375</xdr:colOff>
      <xdr:row>85</xdr:row>
      <xdr:rowOff>7062</xdr:rowOff>
    </xdr:to>
    <xdr:sp macro="" textlink="">
      <xdr:nvSpPr>
        <xdr:cNvPr id="261" name="フローチャート : 判断 260"/>
        <xdr:cNvSpPr/>
      </xdr:nvSpPr>
      <xdr:spPr>
        <a:xfrm>
          <a:off x="9588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138633</xdr:rowOff>
    </xdr:from>
    <xdr:to>
      <xdr:col>14</xdr:col>
      <xdr:colOff>79375</xdr:colOff>
      <xdr:row>86</xdr:row>
      <xdr:rowOff>68783</xdr:rowOff>
    </xdr:to>
    <xdr:sp macro="" textlink="">
      <xdr:nvSpPr>
        <xdr:cNvPr id="267" name="円/楕円 266"/>
        <xdr:cNvSpPr/>
      </xdr:nvSpPr>
      <xdr:spPr>
        <a:xfrm>
          <a:off x="9588500" y="147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23589</xdr:rowOff>
    </xdr:from>
    <xdr:ext cx="469744" cy="259045"/>
    <xdr:sp macro="" textlink="">
      <xdr:nvSpPr>
        <xdr:cNvPr id="268" name="n_1aveValue【公営住宅】&#10;一人当たり面積"/>
        <xdr:cNvSpPr txBox="1"/>
      </xdr:nvSpPr>
      <xdr:spPr>
        <a:xfrm>
          <a:off x="93917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0.554</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59910</xdr:rowOff>
    </xdr:from>
    <xdr:ext cx="469744" cy="259045"/>
    <xdr:sp macro="" textlink="">
      <xdr:nvSpPr>
        <xdr:cNvPr id="269" name="n_1mainValue【公営住宅】&#10;一人当たり面積"/>
        <xdr:cNvSpPr txBox="1"/>
      </xdr:nvSpPr>
      <xdr:spPr>
        <a:xfrm>
          <a:off x="9391727" y="1480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5" name="正方形/長方形 2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4" name="テキスト ボックス 2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5" name="直線コネクタ 2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6" name="テキスト ボックス 29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133350</xdr:rowOff>
    </xdr:from>
    <xdr:to>
      <xdr:col>24</xdr:col>
      <xdr:colOff>644525</xdr:colOff>
      <xdr:row>42</xdr:row>
      <xdr:rowOff>133350</xdr:rowOff>
    </xdr:to>
    <xdr:cxnSp macro="">
      <xdr:nvCxnSpPr>
        <xdr:cNvPr id="297" name="直線コネクタ 296"/>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162577</xdr:rowOff>
    </xdr:from>
    <xdr:ext cx="403059" cy="259045"/>
    <xdr:sp macro="" textlink="">
      <xdr:nvSpPr>
        <xdr:cNvPr id="298" name="テキスト ボックス 297"/>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299" name="直線コネクタ 298"/>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300" name="テキスト ボックス 299"/>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76200</xdr:rowOff>
    </xdr:from>
    <xdr:to>
      <xdr:col>24</xdr:col>
      <xdr:colOff>644525</xdr:colOff>
      <xdr:row>39</xdr:row>
      <xdr:rowOff>76200</xdr:rowOff>
    </xdr:to>
    <xdr:cxnSp macro="">
      <xdr:nvCxnSpPr>
        <xdr:cNvPr id="301" name="直線コネクタ 300"/>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105427</xdr:rowOff>
    </xdr:from>
    <xdr:ext cx="403059" cy="259045"/>
    <xdr:sp macro="" textlink="">
      <xdr:nvSpPr>
        <xdr:cNvPr id="302" name="テキスト ボックス 301"/>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3" name="直線コネクタ 3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4" name="テキスト ボックス 3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19050</xdr:rowOff>
    </xdr:from>
    <xdr:to>
      <xdr:col>24</xdr:col>
      <xdr:colOff>644525</xdr:colOff>
      <xdr:row>36</xdr:row>
      <xdr:rowOff>19050</xdr:rowOff>
    </xdr:to>
    <xdr:cxnSp macro="">
      <xdr:nvCxnSpPr>
        <xdr:cNvPr id="305" name="直線コネクタ 304"/>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48277</xdr:rowOff>
    </xdr:from>
    <xdr:ext cx="403059" cy="259045"/>
    <xdr:sp macro="" textlink="">
      <xdr:nvSpPr>
        <xdr:cNvPr id="306" name="テキスト ボックス 305"/>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307" name="直線コネクタ 306"/>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308" name="テキスト ボックス 307"/>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32</xdr:row>
      <xdr:rowOff>133350</xdr:rowOff>
    </xdr:from>
    <xdr:to>
      <xdr:col>24</xdr:col>
      <xdr:colOff>644525</xdr:colOff>
      <xdr:row>32</xdr:row>
      <xdr:rowOff>133350</xdr:rowOff>
    </xdr:to>
    <xdr:cxnSp macro="">
      <xdr:nvCxnSpPr>
        <xdr:cNvPr id="309" name="直線コネクタ 308"/>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31</xdr:row>
      <xdr:rowOff>162577</xdr:rowOff>
    </xdr:from>
    <xdr:ext cx="403059" cy="259045"/>
    <xdr:sp macro="" textlink="">
      <xdr:nvSpPr>
        <xdr:cNvPr id="310" name="テキスト ボックス 309"/>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136208</xdr:rowOff>
    </xdr:from>
    <xdr:to>
      <xdr:col>23</xdr:col>
      <xdr:colOff>516889</xdr:colOff>
      <xdr:row>42</xdr:row>
      <xdr:rowOff>4763</xdr:rowOff>
    </xdr:to>
    <xdr:cxnSp macro="">
      <xdr:nvCxnSpPr>
        <xdr:cNvPr id="314" name="直線コネクタ 313"/>
        <xdr:cNvCxnSpPr/>
      </xdr:nvCxnSpPr>
      <xdr:spPr>
        <a:xfrm flipV="1">
          <a:off x="16318864" y="5794058"/>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8590</xdr:rowOff>
    </xdr:from>
    <xdr:ext cx="405111" cy="259045"/>
    <xdr:sp macro="" textlink="">
      <xdr:nvSpPr>
        <xdr:cNvPr id="315" name="【認定こども園・幼稚園・保育所】&#10;有形固定資産減価償却率最小値テキスト"/>
        <xdr:cNvSpPr txBox="1"/>
      </xdr:nvSpPr>
      <xdr:spPr>
        <a:xfrm>
          <a:off x="16408400" y="720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428625</xdr:colOff>
      <xdr:row>42</xdr:row>
      <xdr:rowOff>4763</xdr:rowOff>
    </xdr:from>
    <xdr:to>
      <xdr:col>23</xdr:col>
      <xdr:colOff>606425</xdr:colOff>
      <xdr:row>42</xdr:row>
      <xdr:rowOff>4763</xdr:rowOff>
    </xdr:to>
    <xdr:cxnSp macro="">
      <xdr:nvCxnSpPr>
        <xdr:cNvPr id="316" name="直線コネクタ 315"/>
        <xdr:cNvCxnSpPr/>
      </xdr:nvCxnSpPr>
      <xdr:spPr>
        <a:xfrm>
          <a:off x="16230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82885</xdr:rowOff>
    </xdr:from>
    <xdr:ext cx="405111" cy="259045"/>
    <xdr:sp macro="" textlink="">
      <xdr:nvSpPr>
        <xdr:cNvPr id="317" name="【認定こども園・幼稚園・保育所】&#10;有形固定資産減価償却率最大値テキスト"/>
        <xdr:cNvSpPr txBox="1"/>
      </xdr:nvSpPr>
      <xdr:spPr>
        <a:xfrm>
          <a:off x="16408400" y="5569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33</xdr:row>
      <xdr:rowOff>136208</xdr:rowOff>
    </xdr:from>
    <xdr:to>
      <xdr:col>23</xdr:col>
      <xdr:colOff>606425</xdr:colOff>
      <xdr:row>33</xdr:row>
      <xdr:rowOff>136208</xdr:rowOff>
    </xdr:to>
    <xdr:cxnSp macro="">
      <xdr:nvCxnSpPr>
        <xdr:cNvPr id="318" name="直線コネクタ 317"/>
        <xdr:cNvCxnSpPr/>
      </xdr:nvCxnSpPr>
      <xdr:spPr>
        <a:xfrm>
          <a:off x="16230600" y="579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100982</xdr:rowOff>
    </xdr:from>
    <xdr:ext cx="405111" cy="259045"/>
    <xdr:sp macro="" textlink="">
      <xdr:nvSpPr>
        <xdr:cNvPr id="319" name="【認定こども園・幼稚園・保育所】&#10;有形固定資産減価償却率平均値テキスト"/>
        <xdr:cNvSpPr txBox="1"/>
      </xdr:nvSpPr>
      <xdr:spPr>
        <a:xfrm>
          <a:off x="16408400" y="678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122555</xdr:rowOff>
    </xdr:from>
    <xdr:to>
      <xdr:col>23</xdr:col>
      <xdr:colOff>568325</xdr:colOff>
      <xdr:row>40</xdr:row>
      <xdr:rowOff>52705</xdr:rowOff>
    </xdr:to>
    <xdr:sp macro="" textlink="">
      <xdr:nvSpPr>
        <xdr:cNvPr id="320" name="フローチャート : 判断 319"/>
        <xdr:cNvSpPr/>
      </xdr:nvSpPr>
      <xdr:spPr>
        <a:xfrm>
          <a:off x="16268700" y="680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28257</xdr:rowOff>
    </xdr:from>
    <xdr:to>
      <xdr:col>22</xdr:col>
      <xdr:colOff>415925</xdr:colOff>
      <xdr:row>39</xdr:row>
      <xdr:rowOff>129857</xdr:rowOff>
    </xdr:to>
    <xdr:sp macro="" textlink="">
      <xdr:nvSpPr>
        <xdr:cNvPr id="321" name="フローチャート : 判断 320"/>
        <xdr:cNvSpPr/>
      </xdr:nvSpPr>
      <xdr:spPr>
        <a:xfrm>
          <a:off x="15430500" y="67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16828</xdr:rowOff>
    </xdr:from>
    <xdr:to>
      <xdr:col>22</xdr:col>
      <xdr:colOff>415925</xdr:colOff>
      <xdr:row>40</xdr:row>
      <xdr:rowOff>118428</xdr:rowOff>
    </xdr:to>
    <xdr:sp macro="" textlink="">
      <xdr:nvSpPr>
        <xdr:cNvPr id="327" name="円/楕円 326"/>
        <xdr:cNvSpPr/>
      </xdr:nvSpPr>
      <xdr:spPr>
        <a:xfrm>
          <a:off x="15430500" y="68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146384</xdr:rowOff>
    </xdr:from>
    <xdr:ext cx="405111" cy="259045"/>
    <xdr:sp macro="" textlink="">
      <xdr:nvSpPr>
        <xdr:cNvPr id="328" name="n_1aveValue【認定こども園・幼稚園・保育所】&#10;有形固定資産減価償却率"/>
        <xdr:cNvSpPr txBox="1"/>
      </xdr:nvSpPr>
      <xdr:spPr>
        <a:xfrm>
          <a:off x="15266043" y="6490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109555</xdr:rowOff>
    </xdr:from>
    <xdr:ext cx="405111" cy="259045"/>
    <xdr:sp macro="" textlink="">
      <xdr:nvSpPr>
        <xdr:cNvPr id="329" name="n_1mainValue【認定こども園・幼稚園・保育所】&#10;有形固定資産減価償却率"/>
        <xdr:cNvSpPr txBox="1"/>
      </xdr:nvSpPr>
      <xdr:spPr>
        <a:xfrm>
          <a:off x="15266043" y="696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40" name="直線コネクタ 33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41" name="テキスト ボックス 34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2" name="直線コネクタ 34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43" name="テキスト ボックス 34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4" name="直線コネクタ 34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5" name="テキスト ボックス 34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6" name="直線コネクタ 34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7" name="テキスト ボックス 34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8" name="直線コネクタ 34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9" name="テキスト ボックス 34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0" name="直線コネクタ 3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1" name="テキスト ボックス 3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30480</xdr:rowOff>
    </xdr:from>
    <xdr:to>
      <xdr:col>32</xdr:col>
      <xdr:colOff>186689</xdr:colOff>
      <xdr:row>41</xdr:row>
      <xdr:rowOff>87630</xdr:rowOff>
    </xdr:to>
    <xdr:cxnSp macro="">
      <xdr:nvCxnSpPr>
        <xdr:cNvPr id="353" name="直線コネクタ 352"/>
        <xdr:cNvCxnSpPr/>
      </xdr:nvCxnSpPr>
      <xdr:spPr>
        <a:xfrm flipV="1">
          <a:off x="22160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354"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355" name="直線コネクタ 354"/>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148607</xdr:rowOff>
    </xdr:from>
    <xdr:ext cx="469744" cy="259045"/>
    <xdr:sp macro="" textlink="">
      <xdr:nvSpPr>
        <xdr:cNvPr id="356" name="【認定こども園・幼稚園・保育所】&#10;一人当たり面積最大値テキスト"/>
        <xdr:cNvSpPr txBox="1"/>
      </xdr:nvSpPr>
      <xdr:spPr>
        <a:xfrm>
          <a:off x="222504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0.362</a:t>
          </a:r>
          <a:endParaRPr kumimoji="1" lang="ja-JP" altLang="en-US" sz="1000" b="1">
            <a:latin typeface="ＭＳ Ｐゴシック"/>
          </a:endParaRPr>
        </a:p>
      </xdr:txBody>
    </xdr:sp>
    <xdr:clientData/>
  </xdr:oneCellAnchor>
  <xdr:twoCellAnchor>
    <xdr:from>
      <xdr:col>32</xdr:col>
      <xdr:colOff>98425</xdr:colOff>
      <xdr:row>34</xdr:row>
      <xdr:rowOff>30480</xdr:rowOff>
    </xdr:from>
    <xdr:to>
      <xdr:col>32</xdr:col>
      <xdr:colOff>276225</xdr:colOff>
      <xdr:row>34</xdr:row>
      <xdr:rowOff>30480</xdr:rowOff>
    </xdr:to>
    <xdr:cxnSp macro="">
      <xdr:nvCxnSpPr>
        <xdr:cNvPr id="357" name="直線コネクタ 356"/>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64787</xdr:rowOff>
    </xdr:from>
    <xdr:ext cx="469744" cy="259045"/>
    <xdr:sp macro="" textlink="">
      <xdr:nvSpPr>
        <xdr:cNvPr id="358" name="【認定こども園・幼稚園・保育所】&#10;一人当たり面積平均値テキスト"/>
        <xdr:cNvSpPr txBox="1"/>
      </xdr:nvSpPr>
      <xdr:spPr>
        <a:xfrm>
          <a:off x="222504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86360</xdr:rowOff>
    </xdr:from>
    <xdr:to>
      <xdr:col>32</xdr:col>
      <xdr:colOff>238125</xdr:colOff>
      <xdr:row>39</xdr:row>
      <xdr:rowOff>16510</xdr:rowOff>
    </xdr:to>
    <xdr:sp macro="" textlink="">
      <xdr:nvSpPr>
        <xdr:cNvPr id="359" name="フローチャート : 判断 358"/>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6350</xdr:rowOff>
    </xdr:from>
    <xdr:to>
      <xdr:col>31</xdr:col>
      <xdr:colOff>85725</xdr:colOff>
      <xdr:row>39</xdr:row>
      <xdr:rowOff>107950</xdr:rowOff>
    </xdr:to>
    <xdr:sp macro="" textlink="">
      <xdr:nvSpPr>
        <xdr:cNvPr id="360" name="フローチャート : 判断 359"/>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1" name="テキスト ボックス 3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2" name="テキスト ボックス 3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3" name="テキスト ボックス 3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4" name="テキスト ボックス 3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5" name="テキスト ボックス 3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48260</xdr:rowOff>
    </xdr:from>
    <xdr:to>
      <xdr:col>31</xdr:col>
      <xdr:colOff>85725</xdr:colOff>
      <xdr:row>39</xdr:row>
      <xdr:rowOff>149860</xdr:rowOff>
    </xdr:to>
    <xdr:sp macro="" textlink="">
      <xdr:nvSpPr>
        <xdr:cNvPr id="366" name="円/楕円 365"/>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124477</xdr:rowOff>
    </xdr:from>
    <xdr:ext cx="469744" cy="259045"/>
    <xdr:sp macro="" textlink="">
      <xdr:nvSpPr>
        <xdr:cNvPr id="367" name="n_1aveValue【認定こども園・幼稚園・保育所】&#10;一人当たり面積"/>
        <xdr:cNvSpPr txBox="1"/>
      </xdr:nvSpPr>
      <xdr:spPr>
        <a:xfrm>
          <a:off x="21075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140987</xdr:rowOff>
    </xdr:from>
    <xdr:ext cx="469744" cy="259045"/>
    <xdr:sp macro="" textlink="">
      <xdr:nvSpPr>
        <xdr:cNvPr id="368" name="n_1mainValue【認定こども園・幼稚園・保育所】&#10;一人当たり面積"/>
        <xdr:cNvSpPr txBox="1"/>
      </xdr:nvSpPr>
      <xdr:spPr>
        <a:xfrm>
          <a:off x="2107572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9" name="正方形/長方形 3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0" name="正方形/長方形 3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1" name="正方形/長方形 3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2" name="正方形/長方形 3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3" name="正方形/長方形 3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4" name="正方形/長方形 3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5" name="正方形/長方形 3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6" name="正方形/長方形 3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7" name="テキスト ボックス 3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8" name="直線コネクタ 3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9" name="テキスト ボックス 37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80" name="直線コネクタ 37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81" name="テキスト ボックス 38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2" name="直線コネクタ 38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3" name="テキスト ボックス 38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4" name="直線コネクタ 38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5" name="テキスト ボックス 38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6" name="直線コネクタ 38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7" name="テキスト ボックス 38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8" name="直線コネクタ 38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9" name="テキスト ボックス 38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90" name="直線コネクタ 38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91" name="テキスト ボックス 39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2" name="直線コネクタ 3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3" name="テキスト ボックス 39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75112</xdr:rowOff>
    </xdr:from>
    <xdr:to>
      <xdr:col>23</xdr:col>
      <xdr:colOff>516889</xdr:colOff>
      <xdr:row>63</xdr:row>
      <xdr:rowOff>115933</xdr:rowOff>
    </xdr:to>
    <xdr:cxnSp macro="">
      <xdr:nvCxnSpPr>
        <xdr:cNvPr id="395" name="直線コネクタ 394"/>
        <xdr:cNvCxnSpPr/>
      </xdr:nvCxnSpPr>
      <xdr:spPr>
        <a:xfrm flipV="1">
          <a:off x="16318864" y="9676312"/>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119760</xdr:rowOff>
    </xdr:from>
    <xdr:ext cx="405111" cy="259045"/>
    <xdr:sp macro="" textlink="">
      <xdr:nvSpPr>
        <xdr:cNvPr id="396" name="【学校施設】&#10;有形固定資産減価償却率最小値テキスト"/>
        <xdr:cNvSpPr txBox="1"/>
      </xdr:nvSpPr>
      <xdr:spPr>
        <a:xfrm>
          <a:off x="16408400" y="1092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a:t>
          </a:r>
          <a:endParaRPr kumimoji="1" lang="ja-JP" altLang="en-US" sz="1000" b="1">
            <a:latin typeface="ＭＳ Ｐゴシック"/>
          </a:endParaRPr>
        </a:p>
      </xdr:txBody>
    </xdr:sp>
    <xdr:clientData/>
  </xdr:oneCellAnchor>
  <xdr:twoCellAnchor>
    <xdr:from>
      <xdr:col>23</xdr:col>
      <xdr:colOff>428625</xdr:colOff>
      <xdr:row>63</xdr:row>
      <xdr:rowOff>115933</xdr:rowOff>
    </xdr:from>
    <xdr:to>
      <xdr:col>23</xdr:col>
      <xdr:colOff>606425</xdr:colOff>
      <xdr:row>63</xdr:row>
      <xdr:rowOff>115933</xdr:rowOff>
    </xdr:to>
    <xdr:cxnSp macro="">
      <xdr:nvCxnSpPr>
        <xdr:cNvPr id="397" name="直線コネクタ 396"/>
        <xdr:cNvCxnSpPr/>
      </xdr:nvCxnSpPr>
      <xdr:spPr>
        <a:xfrm>
          <a:off x="16230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21789</xdr:rowOff>
    </xdr:from>
    <xdr:ext cx="405111" cy="259045"/>
    <xdr:sp macro="" textlink="">
      <xdr:nvSpPr>
        <xdr:cNvPr id="398" name="【学校施設】&#10;有形固定資産減価償却率最大値テキスト"/>
        <xdr:cNvSpPr txBox="1"/>
      </xdr:nvSpPr>
      <xdr:spPr>
        <a:xfrm>
          <a:off x="164084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a:t>
          </a:r>
          <a:endParaRPr kumimoji="1" lang="ja-JP" altLang="en-US" sz="1000" b="1">
            <a:latin typeface="ＭＳ Ｐゴシック"/>
          </a:endParaRPr>
        </a:p>
      </xdr:txBody>
    </xdr:sp>
    <xdr:clientData/>
  </xdr:oneCellAnchor>
  <xdr:twoCellAnchor>
    <xdr:from>
      <xdr:col>23</xdr:col>
      <xdr:colOff>428625</xdr:colOff>
      <xdr:row>56</xdr:row>
      <xdr:rowOff>75112</xdr:rowOff>
    </xdr:from>
    <xdr:to>
      <xdr:col>23</xdr:col>
      <xdr:colOff>606425</xdr:colOff>
      <xdr:row>56</xdr:row>
      <xdr:rowOff>75112</xdr:rowOff>
    </xdr:to>
    <xdr:cxnSp macro="">
      <xdr:nvCxnSpPr>
        <xdr:cNvPr id="399" name="直線コネクタ 398"/>
        <xdr:cNvCxnSpPr/>
      </xdr:nvCxnSpPr>
      <xdr:spPr>
        <a:xfrm>
          <a:off x="16230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33762</xdr:rowOff>
    </xdr:from>
    <xdr:ext cx="405111" cy="259045"/>
    <xdr:sp macro="" textlink="">
      <xdr:nvSpPr>
        <xdr:cNvPr id="400" name="【学校施設】&#10;有形固定資産減価償却率平均値テキスト"/>
        <xdr:cNvSpPr txBox="1"/>
      </xdr:nvSpPr>
      <xdr:spPr>
        <a:xfrm>
          <a:off x="16408400" y="10149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55335</xdr:rowOff>
    </xdr:from>
    <xdr:to>
      <xdr:col>23</xdr:col>
      <xdr:colOff>568325</xdr:colOff>
      <xdr:row>59</xdr:row>
      <xdr:rowOff>156935</xdr:rowOff>
    </xdr:to>
    <xdr:sp macro="" textlink="">
      <xdr:nvSpPr>
        <xdr:cNvPr id="401" name="フローチャート : 判断 400"/>
        <xdr:cNvSpPr/>
      </xdr:nvSpPr>
      <xdr:spPr>
        <a:xfrm>
          <a:off x="16268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50437</xdr:rowOff>
    </xdr:from>
    <xdr:to>
      <xdr:col>22</xdr:col>
      <xdr:colOff>415925</xdr:colOff>
      <xdr:row>58</xdr:row>
      <xdr:rowOff>152037</xdr:rowOff>
    </xdr:to>
    <xdr:sp macro="" textlink="">
      <xdr:nvSpPr>
        <xdr:cNvPr id="402" name="フローチャート : 判断 401"/>
        <xdr:cNvSpPr/>
      </xdr:nvSpPr>
      <xdr:spPr>
        <a:xfrm>
          <a:off x="15430500" y="999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3" name="テキスト ボックス 4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4" name="テキスト ボックス 4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5" name="テキスト ボックス 4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6" name="テキスト ボックス 4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7" name="テキスト ボックス 4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132080</xdr:rowOff>
    </xdr:from>
    <xdr:to>
      <xdr:col>22</xdr:col>
      <xdr:colOff>415925</xdr:colOff>
      <xdr:row>59</xdr:row>
      <xdr:rowOff>62230</xdr:rowOff>
    </xdr:to>
    <xdr:sp macro="" textlink="">
      <xdr:nvSpPr>
        <xdr:cNvPr id="408" name="円/楕円 407"/>
        <xdr:cNvSpPr/>
      </xdr:nvSpPr>
      <xdr:spPr>
        <a:xfrm>
          <a:off x="15430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168564</xdr:rowOff>
    </xdr:from>
    <xdr:ext cx="405111" cy="259045"/>
    <xdr:sp macro="" textlink="">
      <xdr:nvSpPr>
        <xdr:cNvPr id="409" name="n_1aveValue【学校施設】&#10;有形固定資産減価償却率"/>
        <xdr:cNvSpPr txBox="1"/>
      </xdr:nvSpPr>
      <xdr:spPr>
        <a:xfrm>
          <a:off x="15266043"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53357</xdr:rowOff>
    </xdr:from>
    <xdr:ext cx="405111" cy="259045"/>
    <xdr:sp macro="" textlink="">
      <xdr:nvSpPr>
        <xdr:cNvPr id="410" name="n_1mainValue【学校施設】&#10;有形固定資産減価償却率"/>
        <xdr:cNvSpPr txBox="1"/>
      </xdr:nvSpPr>
      <xdr:spPr>
        <a:xfrm>
          <a:off x="15266043"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1" name="正方形/長方形 4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2" name="正方形/長方形 4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3" name="正方形/長方形 4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4" name="正方形/長方形 4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5" name="正方形/長方形 4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6" name="正方形/長方形 4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7" name="正方形/長方形 4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8" name="正方形/長方形 4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9" name="テキスト ボックス 4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0" name="直線コネクタ 4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1" name="テキスト ボックス 42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22" name="直線コネクタ 42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23" name="テキスト ボックス 42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4" name="直線コネクタ 42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5" name="テキスト ボックス 42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6" name="直線コネクタ 42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7" name="テキスト ボックス 42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8" name="直線コネクタ 42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9" name="テキスト ボックス 42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30" name="直線コネクタ 42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31" name="テキスト ボックス 43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32" name="直線コネクタ 43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33" name="テキスト ボックス 43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4" name="直線コネクタ 4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5" name="テキスト ボックス 4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9797</xdr:rowOff>
    </xdr:from>
    <xdr:to>
      <xdr:col>32</xdr:col>
      <xdr:colOff>186689</xdr:colOff>
      <xdr:row>63</xdr:row>
      <xdr:rowOff>102870</xdr:rowOff>
    </xdr:to>
    <xdr:cxnSp macro="">
      <xdr:nvCxnSpPr>
        <xdr:cNvPr id="437" name="直線コネクタ 436"/>
        <xdr:cNvCxnSpPr/>
      </xdr:nvCxnSpPr>
      <xdr:spPr>
        <a:xfrm flipV="1">
          <a:off x="22160864" y="9439547"/>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106697</xdr:rowOff>
    </xdr:from>
    <xdr:ext cx="469744" cy="259045"/>
    <xdr:sp macro="" textlink="">
      <xdr:nvSpPr>
        <xdr:cNvPr id="438" name="【学校施設】&#10;一人当たり面積最小値テキスト"/>
        <xdr:cNvSpPr txBox="1"/>
      </xdr:nvSpPr>
      <xdr:spPr>
        <a:xfrm>
          <a:off x="22250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439" name="直線コネクタ 438"/>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127924</xdr:rowOff>
    </xdr:from>
    <xdr:ext cx="469744" cy="259045"/>
    <xdr:sp macro="" textlink="">
      <xdr:nvSpPr>
        <xdr:cNvPr id="440" name="【学校施設】&#10;一人当たり面積最大値テキスト"/>
        <xdr:cNvSpPr txBox="1"/>
      </xdr:nvSpPr>
      <xdr:spPr>
        <a:xfrm>
          <a:off x="222504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a:t>
          </a:r>
          <a:endParaRPr kumimoji="1" lang="ja-JP" altLang="en-US" sz="1000" b="1">
            <a:latin typeface="ＭＳ Ｐゴシック"/>
          </a:endParaRPr>
        </a:p>
      </xdr:txBody>
    </xdr:sp>
    <xdr:clientData/>
  </xdr:oneCellAnchor>
  <xdr:twoCellAnchor>
    <xdr:from>
      <xdr:col>32</xdr:col>
      <xdr:colOff>98425</xdr:colOff>
      <xdr:row>55</xdr:row>
      <xdr:rowOff>9797</xdr:rowOff>
    </xdr:from>
    <xdr:to>
      <xdr:col>32</xdr:col>
      <xdr:colOff>276225</xdr:colOff>
      <xdr:row>55</xdr:row>
      <xdr:rowOff>9797</xdr:rowOff>
    </xdr:to>
    <xdr:cxnSp macro="">
      <xdr:nvCxnSpPr>
        <xdr:cNvPr id="441" name="直線コネクタ 440"/>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71318</xdr:rowOff>
    </xdr:from>
    <xdr:ext cx="469744" cy="259045"/>
    <xdr:sp macro="" textlink="">
      <xdr:nvSpPr>
        <xdr:cNvPr id="442" name="【学校施設】&#10;一人当たり面積平均値テキスト"/>
        <xdr:cNvSpPr txBox="1"/>
      </xdr:nvSpPr>
      <xdr:spPr>
        <a:xfrm>
          <a:off x="22250400" y="10186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92891</xdr:rowOff>
    </xdr:from>
    <xdr:to>
      <xdr:col>32</xdr:col>
      <xdr:colOff>238125</xdr:colOff>
      <xdr:row>60</xdr:row>
      <xdr:rowOff>23041</xdr:rowOff>
    </xdr:to>
    <xdr:sp macro="" textlink="">
      <xdr:nvSpPr>
        <xdr:cNvPr id="443" name="フローチャート : 判断 442"/>
        <xdr:cNvSpPr/>
      </xdr:nvSpPr>
      <xdr:spPr>
        <a:xfrm>
          <a:off x="221107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146776</xdr:rowOff>
    </xdr:from>
    <xdr:to>
      <xdr:col>31</xdr:col>
      <xdr:colOff>85725</xdr:colOff>
      <xdr:row>60</xdr:row>
      <xdr:rowOff>76926</xdr:rowOff>
    </xdr:to>
    <xdr:sp macro="" textlink="">
      <xdr:nvSpPr>
        <xdr:cNvPr id="444" name="フローチャート : 判断 443"/>
        <xdr:cNvSpPr/>
      </xdr:nvSpPr>
      <xdr:spPr>
        <a:xfrm>
          <a:off x="21272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5" name="テキスト ボックス 4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6" name="テキスト ボックス 4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7" name="テキスト ボックス 4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8" name="テキスト ボックス 4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9" name="テキスト ボックス 4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84727</xdr:rowOff>
    </xdr:from>
    <xdr:to>
      <xdr:col>31</xdr:col>
      <xdr:colOff>85725</xdr:colOff>
      <xdr:row>63</xdr:row>
      <xdr:rowOff>14877</xdr:rowOff>
    </xdr:to>
    <xdr:sp macro="" textlink="">
      <xdr:nvSpPr>
        <xdr:cNvPr id="450" name="円/楕円 449"/>
        <xdr:cNvSpPr/>
      </xdr:nvSpPr>
      <xdr:spPr>
        <a:xfrm>
          <a:off x="21272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93453</xdr:rowOff>
    </xdr:from>
    <xdr:ext cx="469744" cy="259045"/>
    <xdr:sp macro="" textlink="">
      <xdr:nvSpPr>
        <xdr:cNvPr id="451" name="n_1aveValue【学校施設】&#10;一人当たり面積"/>
        <xdr:cNvSpPr txBox="1"/>
      </xdr:nvSpPr>
      <xdr:spPr>
        <a:xfrm>
          <a:off x="210757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1.484</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6004</xdr:rowOff>
    </xdr:from>
    <xdr:ext cx="469744" cy="259045"/>
    <xdr:sp macro="" textlink="">
      <xdr:nvSpPr>
        <xdr:cNvPr id="452" name="n_1mainValue【学校施設】&#10;一人当たり面積"/>
        <xdr:cNvSpPr txBox="1"/>
      </xdr:nvSpPr>
      <xdr:spPr>
        <a:xfrm>
          <a:off x="21075727" y="1080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3" name="正方形/長方形 4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0" name="正方形/長方形 4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1" name="テキスト ボックス 4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2" name="直線コネクタ 4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63" name="テキスト ボックス 46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87</xdr:row>
      <xdr:rowOff>38100</xdr:rowOff>
    </xdr:from>
    <xdr:to>
      <xdr:col>24</xdr:col>
      <xdr:colOff>644525</xdr:colOff>
      <xdr:row>87</xdr:row>
      <xdr:rowOff>38100</xdr:rowOff>
    </xdr:to>
    <xdr:cxnSp macro="">
      <xdr:nvCxnSpPr>
        <xdr:cNvPr id="464" name="直線コネクタ 463"/>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67327</xdr:rowOff>
    </xdr:from>
    <xdr:ext cx="403059" cy="259045"/>
    <xdr:sp macro="" textlink="">
      <xdr:nvSpPr>
        <xdr:cNvPr id="465" name="テキスト ボックス 464"/>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95250</xdr:rowOff>
    </xdr:from>
    <xdr:to>
      <xdr:col>24</xdr:col>
      <xdr:colOff>644525</xdr:colOff>
      <xdr:row>85</xdr:row>
      <xdr:rowOff>95250</xdr:rowOff>
    </xdr:to>
    <xdr:cxnSp macro="">
      <xdr:nvCxnSpPr>
        <xdr:cNvPr id="466" name="直線コネクタ 465"/>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124477</xdr:rowOff>
    </xdr:from>
    <xdr:ext cx="403059" cy="259045"/>
    <xdr:sp macro="" textlink="">
      <xdr:nvSpPr>
        <xdr:cNvPr id="467" name="テキスト ボックス 466"/>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152400</xdr:rowOff>
    </xdr:from>
    <xdr:to>
      <xdr:col>24</xdr:col>
      <xdr:colOff>644525</xdr:colOff>
      <xdr:row>83</xdr:row>
      <xdr:rowOff>152400</xdr:rowOff>
    </xdr:to>
    <xdr:cxnSp macro="">
      <xdr:nvCxnSpPr>
        <xdr:cNvPr id="468" name="直線コネクタ 467"/>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10177</xdr:rowOff>
    </xdr:from>
    <xdr:ext cx="403059" cy="259045"/>
    <xdr:sp macro="" textlink="">
      <xdr:nvSpPr>
        <xdr:cNvPr id="469" name="テキスト ボックス 468"/>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70" name="直線コネクタ 46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71" name="テキスト ボックス 47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95250</xdr:rowOff>
    </xdr:from>
    <xdr:to>
      <xdr:col>24</xdr:col>
      <xdr:colOff>644525</xdr:colOff>
      <xdr:row>80</xdr:row>
      <xdr:rowOff>95250</xdr:rowOff>
    </xdr:to>
    <xdr:cxnSp macro="">
      <xdr:nvCxnSpPr>
        <xdr:cNvPr id="472" name="直線コネクタ 471"/>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124477</xdr:rowOff>
    </xdr:from>
    <xdr:ext cx="403059" cy="259045"/>
    <xdr:sp macro="" textlink="">
      <xdr:nvSpPr>
        <xdr:cNvPr id="473" name="テキスト ボックス 472"/>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152400</xdr:rowOff>
    </xdr:from>
    <xdr:to>
      <xdr:col>24</xdr:col>
      <xdr:colOff>644525</xdr:colOff>
      <xdr:row>78</xdr:row>
      <xdr:rowOff>152400</xdr:rowOff>
    </xdr:to>
    <xdr:cxnSp macro="">
      <xdr:nvCxnSpPr>
        <xdr:cNvPr id="474" name="直線コネクタ 473"/>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10177</xdr:rowOff>
    </xdr:from>
    <xdr:ext cx="403059" cy="259045"/>
    <xdr:sp macro="" textlink="">
      <xdr:nvSpPr>
        <xdr:cNvPr id="475" name="テキスト ボックス 474"/>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38100</xdr:rowOff>
    </xdr:from>
    <xdr:to>
      <xdr:col>24</xdr:col>
      <xdr:colOff>644525</xdr:colOff>
      <xdr:row>77</xdr:row>
      <xdr:rowOff>38100</xdr:rowOff>
    </xdr:to>
    <xdr:cxnSp macro="">
      <xdr:nvCxnSpPr>
        <xdr:cNvPr id="476" name="直線コネクタ 475"/>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67327</xdr:rowOff>
    </xdr:from>
    <xdr:ext cx="403059" cy="259045"/>
    <xdr:sp macro="" textlink="">
      <xdr:nvSpPr>
        <xdr:cNvPr id="477" name="テキスト ボックス 476"/>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8" name="直線コネクタ 4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79" name="テキスト ボックス 47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86</xdr:row>
      <xdr:rowOff>38100</xdr:rowOff>
    </xdr:to>
    <xdr:cxnSp macro="">
      <xdr:nvCxnSpPr>
        <xdr:cNvPr id="481" name="直線コネクタ 480"/>
        <xdr:cNvCxnSpPr/>
      </xdr:nvCxnSpPr>
      <xdr:spPr>
        <a:xfrm flipV="1">
          <a:off x="16318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41927</xdr:rowOff>
    </xdr:from>
    <xdr:ext cx="405111" cy="259045"/>
    <xdr:sp macro="" textlink="">
      <xdr:nvSpPr>
        <xdr:cNvPr id="482" name="【児童館】&#10;有形固定資産減価償却率最小値テキスト"/>
        <xdr:cNvSpPr txBox="1"/>
      </xdr:nvSpPr>
      <xdr:spPr>
        <a:xfrm>
          <a:off x="16408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86</xdr:row>
      <xdr:rowOff>38100</xdr:rowOff>
    </xdr:from>
    <xdr:to>
      <xdr:col>23</xdr:col>
      <xdr:colOff>606425</xdr:colOff>
      <xdr:row>86</xdr:row>
      <xdr:rowOff>38100</xdr:rowOff>
    </xdr:to>
    <xdr:cxnSp macro="">
      <xdr:nvCxnSpPr>
        <xdr:cNvPr id="483" name="直線コネクタ 482"/>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05111" cy="259045"/>
    <xdr:sp macro="" textlink="">
      <xdr:nvSpPr>
        <xdr:cNvPr id="484" name="【児童館】&#10;有形固定資産減価償却率最大値テキスト"/>
        <xdr:cNvSpPr txBox="1"/>
      </xdr:nvSpPr>
      <xdr:spPr>
        <a:xfrm>
          <a:off x="164084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485" name="直線コネクタ 484"/>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2875</xdr:rowOff>
    </xdr:from>
    <xdr:ext cx="405111" cy="259045"/>
    <xdr:sp macro="" textlink="">
      <xdr:nvSpPr>
        <xdr:cNvPr id="486" name="【児童館】&#10;有形固定資産減価償却率平均値テキスト"/>
        <xdr:cNvSpPr txBox="1"/>
      </xdr:nvSpPr>
      <xdr:spPr>
        <a:xfrm>
          <a:off x="16408400" y="142332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24448</xdr:rowOff>
    </xdr:from>
    <xdr:to>
      <xdr:col>23</xdr:col>
      <xdr:colOff>568325</xdr:colOff>
      <xdr:row>83</xdr:row>
      <xdr:rowOff>126048</xdr:rowOff>
    </xdr:to>
    <xdr:sp macro="" textlink="">
      <xdr:nvSpPr>
        <xdr:cNvPr id="487" name="フローチャート : 判断 486"/>
        <xdr:cNvSpPr/>
      </xdr:nvSpPr>
      <xdr:spPr>
        <a:xfrm>
          <a:off x="16268700" y="1425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41593</xdr:rowOff>
    </xdr:from>
    <xdr:to>
      <xdr:col>22</xdr:col>
      <xdr:colOff>415925</xdr:colOff>
      <xdr:row>81</xdr:row>
      <xdr:rowOff>143193</xdr:rowOff>
    </xdr:to>
    <xdr:sp macro="" textlink="">
      <xdr:nvSpPr>
        <xdr:cNvPr id="488" name="フローチャート : 判断 487"/>
        <xdr:cNvSpPr/>
      </xdr:nvSpPr>
      <xdr:spPr>
        <a:xfrm>
          <a:off x="15430500" y="1392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9" name="テキスト ボックス 4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0" name="テキスト ボックス 4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1" name="テキスト ボックス 4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2" name="テキスト ボックス 4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3" name="テキスト ボックス 4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44450</xdr:rowOff>
    </xdr:from>
    <xdr:to>
      <xdr:col>22</xdr:col>
      <xdr:colOff>415925</xdr:colOff>
      <xdr:row>85</xdr:row>
      <xdr:rowOff>146050</xdr:rowOff>
    </xdr:to>
    <xdr:sp macro="" textlink="">
      <xdr:nvSpPr>
        <xdr:cNvPr id="494" name="円/楕円 493"/>
        <xdr:cNvSpPr/>
      </xdr:nvSpPr>
      <xdr:spPr>
        <a:xfrm>
          <a:off x="15430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159720</xdr:rowOff>
    </xdr:from>
    <xdr:ext cx="405111" cy="259045"/>
    <xdr:sp macro="" textlink="">
      <xdr:nvSpPr>
        <xdr:cNvPr id="495" name="n_1aveValue【児童館】&#10;有形固定資産減価償却率"/>
        <xdr:cNvSpPr txBox="1"/>
      </xdr:nvSpPr>
      <xdr:spPr>
        <a:xfrm>
          <a:off x="15266043" y="13704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137177</xdr:rowOff>
    </xdr:from>
    <xdr:ext cx="405111" cy="259045"/>
    <xdr:sp macro="" textlink="">
      <xdr:nvSpPr>
        <xdr:cNvPr id="496" name="n_1mainValue【児童館】&#10;有形固定資産減価償却率"/>
        <xdr:cNvSpPr txBox="1"/>
      </xdr:nvSpPr>
      <xdr:spPr>
        <a:xfrm>
          <a:off x="15266043"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7" name="正方形/長方形 4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8" name="正方形/長方形 4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9" name="正方形/長方形 4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0" name="正方形/長方形 4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1" name="正方形/長方形 5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2" name="正方形/長方形 5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3" name="正方形/長方形 5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4" name="正方形/長方形 50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5" name="テキスト ボックス 50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6" name="直線コネクタ 50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07" name="テキスト ボックス 50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08" name="直線コネクタ 50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09" name="テキスト ボックス 50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10" name="直線コネクタ 50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11" name="テキスト ボックス 51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12" name="直線コネクタ 51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13" name="テキスト ボックス 51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14" name="直線コネクタ 51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15" name="テキスト ボックス 51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16" name="直線コネクタ 51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17" name="テキスト ボックス 51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8" name="直線コネクタ 5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9" name="テキスト ボックス 5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2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114300</xdr:rowOff>
    </xdr:from>
    <xdr:to>
      <xdr:col>32</xdr:col>
      <xdr:colOff>186689</xdr:colOff>
      <xdr:row>87</xdr:row>
      <xdr:rowOff>19050</xdr:rowOff>
    </xdr:to>
    <xdr:cxnSp macro="">
      <xdr:nvCxnSpPr>
        <xdr:cNvPr id="521" name="直線コネクタ 520"/>
        <xdr:cNvCxnSpPr/>
      </xdr:nvCxnSpPr>
      <xdr:spPr>
        <a:xfrm flipV="1">
          <a:off x="22160864" y="134874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87</xdr:row>
      <xdr:rowOff>22877</xdr:rowOff>
    </xdr:from>
    <xdr:ext cx="469744" cy="259045"/>
    <xdr:sp macro="" textlink="">
      <xdr:nvSpPr>
        <xdr:cNvPr id="522" name="【児童館】&#10;一人当たり面積最小値テキスト"/>
        <xdr:cNvSpPr txBox="1"/>
      </xdr:nvSpPr>
      <xdr:spPr>
        <a:xfrm>
          <a:off x="22250400"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87</xdr:row>
      <xdr:rowOff>19050</xdr:rowOff>
    </xdr:from>
    <xdr:to>
      <xdr:col>32</xdr:col>
      <xdr:colOff>276225</xdr:colOff>
      <xdr:row>87</xdr:row>
      <xdr:rowOff>19050</xdr:rowOff>
    </xdr:to>
    <xdr:cxnSp macro="">
      <xdr:nvCxnSpPr>
        <xdr:cNvPr id="523" name="直線コネクタ 522"/>
        <xdr:cNvCxnSpPr/>
      </xdr:nvCxnSpPr>
      <xdr:spPr>
        <a:xfrm>
          <a:off x="22072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60977</xdr:rowOff>
    </xdr:from>
    <xdr:ext cx="469744" cy="259045"/>
    <xdr:sp macro="" textlink="">
      <xdr:nvSpPr>
        <xdr:cNvPr id="524" name="【児童館】&#10;一人当たり面積最大値テキスト"/>
        <xdr:cNvSpPr txBox="1"/>
      </xdr:nvSpPr>
      <xdr:spPr>
        <a:xfrm>
          <a:off x="222504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78</xdr:row>
      <xdr:rowOff>114300</xdr:rowOff>
    </xdr:from>
    <xdr:to>
      <xdr:col>32</xdr:col>
      <xdr:colOff>276225</xdr:colOff>
      <xdr:row>78</xdr:row>
      <xdr:rowOff>114300</xdr:rowOff>
    </xdr:to>
    <xdr:cxnSp macro="">
      <xdr:nvCxnSpPr>
        <xdr:cNvPr id="525" name="直線コネクタ 524"/>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137177</xdr:rowOff>
    </xdr:from>
    <xdr:ext cx="469744" cy="259045"/>
    <xdr:sp macro="" textlink="">
      <xdr:nvSpPr>
        <xdr:cNvPr id="526" name="【児童館】&#10;一人当たり面積平均値テキスト"/>
        <xdr:cNvSpPr txBox="1"/>
      </xdr:nvSpPr>
      <xdr:spPr>
        <a:xfrm>
          <a:off x="222504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158750</xdr:rowOff>
    </xdr:from>
    <xdr:to>
      <xdr:col>32</xdr:col>
      <xdr:colOff>238125</xdr:colOff>
      <xdr:row>84</xdr:row>
      <xdr:rowOff>88900</xdr:rowOff>
    </xdr:to>
    <xdr:sp macro="" textlink="">
      <xdr:nvSpPr>
        <xdr:cNvPr id="527" name="フローチャート : 判断 526"/>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139700</xdr:rowOff>
    </xdr:from>
    <xdr:to>
      <xdr:col>31</xdr:col>
      <xdr:colOff>85725</xdr:colOff>
      <xdr:row>85</xdr:row>
      <xdr:rowOff>69850</xdr:rowOff>
    </xdr:to>
    <xdr:sp macro="" textlink="">
      <xdr:nvSpPr>
        <xdr:cNvPr id="528" name="フローチャート : 判断 527"/>
        <xdr:cNvSpPr/>
      </xdr:nvSpPr>
      <xdr:spPr>
        <a:xfrm>
          <a:off x="21272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9" name="テキスト ボックス 52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0" name="テキスト ボックス 52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1" name="テキスト ボックス 53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2" name="テキスト ボックス 53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3" name="テキスト ボックス 53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25400</xdr:rowOff>
    </xdr:from>
    <xdr:to>
      <xdr:col>31</xdr:col>
      <xdr:colOff>85725</xdr:colOff>
      <xdr:row>82</xdr:row>
      <xdr:rowOff>127000</xdr:rowOff>
    </xdr:to>
    <xdr:sp macro="" textlink="">
      <xdr:nvSpPr>
        <xdr:cNvPr id="534" name="円/楕円 533"/>
        <xdr:cNvSpPr/>
      </xdr:nvSpPr>
      <xdr:spPr>
        <a:xfrm>
          <a:off x="21272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60977</xdr:rowOff>
    </xdr:from>
    <xdr:ext cx="469744" cy="259045"/>
    <xdr:sp macro="" textlink="">
      <xdr:nvSpPr>
        <xdr:cNvPr id="535" name="n_1aveValue【児童館】&#10;一人当たり面積"/>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0.017</a:t>
          </a:r>
          <a:endParaRPr kumimoji="1" lang="ja-JP" altLang="en-US" sz="1000" b="1">
            <a:solidFill>
              <a:srgbClr val="000080"/>
            </a:solidFill>
            <a:latin typeface="ＭＳ Ｐゴシック"/>
          </a:endParaRPr>
        </a:p>
      </xdr:txBody>
    </xdr:sp>
    <xdr:clientData/>
  </xdr:oneCellAnchor>
  <xdr:oneCellAnchor>
    <xdr:from>
      <xdr:col>30</xdr:col>
      <xdr:colOff>473152</xdr:colOff>
      <xdr:row>80</xdr:row>
      <xdr:rowOff>143527</xdr:rowOff>
    </xdr:from>
    <xdr:ext cx="469744" cy="259045"/>
    <xdr:sp macro="" textlink="">
      <xdr:nvSpPr>
        <xdr:cNvPr id="536" name="n_1mainValue【児童館】&#10;一人当たり面積"/>
        <xdr:cNvSpPr txBox="1"/>
      </xdr:nvSpPr>
      <xdr:spPr>
        <a:xfrm>
          <a:off x="210757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7" name="正方形/長方形 5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8" name="正方形/長方形 5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9" name="正方形/長方形 5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40" name="正方形/長方形 5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41" name="正方形/長方形 5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42" name="正方形/長方形 5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43" name="正方形/長方形 5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44" name="正方形/長方形 5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5" name="テキスト ボックス 5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6" name="直線コネクタ 5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47" name="テキスト ボックス 54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48" name="直線コネクタ 54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49" name="テキスト ボックス 54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50" name="直線コネクタ 54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51" name="テキスト ボックス 55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52" name="直線コネクタ 55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53" name="テキスト ボックス 55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54" name="直線コネクタ 55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55" name="テキスト ボックス 55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6" name="直線コネクタ 5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57" name="テキスト ボックス 55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107</xdr:row>
      <xdr:rowOff>137922</xdr:rowOff>
    </xdr:to>
    <xdr:cxnSp macro="">
      <xdr:nvCxnSpPr>
        <xdr:cNvPr id="559" name="直線コネクタ 558"/>
        <xdr:cNvCxnSpPr/>
      </xdr:nvCxnSpPr>
      <xdr:spPr>
        <a:xfrm flipV="1">
          <a:off x="16318864" y="17084039"/>
          <a:ext cx="0" cy="139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141749</xdr:rowOff>
    </xdr:from>
    <xdr:ext cx="405111" cy="259045"/>
    <xdr:sp macro="" textlink="">
      <xdr:nvSpPr>
        <xdr:cNvPr id="560" name="【公民館】&#10;有形固定資産減価償却率最小値テキスト"/>
        <xdr:cNvSpPr txBox="1"/>
      </xdr:nvSpPr>
      <xdr:spPr>
        <a:xfrm>
          <a:off x="16408400" y="1848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137922</xdr:rowOff>
    </xdr:from>
    <xdr:to>
      <xdr:col>23</xdr:col>
      <xdr:colOff>606425</xdr:colOff>
      <xdr:row>107</xdr:row>
      <xdr:rowOff>137922</xdr:rowOff>
    </xdr:to>
    <xdr:cxnSp macro="">
      <xdr:nvCxnSpPr>
        <xdr:cNvPr id="561" name="直線コネクタ 560"/>
        <xdr:cNvCxnSpPr/>
      </xdr:nvCxnSpPr>
      <xdr:spPr>
        <a:xfrm>
          <a:off x="16230600" y="1848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562" name="【公民館】&#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563" name="直線コネクタ 562"/>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72407</xdr:rowOff>
    </xdr:from>
    <xdr:ext cx="405111" cy="259045"/>
    <xdr:sp macro="" textlink="">
      <xdr:nvSpPr>
        <xdr:cNvPr id="564" name="【公民館】&#10;有形固定資産減価償却率平均値テキスト"/>
        <xdr:cNvSpPr txBox="1"/>
      </xdr:nvSpPr>
      <xdr:spPr>
        <a:xfrm>
          <a:off x="16408400" y="1756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93980</xdr:rowOff>
    </xdr:from>
    <xdr:to>
      <xdr:col>23</xdr:col>
      <xdr:colOff>568325</xdr:colOff>
      <xdr:row>103</xdr:row>
      <xdr:rowOff>24130</xdr:rowOff>
    </xdr:to>
    <xdr:sp macro="" textlink="">
      <xdr:nvSpPr>
        <xdr:cNvPr id="565" name="フローチャート : 判断 564"/>
        <xdr:cNvSpPr/>
      </xdr:nvSpPr>
      <xdr:spPr>
        <a:xfrm>
          <a:off x="162687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101</xdr:row>
      <xdr:rowOff>68835</xdr:rowOff>
    </xdr:from>
    <xdr:to>
      <xdr:col>22</xdr:col>
      <xdr:colOff>415925</xdr:colOff>
      <xdr:row>101</xdr:row>
      <xdr:rowOff>170435</xdr:rowOff>
    </xdr:to>
    <xdr:sp macro="" textlink="">
      <xdr:nvSpPr>
        <xdr:cNvPr id="566" name="フローチャート : 判断 565"/>
        <xdr:cNvSpPr/>
      </xdr:nvSpPr>
      <xdr:spPr>
        <a:xfrm>
          <a:off x="15430500" y="1738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7" name="テキスト ボックス 5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8" name="テキスト ボックス 5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9" name="テキスト ボックス 5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70" name="テキスト ボックス 5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1" name="テキスト ボックス 5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61976</xdr:rowOff>
    </xdr:from>
    <xdr:to>
      <xdr:col>22</xdr:col>
      <xdr:colOff>415925</xdr:colOff>
      <xdr:row>102</xdr:row>
      <xdr:rowOff>163576</xdr:rowOff>
    </xdr:to>
    <xdr:sp macro="" textlink="">
      <xdr:nvSpPr>
        <xdr:cNvPr id="572" name="円/楕円 571"/>
        <xdr:cNvSpPr/>
      </xdr:nvSpPr>
      <xdr:spPr>
        <a:xfrm>
          <a:off x="15430500" y="1754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15512</xdr:rowOff>
    </xdr:from>
    <xdr:ext cx="405111" cy="259045"/>
    <xdr:sp macro="" textlink="">
      <xdr:nvSpPr>
        <xdr:cNvPr id="573" name="n_1aveValue【公民館】&#10;有形固定資産減価償却率"/>
        <xdr:cNvSpPr txBox="1"/>
      </xdr:nvSpPr>
      <xdr:spPr>
        <a:xfrm>
          <a:off x="15266043" y="1716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154703</xdr:rowOff>
    </xdr:from>
    <xdr:ext cx="405111" cy="259045"/>
    <xdr:sp macro="" textlink="">
      <xdr:nvSpPr>
        <xdr:cNvPr id="574" name="n_1mainValue【公民館】&#10;有形固定資産減価償却率"/>
        <xdr:cNvSpPr txBox="1"/>
      </xdr:nvSpPr>
      <xdr:spPr>
        <a:xfrm>
          <a:off x="15266043" y="1764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5" name="正方形/長方形 5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6" name="正方形/長方形 5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7" name="正方形/長方形 5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8" name="正方形/長方形 5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9" name="正方形/長方形 5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80" name="正方形/長方形 5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81" name="正方形/長方形 5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2" name="正方形/長方形 5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3" name="テキスト ボックス 5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4" name="直線コネクタ 5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85" name="直線コネクタ 58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86" name="テキスト ボックス 58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87" name="直線コネクタ 58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88" name="テキスト ボックス 58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89" name="直線コネクタ 58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90" name="テキスト ボックス 58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91" name="直線コネクタ 59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92" name="テキスト ボックス 59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3" name="直線コネクタ 5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4" name="テキスト ボックス 5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135637</xdr:rowOff>
    </xdr:from>
    <xdr:to>
      <xdr:col>32</xdr:col>
      <xdr:colOff>186689</xdr:colOff>
      <xdr:row>108</xdr:row>
      <xdr:rowOff>67056</xdr:rowOff>
    </xdr:to>
    <xdr:cxnSp macro="">
      <xdr:nvCxnSpPr>
        <xdr:cNvPr id="596" name="直線コネクタ 595"/>
        <xdr:cNvCxnSpPr/>
      </xdr:nvCxnSpPr>
      <xdr:spPr>
        <a:xfrm flipV="1">
          <a:off x="22160864" y="17280637"/>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70883</xdr:rowOff>
    </xdr:from>
    <xdr:ext cx="469744" cy="259045"/>
    <xdr:sp macro="" textlink="">
      <xdr:nvSpPr>
        <xdr:cNvPr id="597" name="【公民館】&#10;一人当たり面積最小値テキスト"/>
        <xdr:cNvSpPr txBox="1"/>
      </xdr:nvSpPr>
      <xdr:spPr>
        <a:xfrm>
          <a:off x="222504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108</xdr:row>
      <xdr:rowOff>67056</xdr:rowOff>
    </xdr:from>
    <xdr:to>
      <xdr:col>32</xdr:col>
      <xdr:colOff>276225</xdr:colOff>
      <xdr:row>108</xdr:row>
      <xdr:rowOff>67056</xdr:rowOff>
    </xdr:to>
    <xdr:cxnSp macro="">
      <xdr:nvCxnSpPr>
        <xdr:cNvPr id="598" name="直線コネクタ 597"/>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82314</xdr:rowOff>
    </xdr:from>
    <xdr:ext cx="469744" cy="259045"/>
    <xdr:sp macro="" textlink="">
      <xdr:nvSpPr>
        <xdr:cNvPr id="599" name="【公民館】&#10;一人当たり面積最大値テキスト"/>
        <xdr:cNvSpPr txBox="1"/>
      </xdr:nvSpPr>
      <xdr:spPr>
        <a:xfrm>
          <a:off x="22250400" y="1705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0.287</a:t>
          </a:r>
          <a:endParaRPr kumimoji="1" lang="ja-JP" altLang="en-US" sz="1000" b="1">
            <a:latin typeface="ＭＳ Ｐゴシック"/>
          </a:endParaRPr>
        </a:p>
      </xdr:txBody>
    </xdr:sp>
    <xdr:clientData/>
  </xdr:oneCellAnchor>
  <xdr:twoCellAnchor>
    <xdr:from>
      <xdr:col>32</xdr:col>
      <xdr:colOff>98425</xdr:colOff>
      <xdr:row>100</xdr:row>
      <xdr:rowOff>135637</xdr:rowOff>
    </xdr:from>
    <xdr:to>
      <xdr:col>32</xdr:col>
      <xdr:colOff>276225</xdr:colOff>
      <xdr:row>100</xdr:row>
      <xdr:rowOff>135637</xdr:rowOff>
    </xdr:to>
    <xdr:cxnSp macro="">
      <xdr:nvCxnSpPr>
        <xdr:cNvPr id="600" name="直線コネクタ 599"/>
        <xdr:cNvCxnSpPr/>
      </xdr:nvCxnSpPr>
      <xdr:spPr>
        <a:xfrm>
          <a:off x="22072600" y="172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38116</xdr:rowOff>
    </xdr:from>
    <xdr:ext cx="469744" cy="259045"/>
    <xdr:sp macro="" textlink="">
      <xdr:nvSpPr>
        <xdr:cNvPr id="601" name="【公民館】&#10;一人当たり面積平均値テキスト"/>
        <xdr:cNvSpPr txBox="1"/>
      </xdr:nvSpPr>
      <xdr:spPr>
        <a:xfrm>
          <a:off x="222504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602" name="フローチャート : 判断 601"/>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87122</xdr:rowOff>
    </xdr:from>
    <xdr:to>
      <xdr:col>31</xdr:col>
      <xdr:colOff>85725</xdr:colOff>
      <xdr:row>106</xdr:row>
      <xdr:rowOff>17272</xdr:rowOff>
    </xdr:to>
    <xdr:sp macro="" textlink="">
      <xdr:nvSpPr>
        <xdr:cNvPr id="603" name="フローチャート : 判断 602"/>
        <xdr:cNvSpPr/>
      </xdr:nvSpPr>
      <xdr:spPr>
        <a:xfrm>
          <a:off x="21272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4" name="テキスト ボックス 6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5" name="テキスト ボックス 6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6" name="テキスト ボックス 6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7" name="テキスト ボックス 6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8" name="テキスト ボックス 6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112268</xdr:rowOff>
    </xdr:from>
    <xdr:to>
      <xdr:col>31</xdr:col>
      <xdr:colOff>85725</xdr:colOff>
      <xdr:row>105</xdr:row>
      <xdr:rowOff>42418</xdr:rowOff>
    </xdr:to>
    <xdr:sp macro="" textlink="">
      <xdr:nvSpPr>
        <xdr:cNvPr id="609" name="円/楕円 608"/>
        <xdr:cNvSpPr/>
      </xdr:nvSpPr>
      <xdr:spPr>
        <a:xfrm>
          <a:off x="21272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8399</xdr:rowOff>
    </xdr:from>
    <xdr:ext cx="469744" cy="259045"/>
    <xdr:sp macro="" textlink="">
      <xdr:nvSpPr>
        <xdr:cNvPr id="610" name="n_1aveValue【公民館】&#10;一人当たり面積"/>
        <xdr:cNvSpPr txBox="1"/>
      </xdr:nvSpPr>
      <xdr:spPr>
        <a:xfrm>
          <a:off x="2107572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0.099</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58945</xdr:rowOff>
    </xdr:from>
    <xdr:ext cx="469744" cy="259045"/>
    <xdr:sp macro="" textlink="">
      <xdr:nvSpPr>
        <xdr:cNvPr id="611" name="n_1mainValue【公民館】&#10;一人当たり面積"/>
        <xdr:cNvSpPr txBox="1"/>
      </xdr:nvSpPr>
      <xdr:spPr>
        <a:xfrm>
          <a:off x="210757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2" name="正方形/長方形 6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3" name="正方形/長方形 6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4" name="テキスト ボックス 6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（平成２７年度分析時点）</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ほとんどの施設において、有形固定資産減価償却率は類似団体内平均を下回っているものの、橋りょう・トンネルについては、類似団体内平均を上回っている。これは、過去に建設された橋りょう等の老朽化が進んでいることが要因であり、今後は、平成２５年度に策定された橋梁長寿命化修繕計画に基づき、計画的に維持管理を進めていく。また、児童館については、類似団体内平均を大きく下回っている。これは、施設の多くが平成に入ってから建築及び建て替えがなされており、比較的新しいものが多いことが要因である。公民館、児童館については、一人当たりの面積が類似団体内平均を上回っているものの、公営住宅、認定こども園・幼稚園・保育所、学校施設については類似団体内平均より下回る。今後は平成２８年度策定の公共ファシリティマネジメント基本方針、公共施設適正配置計画、公共施設長寿命化計画に基づき、施設の建替えや統合等も含め適切に進めていく。</a:t>
          </a:r>
          <a:endParaRPr lang="ja-JP" altLang="ja-JP" sz="1400">
            <a:effectLst/>
          </a:endParaRPr>
        </a:p>
        <a:p>
          <a:r>
            <a:rPr kumimoji="1" lang="ja-JP" altLang="ja-JP" sz="1100">
              <a:solidFill>
                <a:schemeClr val="dk1"/>
              </a:solidFill>
              <a:effectLst/>
              <a:latin typeface="+mn-lt"/>
              <a:ea typeface="+mn-ea"/>
              <a:cs typeface="+mn-cs"/>
            </a:rPr>
            <a:t>　平成２８年度はデータ未整備のため、分析不可。</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愛知県小牧市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153,471
145,507
62.81
52,168,891
49,353,049
2,061,274
33,482,618
12,810,141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36</xdr:row>
      <xdr:rowOff>40277</xdr:rowOff>
    </xdr:from>
    <xdr:to>
      <xdr:col>6</xdr:col>
      <xdr:colOff>510540</xdr:colOff>
      <xdr:row>42</xdr:row>
      <xdr:rowOff>79466</xdr:rowOff>
    </xdr:to>
    <xdr:cxnSp macro="">
      <xdr:nvCxnSpPr>
        <xdr:cNvPr id="59" name="直線コネクタ 58"/>
        <xdr:cNvCxnSpPr/>
      </xdr:nvCxnSpPr>
      <xdr:spPr>
        <a:xfrm flipV="1">
          <a:off x="4634865" y="6212477"/>
          <a:ext cx="0" cy="106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83293</xdr:rowOff>
    </xdr:from>
    <xdr:ext cx="405111" cy="259045"/>
    <xdr:sp macro="" textlink="">
      <xdr:nvSpPr>
        <xdr:cNvPr id="60" name="【図書館】&#10;有形固定資産減価償却率最小値テキスト"/>
        <xdr:cNvSpPr txBox="1"/>
      </xdr:nvSpPr>
      <xdr:spPr>
        <a:xfrm>
          <a:off x="4724400" y="728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422275</xdr:colOff>
      <xdr:row>42</xdr:row>
      <xdr:rowOff>79466</xdr:rowOff>
    </xdr:from>
    <xdr:to>
      <xdr:col>6</xdr:col>
      <xdr:colOff>600075</xdr:colOff>
      <xdr:row>42</xdr:row>
      <xdr:rowOff>79466</xdr:rowOff>
    </xdr:to>
    <xdr:cxnSp macro="">
      <xdr:nvCxnSpPr>
        <xdr:cNvPr id="61" name="直線コネクタ 60"/>
        <xdr:cNvCxnSpPr/>
      </xdr:nvCxnSpPr>
      <xdr:spPr>
        <a:xfrm>
          <a:off x="4546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158404</xdr:rowOff>
    </xdr:from>
    <xdr:ext cx="405111" cy="259045"/>
    <xdr:sp macro="" textlink="">
      <xdr:nvSpPr>
        <xdr:cNvPr id="62" name="【図書館】&#10;有形固定資産減価償却率最大値テキスト"/>
        <xdr:cNvSpPr txBox="1"/>
      </xdr:nvSpPr>
      <xdr:spPr>
        <a:xfrm>
          <a:off x="4724400" y="5987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36</xdr:row>
      <xdr:rowOff>40277</xdr:rowOff>
    </xdr:from>
    <xdr:to>
      <xdr:col>6</xdr:col>
      <xdr:colOff>600075</xdr:colOff>
      <xdr:row>36</xdr:row>
      <xdr:rowOff>40277</xdr:rowOff>
    </xdr:to>
    <xdr:cxnSp macro="">
      <xdr:nvCxnSpPr>
        <xdr:cNvPr id="63" name="直線コネクタ 62"/>
        <xdr:cNvCxnSpPr/>
      </xdr:nvCxnSpPr>
      <xdr:spPr>
        <a:xfrm>
          <a:off x="4546600" y="6212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561</xdr:rowOff>
    </xdr:from>
    <xdr:ext cx="405111" cy="259045"/>
    <xdr:sp macro="" textlink="">
      <xdr:nvSpPr>
        <xdr:cNvPr id="64" name="【図書館】&#10;有形固定資産減価償却率平均値テキスト"/>
        <xdr:cNvSpPr txBox="1"/>
      </xdr:nvSpPr>
      <xdr:spPr>
        <a:xfrm>
          <a:off x="4724400" y="651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22134</xdr:rowOff>
    </xdr:from>
    <xdr:to>
      <xdr:col>6</xdr:col>
      <xdr:colOff>561975</xdr:colOff>
      <xdr:row>38</xdr:row>
      <xdr:rowOff>123734</xdr:rowOff>
    </xdr:to>
    <xdr:sp macro="" textlink="">
      <xdr:nvSpPr>
        <xdr:cNvPr id="65" name="フローチャート : 判断 64"/>
        <xdr:cNvSpPr/>
      </xdr:nvSpPr>
      <xdr:spPr>
        <a:xfrm>
          <a:off x="45847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107043</xdr:rowOff>
    </xdr:from>
    <xdr:to>
      <xdr:col>5</xdr:col>
      <xdr:colOff>409575</xdr:colOff>
      <xdr:row>39</xdr:row>
      <xdr:rowOff>37193</xdr:rowOff>
    </xdr:to>
    <xdr:sp macro="" textlink="">
      <xdr:nvSpPr>
        <xdr:cNvPr id="66" name="フローチャート : 判断 65"/>
        <xdr:cNvSpPr/>
      </xdr:nvSpPr>
      <xdr:spPr>
        <a:xfrm>
          <a:off x="3746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28320</xdr:rowOff>
    </xdr:from>
    <xdr:ext cx="405111" cy="259045"/>
    <xdr:sp macro="" textlink="">
      <xdr:nvSpPr>
        <xdr:cNvPr id="67" name="n_1aveValue【図書館】&#10;有形固定資産減価償却率"/>
        <xdr:cNvSpPr txBox="1"/>
      </xdr:nvSpPr>
      <xdr:spPr>
        <a:xfrm>
          <a:off x="3582043"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147864</xdr:rowOff>
    </xdr:from>
    <xdr:to>
      <xdr:col>5</xdr:col>
      <xdr:colOff>409575</xdr:colOff>
      <xdr:row>34</xdr:row>
      <xdr:rowOff>78014</xdr:rowOff>
    </xdr:to>
    <xdr:sp macro="" textlink="">
      <xdr:nvSpPr>
        <xdr:cNvPr id="73" name="円/楕円 72"/>
        <xdr:cNvSpPr/>
      </xdr:nvSpPr>
      <xdr:spPr>
        <a:xfrm>
          <a:off x="3746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32</xdr:row>
      <xdr:rowOff>94541</xdr:rowOff>
    </xdr:from>
    <xdr:ext cx="405111" cy="259045"/>
    <xdr:sp macro="" textlink="">
      <xdr:nvSpPr>
        <xdr:cNvPr id="74" name="n_1mainValue【図書館】&#10;有形固定資産減価償却率"/>
        <xdr:cNvSpPr txBox="1"/>
      </xdr:nvSpPr>
      <xdr:spPr>
        <a:xfrm>
          <a:off x="3582043" y="558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9" name="テキスト ボックス 8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1" name="テキスト ボックス 9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3" name="テキスト ボックス 9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30480</xdr:rowOff>
    </xdr:from>
    <xdr:to>
      <xdr:col>15</xdr:col>
      <xdr:colOff>180340</xdr:colOff>
      <xdr:row>42</xdr:row>
      <xdr:rowOff>7620</xdr:rowOff>
    </xdr:to>
    <xdr:cxnSp macro="">
      <xdr:nvCxnSpPr>
        <xdr:cNvPr id="97" name="直線コネクタ 96"/>
        <xdr:cNvCxnSpPr/>
      </xdr:nvCxnSpPr>
      <xdr:spPr>
        <a:xfrm flipV="1">
          <a:off x="10476865" y="58597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8"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99" name="直線コネクタ 98"/>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148607</xdr:rowOff>
    </xdr:from>
    <xdr:ext cx="469744" cy="259045"/>
    <xdr:sp macro="" textlink="">
      <xdr:nvSpPr>
        <xdr:cNvPr id="100" name="【図書館】&#10;一人当たり面積最大値テキスト"/>
        <xdr:cNvSpPr txBox="1"/>
      </xdr:nvSpPr>
      <xdr:spPr>
        <a:xfrm>
          <a:off x="105664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0.077</a:t>
          </a:r>
          <a:endParaRPr kumimoji="1" lang="ja-JP" altLang="en-US" sz="1000" b="1">
            <a:latin typeface="ＭＳ Ｐゴシック"/>
          </a:endParaRPr>
        </a:p>
      </xdr:txBody>
    </xdr:sp>
    <xdr:clientData/>
  </xdr:oneCellAnchor>
  <xdr:twoCellAnchor>
    <xdr:from>
      <xdr:col>15</xdr:col>
      <xdr:colOff>92075</xdr:colOff>
      <xdr:row>34</xdr:row>
      <xdr:rowOff>30480</xdr:rowOff>
    </xdr:from>
    <xdr:to>
      <xdr:col>15</xdr:col>
      <xdr:colOff>269875</xdr:colOff>
      <xdr:row>34</xdr:row>
      <xdr:rowOff>30480</xdr:rowOff>
    </xdr:to>
    <xdr:cxnSp macro="">
      <xdr:nvCxnSpPr>
        <xdr:cNvPr id="101" name="直線コネクタ 100"/>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106697</xdr:rowOff>
    </xdr:from>
    <xdr:ext cx="469744" cy="259045"/>
    <xdr:sp macro="" textlink="">
      <xdr:nvSpPr>
        <xdr:cNvPr id="102" name="【図書館】&#10;一人当たり面積平均値テキスト"/>
        <xdr:cNvSpPr txBox="1"/>
      </xdr:nvSpPr>
      <xdr:spPr>
        <a:xfrm>
          <a:off x="10566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128270</xdr:rowOff>
    </xdr:from>
    <xdr:to>
      <xdr:col>15</xdr:col>
      <xdr:colOff>231775</xdr:colOff>
      <xdr:row>38</xdr:row>
      <xdr:rowOff>58420</xdr:rowOff>
    </xdr:to>
    <xdr:sp macro="" textlink="">
      <xdr:nvSpPr>
        <xdr:cNvPr id="103" name="フローチャート : 判断 102"/>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36830</xdr:rowOff>
    </xdr:from>
    <xdr:to>
      <xdr:col>14</xdr:col>
      <xdr:colOff>79375</xdr:colOff>
      <xdr:row>39</xdr:row>
      <xdr:rowOff>138430</xdr:rowOff>
    </xdr:to>
    <xdr:sp macro="" textlink="">
      <xdr:nvSpPr>
        <xdr:cNvPr id="104" name="フローチャート : 判断 103"/>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154957</xdr:rowOff>
    </xdr:from>
    <xdr:ext cx="469744" cy="259045"/>
    <xdr:sp macro="" textlink="">
      <xdr:nvSpPr>
        <xdr:cNvPr id="105" name="n_1aveValue【図書館】&#10;一人当たり面積"/>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25400</xdr:rowOff>
    </xdr:from>
    <xdr:to>
      <xdr:col>14</xdr:col>
      <xdr:colOff>79375</xdr:colOff>
      <xdr:row>42</xdr:row>
      <xdr:rowOff>127000</xdr:rowOff>
    </xdr:to>
    <xdr:sp macro="" textlink="">
      <xdr:nvSpPr>
        <xdr:cNvPr id="111" name="円/楕円 110"/>
        <xdr:cNvSpPr/>
      </xdr:nvSpPr>
      <xdr:spPr>
        <a:xfrm>
          <a:off x="9588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118127</xdr:rowOff>
    </xdr:from>
    <xdr:ext cx="469744" cy="259045"/>
    <xdr:sp macro="" textlink="">
      <xdr:nvSpPr>
        <xdr:cNvPr id="112" name="n_1mainValue【図書館】&#10;一人当たり面積"/>
        <xdr:cNvSpPr txBox="1"/>
      </xdr:nvSpPr>
      <xdr:spPr>
        <a:xfrm>
          <a:off x="9391727"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4" name="直線コネクタ 12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5" name="テキスト ボックス 124"/>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6" name="直線コネクタ 12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7" name="テキスト ボックス 12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8" name="直線コネクタ 12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9" name="テキスト ボックス 12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0" name="直線コネクタ 12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1" name="テキスト ボックス 13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2" name="直線コネクタ 13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3" name="テキスト ボックス 13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4" name="直線コネクタ 13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5" name="テキスト ボックス 134"/>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7" name="テキスト ボックス 13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91440</xdr:rowOff>
    </xdr:from>
    <xdr:to>
      <xdr:col>6</xdr:col>
      <xdr:colOff>510540</xdr:colOff>
      <xdr:row>63</xdr:row>
      <xdr:rowOff>142059</xdr:rowOff>
    </xdr:to>
    <xdr:cxnSp macro="">
      <xdr:nvCxnSpPr>
        <xdr:cNvPr id="139" name="直線コネクタ 138"/>
        <xdr:cNvCxnSpPr/>
      </xdr:nvCxnSpPr>
      <xdr:spPr>
        <a:xfrm flipV="1">
          <a:off x="4634865" y="9692640"/>
          <a:ext cx="0" cy="1250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145886</xdr:rowOff>
    </xdr:from>
    <xdr:ext cx="405111" cy="259045"/>
    <xdr:sp macro="" textlink="">
      <xdr:nvSpPr>
        <xdr:cNvPr id="140" name="【体育館・プール】&#10;有形固定資産減価償却率最小値テキスト"/>
        <xdr:cNvSpPr txBox="1"/>
      </xdr:nvSpPr>
      <xdr:spPr>
        <a:xfrm>
          <a:off x="47244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422275</xdr:colOff>
      <xdr:row>63</xdr:row>
      <xdr:rowOff>142059</xdr:rowOff>
    </xdr:from>
    <xdr:to>
      <xdr:col>6</xdr:col>
      <xdr:colOff>600075</xdr:colOff>
      <xdr:row>63</xdr:row>
      <xdr:rowOff>142059</xdr:rowOff>
    </xdr:to>
    <xdr:cxnSp macro="">
      <xdr:nvCxnSpPr>
        <xdr:cNvPr id="141" name="直線コネクタ 140"/>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38117</xdr:rowOff>
    </xdr:from>
    <xdr:ext cx="405111" cy="259045"/>
    <xdr:sp macro="" textlink="">
      <xdr:nvSpPr>
        <xdr:cNvPr id="142" name="【体育館・プール】&#10;有形固定資産減価償却率最大値テキスト"/>
        <xdr:cNvSpPr txBox="1"/>
      </xdr:nvSpPr>
      <xdr:spPr>
        <a:xfrm>
          <a:off x="47244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6</xdr:col>
      <xdr:colOff>422275</xdr:colOff>
      <xdr:row>56</xdr:row>
      <xdr:rowOff>91440</xdr:rowOff>
    </xdr:from>
    <xdr:to>
      <xdr:col>6</xdr:col>
      <xdr:colOff>600075</xdr:colOff>
      <xdr:row>56</xdr:row>
      <xdr:rowOff>91440</xdr:rowOff>
    </xdr:to>
    <xdr:cxnSp macro="">
      <xdr:nvCxnSpPr>
        <xdr:cNvPr id="143" name="直線コネクタ 142"/>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86014</xdr:rowOff>
    </xdr:from>
    <xdr:ext cx="405111" cy="259045"/>
    <xdr:sp macro="" textlink="">
      <xdr:nvSpPr>
        <xdr:cNvPr id="144" name="【体育館・プール】&#10;有形固定資産減価償却率平均値テキスト"/>
        <xdr:cNvSpPr txBox="1"/>
      </xdr:nvSpPr>
      <xdr:spPr>
        <a:xfrm>
          <a:off x="47244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107587</xdr:rowOff>
    </xdr:from>
    <xdr:to>
      <xdr:col>6</xdr:col>
      <xdr:colOff>561975</xdr:colOff>
      <xdr:row>60</xdr:row>
      <xdr:rowOff>37737</xdr:rowOff>
    </xdr:to>
    <xdr:sp macro="" textlink="">
      <xdr:nvSpPr>
        <xdr:cNvPr id="145" name="フローチャート : 判断 144"/>
        <xdr:cNvSpPr/>
      </xdr:nvSpPr>
      <xdr:spPr>
        <a:xfrm>
          <a:off x="4584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104322</xdr:rowOff>
    </xdr:from>
    <xdr:to>
      <xdr:col>5</xdr:col>
      <xdr:colOff>409575</xdr:colOff>
      <xdr:row>60</xdr:row>
      <xdr:rowOff>34472</xdr:rowOff>
    </xdr:to>
    <xdr:sp macro="" textlink="">
      <xdr:nvSpPr>
        <xdr:cNvPr id="146" name="フローチャート : 判断 145"/>
        <xdr:cNvSpPr/>
      </xdr:nvSpPr>
      <xdr:spPr>
        <a:xfrm>
          <a:off x="3746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25599</xdr:rowOff>
    </xdr:from>
    <xdr:ext cx="405111" cy="259045"/>
    <xdr:sp macro="" textlink="">
      <xdr:nvSpPr>
        <xdr:cNvPr id="147" name="n_1aveValue【体育館・プール】&#10;有形固定資産減価償却率"/>
        <xdr:cNvSpPr txBox="1"/>
      </xdr:nvSpPr>
      <xdr:spPr>
        <a:xfrm>
          <a:off x="3582043"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161472</xdr:rowOff>
    </xdr:from>
    <xdr:to>
      <xdr:col>5</xdr:col>
      <xdr:colOff>409575</xdr:colOff>
      <xdr:row>57</xdr:row>
      <xdr:rowOff>91622</xdr:rowOff>
    </xdr:to>
    <xdr:sp macro="" textlink="">
      <xdr:nvSpPr>
        <xdr:cNvPr id="153" name="円/楕円 152"/>
        <xdr:cNvSpPr/>
      </xdr:nvSpPr>
      <xdr:spPr>
        <a:xfrm>
          <a:off x="3746500" y="97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108149</xdr:rowOff>
    </xdr:from>
    <xdr:ext cx="405111" cy="259045"/>
    <xdr:sp macro="" textlink="">
      <xdr:nvSpPr>
        <xdr:cNvPr id="154" name="n_1mainValue【体育館・プール】&#10;有形固定資産減価償却率"/>
        <xdr:cNvSpPr txBox="1"/>
      </xdr:nvSpPr>
      <xdr:spPr>
        <a:xfrm>
          <a:off x="3582043" y="953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6" name="テキスト ボックス 16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8" name="テキスト ボックス 16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0" name="テキスト ボックス 16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2" name="テキスト ボックス 17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4" name="テキスト ボックス 17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80010</xdr:rowOff>
    </xdr:from>
    <xdr:to>
      <xdr:col>15</xdr:col>
      <xdr:colOff>180340</xdr:colOff>
      <xdr:row>63</xdr:row>
      <xdr:rowOff>34290</xdr:rowOff>
    </xdr:to>
    <xdr:cxnSp macro="">
      <xdr:nvCxnSpPr>
        <xdr:cNvPr id="178" name="直線コネクタ 177"/>
        <xdr:cNvCxnSpPr/>
      </xdr:nvCxnSpPr>
      <xdr:spPr>
        <a:xfrm flipV="1">
          <a:off x="10476865" y="968121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38117</xdr:rowOff>
    </xdr:from>
    <xdr:ext cx="469744" cy="259045"/>
    <xdr:sp macro="" textlink="">
      <xdr:nvSpPr>
        <xdr:cNvPr id="179" name="【体育館・プール】&#10;一人当たり面積最小値テキスト"/>
        <xdr:cNvSpPr txBox="1"/>
      </xdr:nvSpPr>
      <xdr:spPr>
        <a:xfrm>
          <a:off x="105664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0.056</a:t>
          </a:r>
          <a:endParaRPr kumimoji="1" lang="ja-JP" altLang="en-US" sz="1000" b="1">
            <a:latin typeface="ＭＳ Ｐゴシック"/>
          </a:endParaRPr>
        </a:p>
      </xdr:txBody>
    </xdr:sp>
    <xdr:clientData/>
  </xdr:oneCellAnchor>
  <xdr:twoCellAnchor>
    <xdr:from>
      <xdr:col>15</xdr:col>
      <xdr:colOff>92075</xdr:colOff>
      <xdr:row>63</xdr:row>
      <xdr:rowOff>34290</xdr:rowOff>
    </xdr:from>
    <xdr:to>
      <xdr:col>15</xdr:col>
      <xdr:colOff>269875</xdr:colOff>
      <xdr:row>63</xdr:row>
      <xdr:rowOff>34290</xdr:rowOff>
    </xdr:to>
    <xdr:cxnSp macro="">
      <xdr:nvCxnSpPr>
        <xdr:cNvPr id="180" name="直線コネクタ 179"/>
        <xdr:cNvCxnSpPr/>
      </xdr:nvCxnSpPr>
      <xdr:spPr>
        <a:xfrm>
          <a:off x="10388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26687</xdr:rowOff>
    </xdr:from>
    <xdr:ext cx="469744" cy="259045"/>
    <xdr:sp macro="" textlink="">
      <xdr:nvSpPr>
        <xdr:cNvPr id="181" name="【体育館・プール】&#10;一人当たり面積最大値テキスト"/>
        <xdr:cNvSpPr txBox="1"/>
      </xdr:nvSpPr>
      <xdr:spPr>
        <a:xfrm>
          <a:off x="105664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0.359</a:t>
          </a:r>
          <a:endParaRPr kumimoji="1" lang="ja-JP" altLang="en-US" sz="1000" b="1">
            <a:latin typeface="ＭＳ Ｐゴシック"/>
          </a:endParaRPr>
        </a:p>
      </xdr:txBody>
    </xdr:sp>
    <xdr:clientData/>
  </xdr:oneCellAnchor>
  <xdr:twoCellAnchor>
    <xdr:from>
      <xdr:col>15</xdr:col>
      <xdr:colOff>92075</xdr:colOff>
      <xdr:row>56</xdr:row>
      <xdr:rowOff>80010</xdr:rowOff>
    </xdr:from>
    <xdr:to>
      <xdr:col>15</xdr:col>
      <xdr:colOff>269875</xdr:colOff>
      <xdr:row>56</xdr:row>
      <xdr:rowOff>80010</xdr:rowOff>
    </xdr:to>
    <xdr:cxnSp macro="">
      <xdr:nvCxnSpPr>
        <xdr:cNvPr id="182" name="直線コネクタ 181"/>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95267</xdr:rowOff>
    </xdr:from>
    <xdr:ext cx="469744" cy="259045"/>
    <xdr:sp macro="" textlink="">
      <xdr:nvSpPr>
        <xdr:cNvPr id="183" name="【体育館・プール】&#10;一人当たり面積平均値テキスト"/>
        <xdr:cNvSpPr txBox="1"/>
      </xdr:nvSpPr>
      <xdr:spPr>
        <a:xfrm>
          <a:off x="10566400" y="1038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116840</xdr:rowOff>
    </xdr:from>
    <xdr:to>
      <xdr:col>15</xdr:col>
      <xdr:colOff>231775</xdr:colOff>
      <xdr:row>61</xdr:row>
      <xdr:rowOff>46990</xdr:rowOff>
    </xdr:to>
    <xdr:sp macro="" textlink="">
      <xdr:nvSpPr>
        <xdr:cNvPr id="184" name="フローチャート : 判断 183"/>
        <xdr:cNvSpPr/>
      </xdr:nvSpPr>
      <xdr:spPr>
        <a:xfrm>
          <a:off x="10426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36830</xdr:rowOff>
    </xdr:from>
    <xdr:to>
      <xdr:col>14</xdr:col>
      <xdr:colOff>79375</xdr:colOff>
      <xdr:row>61</xdr:row>
      <xdr:rowOff>138430</xdr:rowOff>
    </xdr:to>
    <xdr:sp macro="" textlink="">
      <xdr:nvSpPr>
        <xdr:cNvPr id="185" name="フローチャート : 判断 184"/>
        <xdr:cNvSpPr/>
      </xdr:nvSpPr>
      <xdr:spPr>
        <a:xfrm>
          <a:off x="9588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129557</xdr:rowOff>
    </xdr:from>
    <xdr:ext cx="469744" cy="259045"/>
    <xdr:sp macro="" textlink="">
      <xdr:nvSpPr>
        <xdr:cNvPr id="186" name="n_1aveValue【体育館・プール】&#10;一人当たり面積"/>
        <xdr:cNvSpPr txBox="1"/>
      </xdr:nvSpPr>
      <xdr:spPr>
        <a:xfrm>
          <a:off x="93917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44450</xdr:rowOff>
    </xdr:from>
    <xdr:to>
      <xdr:col>14</xdr:col>
      <xdr:colOff>79375</xdr:colOff>
      <xdr:row>60</xdr:row>
      <xdr:rowOff>146050</xdr:rowOff>
    </xdr:to>
    <xdr:sp macro="" textlink="">
      <xdr:nvSpPr>
        <xdr:cNvPr id="192" name="円/楕円 191"/>
        <xdr:cNvSpPr/>
      </xdr:nvSpPr>
      <xdr:spPr>
        <a:xfrm>
          <a:off x="9588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162577</xdr:rowOff>
    </xdr:from>
    <xdr:ext cx="469744" cy="259045"/>
    <xdr:sp macro="" textlink="">
      <xdr:nvSpPr>
        <xdr:cNvPr id="193" name="n_1mainValue【体育館・プール】&#10;一人当たり面積"/>
        <xdr:cNvSpPr txBox="1"/>
      </xdr:nvSpPr>
      <xdr:spPr>
        <a:xfrm>
          <a:off x="939172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4" name="テキスト ボックス 20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5" name="直線コネクタ 20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6" name="テキスト ボックス 20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7" name="直線コネクタ 20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8" name="テキスト ボックス 20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9" name="直線コネクタ 20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0" name="テキスト ボックス 20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1" name="直線コネクタ 21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2" name="テキスト ボックス 21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3" name="直線コネクタ 21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4" name="テキスト ボックス 21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6" name="テキスト ボックス 21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83820</xdr:rowOff>
    </xdr:from>
    <xdr:to>
      <xdr:col>6</xdr:col>
      <xdr:colOff>510540</xdr:colOff>
      <xdr:row>86</xdr:row>
      <xdr:rowOff>160020</xdr:rowOff>
    </xdr:to>
    <xdr:cxnSp macro="">
      <xdr:nvCxnSpPr>
        <xdr:cNvPr id="218" name="直線コネクタ 217"/>
        <xdr:cNvCxnSpPr/>
      </xdr:nvCxnSpPr>
      <xdr:spPr>
        <a:xfrm flipV="1">
          <a:off x="4634865" y="1328547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163847</xdr:rowOff>
    </xdr:from>
    <xdr:ext cx="405111" cy="259045"/>
    <xdr:sp macro="" textlink="">
      <xdr:nvSpPr>
        <xdr:cNvPr id="219" name="【福祉施設】&#10;有形固定資産減価償却率最小値テキスト"/>
        <xdr:cNvSpPr txBox="1"/>
      </xdr:nvSpPr>
      <xdr:spPr>
        <a:xfrm>
          <a:off x="4724400" y="1490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422275</xdr:colOff>
      <xdr:row>86</xdr:row>
      <xdr:rowOff>160020</xdr:rowOff>
    </xdr:from>
    <xdr:to>
      <xdr:col>6</xdr:col>
      <xdr:colOff>600075</xdr:colOff>
      <xdr:row>86</xdr:row>
      <xdr:rowOff>160020</xdr:rowOff>
    </xdr:to>
    <xdr:cxnSp macro="">
      <xdr:nvCxnSpPr>
        <xdr:cNvPr id="220" name="直線コネクタ 219"/>
        <xdr:cNvCxnSpPr/>
      </xdr:nvCxnSpPr>
      <xdr:spPr>
        <a:xfrm>
          <a:off x="4546600" y="149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30497</xdr:rowOff>
    </xdr:from>
    <xdr:ext cx="405111" cy="259045"/>
    <xdr:sp macro="" textlink="">
      <xdr:nvSpPr>
        <xdr:cNvPr id="221" name="【福祉施設】&#10;有形固定資産減価償却率最大値テキスト"/>
        <xdr:cNvSpPr txBox="1"/>
      </xdr:nvSpPr>
      <xdr:spPr>
        <a:xfrm>
          <a:off x="47244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77</xdr:row>
      <xdr:rowOff>83820</xdr:rowOff>
    </xdr:from>
    <xdr:to>
      <xdr:col>6</xdr:col>
      <xdr:colOff>600075</xdr:colOff>
      <xdr:row>77</xdr:row>
      <xdr:rowOff>83820</xdr:rowOff>
    </xdr:to>
    <xdr:cxnSp macro="">
      <xdr:nvCxnSpPr>
        <xdr:cNvPr id="222" name="直線コネクタ 221"/>
        <xdr:cNvCxnSpPr/>
      </xdr:nvCxnSpPr>
      <xdr:spPr>
        <a:xfrm>
          <a:off x="4546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95266</xdr:rowOff>
    </xdr:from>
    <xdr:ext cx="405111" cy="259045"/>
    <xdr:sp macro="" textlink="">
      <xdr:nvSpPr>
        <xdr:cNvPr id="223" name="【福祉施設】&#10;有形固定資産減価償却率平均値テキスト"/>
        <xdr:cNvSpPr txBox="1"/>
      </xdr:nvSpPr>
      <xdr:spPr>
        <a:xfrm>
          <a:off x="4724400" y="14325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116839</xdr:rowOff>
    </xdr:from>
    <xdr:to>
      <xdr:col>6</xdr:col>
      <xdr:colOff>561975</xdr:colOff>
      <xdr:row>84</xdr:row>
      <xdr:rowOff>46989</xdr:rowOff>
    </xdr:to>
    <xdr:sp macro="" textlink="">
      <xdr:nvSpPr>
        <xdr:cNvPr id="224" name="フローチャート : 判断 223"/>
        <xdr:cNvSpPr/>
      </xdr:nvSpPr>
      <xdr:spPr>
        <a:xfrm>
          <a:off x="4584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135889</xdr:rowOff>
    </xdr:from>
    <xdr:to>
      <xdr:col>5</xdr:col>
      <xdr:colOff>409575</xdr:colOff>
      <xdr:row>84</xdr:row>
      <xdr:rowOff>66039</xdr:rowOff>
    </xdr:to>
    <xdr:sp macro="" textlink="">
      <xdr:nvSpPr>
        <xdr:cNvPr id="225" name="フローチャート : 判断 224"/>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82566</xdr:rowOff>
    </xdr:from>
    <xdr:ext cx="405111" cy="259045"/>
    <xdr:sp macro="" textlink="">
      <xdr:nvSpPr>
        <xdr:cNvPr id="226" name="n_1aveValue【福祉施設】&#10;有形固定資産減価償却率"/>
        <xdr:cNvSpPr txBox="1"/>
      </xdr:nvSpPr>
      <xdr:spPr>
        <a:xfrm>
          <a:off x="3582043" y="1414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67311</xdr:rowOff>
    </xdr:from>
    <xdr:to>
      <xdr:col>5</xdr:col>
      <xdr:colOff>409575</xdr:colOff>
      <xdr:row>85</xdr:row>
      <xdr:rowOff>168911</xdr:rowOff>
    </xdr:to>
    <xdr:sp macro="" textlink="">
      <xdr:nvSpPr>
        <xdr:cNvPr id="232" name="円/楕円 231"/>
        <xdr:cNvSpPr/>
      </xdr:nvSpPr>
      <xdr:spPr>
        <a:xfrm>
          <a:off x="3746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160038</xdr:rowOff>
    </xdr:from>
    <xdr:ext cx="405111" cy="259045"/>
    <xdr:sp macro="" textlink="">
      <xdr:nvSpPr>
        <xdr:cNvPr id="233" name="n_1mainValue【福祉施設】&#10;有形固定資産減価償却率"/>
        <xdr:cNvSpPr txBox="1"/>
      </xdr:nvSpPr>
      <xdr:spPr>
        <a:xfrm>
          <a:off x="3582043"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4" name="直線コネクタ 24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5" name="テキスト ボックス 24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6" name="直線コネクタ 24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7" name="テキスト ボックス 24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8" name="直線コネクタ 24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9" name="テキスト ボックス 24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0" name="直線コネクタ 24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1" name="テキスト ボックス 25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2" name="直線コネクタ 25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3" name="テキスト ボックス 25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49530</xdr:rowOff>
    </xdr:from>
    <xdr:to>
      <xdr:col>15</xdr:col>
      <xdr:colOff>180340</xdr:colOff>
      <xdr:row>86</xdr:row>
      <xdr:rowOff>60961</xdr:rowOff>
    </xdr:to>
    <xdr:cxnSp macro="">
      <xdr:nvCxnSpPr>
        <xdr:cNvPr id="257" name="直線コネクタ 256"/>
        <xdr:cNvCxnSpPr/>
      </xdr:nvCxnSpPr>
      <xdr:spPr>
        <a:xfrm flipV="1">
          <a:off x="10476865" y="1359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64788</xdr:rowOff>
    </xdr:from>
    <xdr:ext cx="469744" cy="259045"/>
    <xdr:sp macro="" textlink="">
      <xdr:nvSpPr>
        <xdr:cNvPr id="258" name="【福祉施設】&#10;一人当たり面積最小値テキスト"/>
        <xdr:cNvSpPr txBox="1"/>
      </xdr:nvSpPr>
      <xdr:spPr>
        <a:xfrm>
          <a:off x="105664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86</xdr:row>
      <xdr:rowOff>60961</xdr:rowOff>
    </xdr:from>
    <xdr:to>
      <xdr:col>15</xdr:col>
      <xdr:colOff>269875</xdr:colOff>
      <xdr:row>86</xdr:row>
      <xdr:rowOff>60961</xdr:rowOff>
    </xdr:to>
    <xdr:cxnSp macro="">
      <xdr:nvCxnSpPr>
        <xdr:cNvPr id="259" name="直線コネクタ 258"/>
        <xdr:cNvCxnSpPr/>
      </xdr:nvCxnSpPr>
      <xdr:spPr>
        <a:xfrm>
          <a:off x="10388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167657</xdr:rowOff>
    </xdr:from>
    <xdr:ext cx="469744" cy="259045"/>
    <xdr:sp macro="" textlink="">
      <xdr:nvSpPr>
        <xdr:cNvPr id="260" name="【福祉施設】&#10;一人当たり面積最大値テキスト"/>
        <xdr:cNvSpPr txBox="1"/>
      </xdr:nvSpPr>
      <xdr:spPr>
        <a:xfrm>
          <a:off x="105664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79</xdr:row>
      <xdr:rowOff>49530</xdr:rowOff>
    </xdr:from>
    <xdr:to>
      <xdr:col>15</xdr:col>
      <xdr:colOff>269875</xdr:colOff>
      <xdr:row>79</xdr:row>
      <xdr:rowOff>49530</xdr:rowOff>
    </xdr:to>
    <xdr:cxnSp macro="">
      <xdr:nvCxnSpPr>
        <xdr:cNvPr id="261" name="直線コネクタ 260"/>
        <xdr:cNvCxnSpPr/>
      </xdr:nvCxnSpPr>
      <xdr:spPr>
        <a:xfrm>
          <a:off x="10388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57166</xdr:rowOff>
    </xdr:from>
    <xdr:ext cx="469744" cy="259045"/>
    <xdr:sp macro="" textlink="">
      <xdr:nvSpPr>
        <xdr:cNvPr id="262" name="【福祉施設】&#10;一人当たり面積平均値テキスト"/>
        <xdr:cNvSpPr txBox="1"/>
      </xdr:nvSpPr>
      <xdr:spPr>
        <a:xfrm>
          <a:off x="10566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78739</xdr:rowOff>
    </xdr:from>
    <xdr:to>
      <xdr:col>15</xdr:col>
      <xdr:colOff>231775</xdr:colOff>
      <xdr:row>83</xdr:row>
      <xdr:rowOff>8889</xdr:rowOff>
    </xdr:to>
    <xdr:sp macro="" textlink="">
      <xdr:nvSpPr>
        <xdr:cNvPr id="263" name="フローチャート : 判断 262"/>
        <xdr:cNvSpPr/>
      </xdr:nvSpPr>
      <xdr:spPr>
        <a:xfrm>
          <a:off x="10426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10161</xdr:rowOff>
    </xdr:from>
    <xdr:to>
      <xdr:col>14</xdr:col>
      <xdr:colOff>79375</xdr:colOff>
      <xdr:row>82</xdr:row>
      <xdr:rowOff>111761</xdr:rowOff>
    </xdr:to>
    <xdr:sp macro="" textlink="">
      <xdr:nvSpPr>
        <xdr:cNvPr id="264" name="フローチャート : 判断 263"/>
        <xdr:cNvSpPr/>
      </xdr:nvSpPr>
      <xdr:spPr>
        <a:xfrm>
          <a:off x="958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128288</xdr:rowOff>
    </xdr:from>
    <xdr:ext cx="469744" cy="259045"/>
    <xdr:sp macro="" textlink="">
      <xdr:nvSpPr>
        <xdr:cNvPr id="265" name="n_1aveValue【福祉施設】&#10;一人当たり面積"/>
        <xdr:cNvSpPr txBox="1"/>
      </xdr:nvSpPr>
      <xdr:spPr>
        <a:xfrm>
          <a:off x="9391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40639</xdr:rowOff>
    </xdr:from>
    <xdr:to>
      <xdr:col>14</xdr:col>
      <xdr:colOff>79375</xdr:colOff>
      <xdr:row>82</xdr:row>
      <xdr:rowOff>142239</xdr:rowOff>
    </xdr:to>
    <xdr:sp macro="" textlink="">
      <xdr:nvSpPr>
        <xdr:cNvPr id="271" name="円/楕円 270"/>
        <xdr:cNvSpPr/>
      </xdr:nvSpPr>
      <xdr:spPr>
        <a:xfrm>
          <a:off x="9588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133366</xdr:rowOff>
    </xdr:from>
    <xdr:ext cx="469744" cy="259045"/>
    <xdr:sp macro="" textlink="">
      <xdr:nvSpPr>
        <xdr:cNvPr id="272" name="n_1mainValue【福祉施設】&#10;一人当たり面積"/>
        <xdr:cNvSpPr txBox="1"/>
      </xdr:nvSpPr>
      <xdr:spPr>
        <a:xfrm>
          <a:off x="9391727" y="1419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0" name="正方形/長方形 2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1" name="テキスト ボックス 2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2" name="直線コネクタ 2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3" name="テキスト ボックス 28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4" name="直線コネクタ 28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5" name="テキスト ボックス 28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6" name="直線コネクタ 28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7" name="テキスト ボックス 28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8" name="直線コネクタ 28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9" name="テキスト ボックス 28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0" name="直線コネクタ 28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1" name="テキスト ボックス 29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2" name="直線コネクタ 29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3" name="テキスト ボックス 29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4" name="直線コネクタ 2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5" name="テキスト ボックス 29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102</xdr:row>
      <xdr:rowOff>114300</xdr:rowOff>
    </xdr:from>
    <xdr:to>
      <xdr:col>6</xdr:col>
      <xdr:colOff>510540</xdr:colOff>
      <xdr:row>108</xdr:row>
      <xdr:rowOff>60961</xdr:rowOff>
    </xdr:to>
    <xdr:cxnSp macro="">
      <xdr:nvCxnSpPr>
        <xdr:cNvPr id="297" name="直線コネクタ 296"/>
        <xdr:cNvCxnSpPr/>
      </xdr:nvCxnSpPr>
      <xdr:spPr>
        <a:xfrm flipV="1">
          <a:off x="4634865" y="17602200"/>
          <a:ext cx="0" cy="97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64788</xdr:rowOff>
    </xdr:from>
    <xdr:ext cx="405111" cy="259045"/>
    <xdr:sp macro="" textlink="">
      <xdr:nvSpPr>
        <xdr:cNvPr id="298" name="【市民会館】&#10;有形固定資産減価償却率最小値テキスト"/>
        <xdr:cNvSpPr txBox="1"/>
      </xdr:nvSpPr>
      <xdr:spPr>
        <a:xfrm>
          <a:off x="4724400" y="1858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6</xdr:col>
      <xdr:colOff>422275</xdr:colOff>
      <xdr:row>108</xdr:row>
      <xdr:rowOff>60961</xdr:rowOff>
    </xdr:from>
    <xdr:to>
      <xdr:col>6</xdr:col>
      <xdr:colOff>600075</xdr:colOff>
      <xdr:row>108</xdr:row>
      <xdr:rowOff>60961</xdr:rowOff>
    </xdr:to>
    <xdr:cxnSp macro="">
      <xdr:nvCxnSpPr>
        <xdr:cNvPr id="299" name="直線コネクタ 298"/>
        <xdr:cNvCxnSpPr/>
      </xdr:nvCxnSpPr>
      <xdr:spPr>
        <a:xfrm>
          <a:off x="4546600" y="1857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60977</xdr:rowOff>
    </xdr:from>
    <xdr:ext cx="405111" cy="259045"/>
    <xdr:sp macro="" textlink="">
      <xdr:nvSpPr>
        <xdr:cNvPr id="300" name="【市民会館】&#10;有形固定資産減価償却率最大値テキスト"/>
        <xdr:cNvSpPr txBox="1"/>
      </xdr:nvSpPr>
      <xdr:spPr>
        <a:xfrm>
          <a:off x="4724400" y="1737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102</xdr:row>
      <xdr:rowOff>114300</xdr:rowOff>
    </xdr:from>
    <xdr:to>
      <xdr:col>6</xdr:col>
      <xdr:colOff>600075</xdr:colOff>
      <xdr:row>102</xdr:row>
      <xdr:rowOff>114300</xdr:rowOff>
    </xdr:to>
    <xdr:cxnSp macro="">
      <xdr:nvCxnSpPr>
        <xdr:cNvPr id="301" name="直線コネクタ 300"/>
        <xdr:cNvCxnSpPr/>
      </xdr:nvCxnSpPr>
      <xdr:spPr>
        <a:xfrm>
          <a:off x="4546600" y="1760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13352</xdr:rowOff>
    </xdr:from>
    <xdr:ext cx="405111" cy="259045"/>
    <xdr:sp macro="" textlink="">
      <xdr:nvSpPr>
        <xdr:cNvPr id="302" name="【市民会館】&#10;有形固定資産減価償却率平均値テキスト"/>
        <xdr:cNvSpPr txBox="1"/>
      </xdr:nvSpPr>
      <xdr:spPr>
        <a:xfrm>
          <a:off x="4724400" y="18187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34925</xdr:rowOff>
    </xdr:from>
    <xdr:to>
      <xdr:col>6</xdr:col>
      <xdr:colOff>561975</xdr:colOff>
      <xdr:row>106</xdr:row>
      <xdr:rowOff>136525</xdr:rowOff>
    </xdr:to>
    <xdr:sp macro="" textlink="">
      <xdr:nvSpPr>
        <xdr:cNvPr id="303" name="フローチャート : 判断 302"/>
        <xdr:cNvSpPr/>
      </xdr:nvSpPr>
      <xdr:spPr>
        <a:xfrm>
          <a:off x="4584700" y="1820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82550</xdr:rowOff>
    </xdr:from>
    <xdr:to>
      <xdr:col>5</xdr:col>
      <xdr:colOff>409575</xdr:colOff>
      <xdr:row>107</xdr:row>
      <xdr:rowOff>12700</xdr:rowOff>
    </xdr:to>
    <xdr:sp macro="" textlink="">
      <xdr:nvSpPr>
        <xdr:cNvPr id="304" name="フローチャート : 判断 303"/>
        <xdr:cNvSpPr/>
      </xdr:nvSpPr>
      <xdr:spPr>
        <a:xfrm>
          <a:off x="37465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3827</xdr:rowOff>
    </xdr:from>
    <xdr:ext cx="405111" cy="259045"/>
    <xdr:sp macro="" textlink="">
      <xdr:nvSpPr>
        <xdr:cNvPr id="305" name="n_1aveValue【市民会館】&#10;有形固定資産減価償却率"/>
        <xdr:cNvSpPr txBox="1"/>
      </xdr:nvSpPr>
      <xdr:spPr>
        <a:xfrm>
          <a:off x="3582043"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6" name="テキスト ボックス 3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7" name="テキスト ボックス 3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8" name="テキスト ボックス 3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9" name="テキスト ボックス 3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0" name="テキスト ボックス 3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170180</xdr:rowOff>
    </xdr:from>
    <xdr:to>
      <xdr:col>5</xdr:col>
      <xdr:colOff>409575</xdr:colOff>
      <xdr:row>101</xdr:row>
      <xdr:rowOff>100330</xdr:rowOff>
    </xdr:to>
    <xdr:sp macro="" textlink="">
      <xdr:nvSpPr>
        <xdr:cNvPr id="311" name="円/楕円 310"/>
        <xdr:cNvSpPr/>
      </xdr:nvSpPr>
      <xdr:spPr>
        <a:xfrm>
          <a:off x="37465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116857</xdr:rowOff>
    </xdr:from>
    <xdr:ext cx="405111" cy="259045"/>
    <xdr:sp macro="" textlink="">
      <xdr:nvSpPr>
        <xdr:cNvPr id="312" name="n_1mainValue【市民会館】&#10;有形固定資産減価償却率"/>
        <xdr:cNvSpPr txBox="1"/>
      </xdr:nvSpPr>
      <xdr:spPr>
        <a:xfrm>
          <a:off x="3582043" y="1709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3" name="正方形/長方形 3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4" name="正方形/長方形 3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5" name="正方形/長方形 3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6" name="正方形/長方形 3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7" name="正方形/長方形 3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8" name="正方形/長方形 3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9" name="正方形/長方形 3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0" name="正方形/長方形 3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1" name="テキスト ボックス 3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2" name="直線コネクタ 3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3" name="直線コネクタ 32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4" name="テキスト ボックス 32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5" name="直線コネクタ 32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6" name="テキスト ボックス 32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7" name="直線コネクタ 32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8" name="テキスト ボックス 32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9" name="直線コネクタ 32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30" name="テキスト ボックス 32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1" name="直線コネクタ 3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2" name="テキスト ボックス 3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131063</xdr:rowOff>
    </xdr:from>
    <xdr:to>
      <xdr:col>15</xdr:col>
      <xdr:colOff>180340</xdr:colOff>
      <xdr:row>108</xdr:row>
      <xdr:rowOff>12192</xdr:rowOff>
    </xdr:to>
    <xdr:cxnSp macro="">
      <xdr:nvCxnSpPr>
        <xdr:cNvPr id="334" name="直線コネクタ 333"/>
        <xdr:cNvCxnSpPr/>
      </xdr:nvCxnSpPr>
      <xdr:spPr>
        <a:xfrm flipV="1">
          <a:off x="10476865" y="17276063"/>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16019</xdr:rowOff>
    </xdr:from>
    <xdr:ext cx="469744" cy="259045"/>
    <xdr:sp macro="" textlink="">
      <xdr:nvSpPr>
        <xdr:cNvPr id="335" name="【市民会館】&#10;一人当たり面積最小値テキスト"/>
        <xdr:cNvSpPr txBox="1"/>
      </xdr:nvSpPr>
      <xdr:spPr>
        <a:xfrm>
          <a:off x="10566400" y="1853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15</xdr:col>
      <xdr:colOff>92075</xdr:colOff>
      <xdr:row>108</xdr:row>
      <xdr:rowOff>12192</xdr:rowOff>
    </xdr:from>
    <xdr:to>
      <xdr:col>15</xdr:col>
      <xdr:colOff>269875</xdr:colOff>
      <xdr:row>108</xdr:row>
      <xdr:rowOff>12192</xdr:rowOff>
    </xdr:to>
    <xdr:cxnSp macro="">
      <xdr:nvCxnSpPr>
        <xdr:cNvPr id="336" name="直線コネクタ 335"/>
        <xdr:cNvCxnSpPr/>
      </xdr:nvCxnSpPr>
      <xdr:spPr>
        <a:xfrm>
          <a:off x="10388600" y="1852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77740</xdr:rowOff>
    </xdr:from>
    <xdr:ext cx="469744" cy="259045"/>
    <xdr:sp macro="" textlink="">
      <xdr:nvSpPr>
        <xdr:cNvPr id="337" name="【市民会館】&#10;一人当たり面積最大値テキスト"/>
        <xdr:cNvSpPr txBox="1"/>
      </xdr:nvSpPr>
      <xdr:spPr>
        <a:xfrm>
          <a:off x="10566400" y="17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0.288</a:t>
          </a:r>
          <a:endParaRPr kumimoji="1" lang="ja-JP" altLang="en-US" sz="1000" b="1">
            <a:latin typeface="ＭＳ Ｐゴシック"/>
          </a:endParaRPr>
        </a:p>
      </xdr:txBody>
    </xdr:sp>
    <xdr:clientData/>
  </xdr:oneCellAnchor>
  <xdr:twoCellAnchor>
    <xdr:from>
      <xdr:col>15</xdr:col>
      <xdr:colOff>92075</xdr:colOff>
      <xdr:row>100</xdr:row>
      <xdr:rowOff>131063</xdr:rowOff>
    </xdr:from>
    <xdr:to>
      <xdr:col>15</xdr:col>
      <xdr:colOff>269875</xdr:colOff>
      <xdr:row>100</xdr:row>
      <xdr:rowOff>131063</xdr:rowOff>
    </xdr:to>
    <xdr:cxnSp macro="">
      <xdr:nvCxnSpPr>
        <xdr:cNvPr id="338" name="直線コネクタ 337"/>
        <xdr:cNvCxnSpPr/>
      </xdr:nvCxnSpPr>
      <xdr:spPr>
        <a:xfrm>
          <a:off x="10388600" y="1727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26688</xdr:rowOff>
    </xdr:from>
    <xdr:ext cx="469744" cy="259045"/>
    <xdr:sp macro="" textlink="">
      <xdr:nvSpPr>
        <xdr:cNvPr id="339" name="【市民会館】&#10;一人当たり面積平均値テキスト"/>
        <xdr:cNvSpPr txBox="1"/>
      </xdr:nvSpPr>
      <xdr:spPr>
        <a:xfrm>
          <a:off x="10566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48261</xdr:rowOff>
    </xdr:from>
    <xdr:to>
      <xdr:col>15</xdr:col>
      <xdr:colOff>231775</xdr:colOff>
      <xdr:row>104</xdr:row>
      <xdr:rowOff>149861</xdr:rowOff>
    </xdr:to>
    <xdr:sp macro="" textlink="">
      <xdr:nvSpPr>
        <xdr:cNvPr id="340" name="フローチャート : 判断 339"/>
        <xdr:cNvSpPr/>
      </xdr:nvSpPr>
      <xdr:spPr>
        <a:xfrm>
          <a:off x="10426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121413</xdr:rowOff>
    </xdr:from>
    <xdr:to>
      <xdr:col>14</xdr:col>
      <xdr:colOff>79375</xdr:colOff>
      <xdr:row>105</xdr:row>
      <xdr:rowOff>51563</xdr:rowOff>
    </xdr:to>
    <xdr:sp macro="" textlink="">
      <xdr:nvSpPr>
        <xdr:cNvPr id="341" name="フローチャート : 判断 340"/>
        <xdr:cNvSpPr/>
      </xdr:nvSpPr>
      <xdr:spPr>
        <a:xfrm>
          <a:off x="9588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68090</xdr:rowOff>
    </xdr:from>
    <xdr:ext cx="469744" cy="259045"/>
    <xdr:sp macro="" textlink="">
      <xdr:nvSpPr>
        <xdr:cNvPr id="342" name="n_1aveValue【市民会館】&#10;一人当たり面積"/>
        <xdr:cNvSpPr txBox="1"/>
      </xdr:nvSpPr>
      <xdr:spPr>
        <a:xfrm>
          <a:off x="93917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3" name="テキスト ボックス 3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4" name="テキスト ボックス 3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5" name="テキスト ボックス 3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6" name="テキスト ボックス 3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7" name="テキスト ボックス 3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125985</xdr:rowOff>
    </xdr:from>
    <xdr:to>
      <xdr:col>14</xdr:col>
      <xdr:colOff>79375</xdr:colOff>
      <xdr:row>107</xdr:row>
      <xdr:rowOff>56135</xdr:rowOff>
    </xdr:to>
    <xdr:sp macro="" textlink="">
      <xdr:nvSpPr>
        <xdr:cNvPr id="348" name="円/楕円 347"/>
        <xdr:cNvSpPr/>
      </xdr:nvSpPr>
      <xdr:spPr>
        <a:xfrm>
          <a:off x="9588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47262</xdr:rowOff>
    </xdr:from>
    <xdr:ext cx="469744" cy="259045"/>
    <xdr:sp macro="" textlink="">
      <xdr:nvSpPr>
        <xdr:cNvPr id="349" name="n_1mainValue【市民会館】&#10;一人当たり面積"/>
        <xdr:cNvSpPr txBox="1"/>
      </xdr:nvSpPr>
      <xdr:spPr>
        <a:xfrm>
          <a:off x="93917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0" name="正方形/長方形 3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1" name="正方形/長方形 3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2" name="正方形/長方形 3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3" name="正方形/長方形 3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4" name="正方形/長方形 3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5" name="正方形/長方形 3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6" name="正方形/長方形 3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7" name="正方形/長方形 35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80,709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5" name="正方形/長方形 36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6" name="正方形/長方形 3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7" name="正方形/長方形 3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8" name="正方形/長方形 3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9" name="正方形/長方形 3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0" name="正方形/長方形 3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1" name="正方形/長方形 3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2" name="正方形/長方形 3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3" name="正方形/長方形 3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4" name="テキスト ボックス 3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5" name="直線コネクタ 3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6" name="テキスト ボックス 37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7" name="直線コネクタ 37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8" name="テキスト ボックス 37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9" name="直線コネクタ 37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80" name="テキスト ボックス 37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81" name="直線コネクタ 38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82" name="テキスト ボックス 38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3" name="直線コネクタ 38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4" name="テキスト ボックス 38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5" name="直線コネクタ 3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6" name="テキスト ボックス 38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86868</xdr:rowOff>
    </xdr:from>
    <xdr:to>
      <xdr:col>23</xdr:col>
      <xdr:colOff>516889</xdr:colOff>
      <xdr:row>64</xdr:row>
      <xdr:rowOff>57150</xdr:rowOff>
    </xdr:to>
    <xdr:cxnSp macro="">
      <xdr:nvCxnSpPr>
        <xdr:cNvPr id="388" name="直線コネクタ 387"/>
        <xdr:cNvCxnSpPr/>
      </xdr:nvCxnSpPr>
      <xdr:spPr>
        <a:xfrm flipV="1">
          <a:off x="16318864" y="985951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405111" cy="259045"/>
    <xdr:sp macro="" textlink="">
      <xdr:nvSpPr>
        <xdr:cNvPr id="389" name="【保健センター・保健所】&#10;有形固定資産減価償却率最小値テキスト"/>
        <xdr:cNvSpPr txBox="1"/>
      </xdr:nvSpPr>
      <xdr:spPr>
        <a:xfrm>
          <a:off x="16408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390" name="直線コネクタ 389"/>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33545</xdr:rowOff>
    </xdr:from>
    <xdr:ext cx="405111" cy="259045"/>
    <xdr:sp macro="" textlink="">
      <xdr:nvSpPr>
        <xdr:cNvPr id="391" name="【保健センター・保健所】&#10;有形固定資産減価償却率最大値テキスト"/>
        <xdr:cNvSpPr txBox="1"/>
      </xdr:nvSpPr>
      <xdr:spPr>
        <a:xfrm>
          <a:off x="16408400" y="963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23</xdr:col>
      <xdr:colOff>428625</xdr:colOff>
      <xdr:row>57</xdr:row>
      <xdr:rowOff>86868</xdr:rowOff>
    </xdr:from>
    <xdr:to>
      <xdr:col>23</xdr:col>
      <xdr:colOff>606425</xdr:colOff>
      <xdr:row>57</xdr:row>
      <xdr:rowOff>86868</xdr:rowOff>
    </xdr:to>
    <xdr:cxnSp macro="">
      <xdr:nvCxnSpPr>
        <xdr:cNvPr id="392" name="直線コネクタ 391"/>
        <xdr:cNvCxnSpPr/>
      </xdr:nvCxnSpPr>
      <xdr:spPr>
        <a:xfrm>
          <a:off x="16230600" y="985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105935</xdr:rowOff>
    </xdr:from>
    <xdr:ext cx="405111" cy="259045"/>
    <xdr:sp macro="" textlink="">
      <xdr:nvSpPr>
        <xdr:cNvPr id="393" name="【保健センター・保健所】&#10;有形固定資産減価償却率平均値テキスト"/>
        <xdr:cNvSpPr txBox="1"/>
      </xdr:nvSpPr>
      <xdr:spPr>
        <a:xfrm>
          <a:off x="16408400" y="10392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127508</xdr:rowOff>
    </xdr:from>
    <xdr:to>
      <xdr:col>23</xdr:col>
      <xdr:colOff>568325</xdr:colOff>
      <xdr:row>61</xdr:row>
      <xdr:rowOff>57658</xdr:rowOff>
    </xdr:to>
    <xdr:sp macro="" textlink="">
      <xdr:nvSpPr>
        <xdr:cNvPr id="394" name="フローチャート : 判断 393"/>
        <xdr:cNvSpPr/>
      </xdr:nvSpPr>
      <xdr:spPr>
        <a:xfrm>
          <a:off x="16268700" y="104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77216</xdr:rowOff>
    </xdr:from>
    <xdr:to>
      <xdr:col>22</xdr:col>
      <xdr:colOff>415925</xdr:colOff>
      <xdr:row>61</xdr:row>
      <xdr:rowOff>7366</xdr:rowOff>
    </xdr:to>
    <xdr:sp macro="" textlink="">
      <xdr:nvSpPr>
        <xdr:cNvPr id="395" name="フローチャート : 判断 394"/>
        <xdr:cNvSpPr/>
      </xdr:nvSpPr>
      <xdr:spPr>
        <a:xfrm>
          <a:off x="15430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169943</xdr:rowOff>
    </xdr:from>
    <xdr:ext cx="405111" cy="259045"/>
    <xdr:sp macro="" textlink="">
      <xdr:nvSpPr>
        <xdr:cNvPr id="396" name="n_1aveValue【保健センター・保健所】&#10;有形固定資産減価償却率"/>
        <xdr:cNvSpPr txBox="1"/>
      </xdr:nvSpPr>
      <xdr:spPr>
        <a:xfrm>
          <a:off x="15266043"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7" name="テキスト ボックス 3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8" name="テキスト ボックス 3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9" name="テキスト ボックス 3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0" name="テキスト ボックス 3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1" name="テキスト ボックス 4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29210</xdr:rowOff>
    </xdr:from>
    <xdr:to>
      <xdr:col>22</xdr:col>
      <xdr:colOff>415925</xdr:colOff>
      <xdr:row>59</xdr:row>
      <xdr:rowOff>130810</xdr:rowOff>
    </xdr:to>
    <xdr:sp macro="" textlink="">
      <xdr:nvSpPr>
        <xdr:cNvPr id="402" name="円/楕円 401"/>
        <xdr:cNvSpPr/>
      </xdr:nvSpPr>
      <xdr:spPr>
        <a:xfrm>
          <a:off x="15430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147337</xdr:rowOff>
    </xdr:from>
    <xdr:ext cx="405111" cy="259045"/>
    <xdr:sp macro="" textlink="">
      <xdr:nvSpPr>
        <xdr:cNvPr id="403" name="n_1mainValue【保健センター・保健所】&#10;有形固定資産減価償却率"/>
        <xdr:cNvSpPr txBox="1"/>
      </xdr:nvSpPr>
      <xdr:spPr>
        <a:xfrm>
          <a:off x="15266043"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4" name="正方形/長方形 4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5" name="正方形/長方形 4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6" name="正方形/長方形 4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7" name="正方形/長方形 4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8" name="正方形/長方形 4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9" name="正方形/長方形 4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0" name="正方形/長方形 4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1" name="正方形/長方形 4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2" name="テキスト ボックス 4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3" name="直線コネクタ 4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4" name="直線コネクタ 41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5" name="テキスト ボックス 41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6" name="直線コネクタ 41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7" name="テキスト ボックス 41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8" name="直線コネクタ 41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9" name="テキスト ボックス 41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0" name="直線コネクタ 41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1" name="テキスト ボックス 42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2" name="直線コネクタ 4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3" name="テキスト ボックス 4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34290</xdr:rowOff>
    </xdr:from>
    <xdr:to>
      <xdr:col>32</xdr:col>
      <xdr:colOff>186689</xdr:colOff>
      <xdr:row>63</xdr:row>
      <xdr:rowOff>57150</xdr:rowOff>
    </xdr:to>
    <xdr:cxnSp macro="">
      <xdr:nvCxnSpPr>
        <xdr:cNvPr id="425" name="直線コネクタ 424"/>
        <xdr:cNvCxnSpPr/>
      </xdr:nvCxnSpPr>
      <xdr:spPr>
        <a:xfrm flipV="1">
          <a:off x="22160864" y="94640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60977</xdr:rowOff>
    </xdr:from>
    <xdr:ext cx="469744" cy="259045"/>
    <xdr:sp macro="" textlink="">
      <xdr:nvSpPr>
        <xdr:cNvPr id="426" name="【保健センター・保健所】&#10;一人当たり面積最小値テキスト"/>
        <xdr:cNvSpPr txBox="1"/>
      </xdr:nvSpPr>
      <xdr:spPr>
        <a:xfrm>
          <a:off x="22250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63</xdr:row>
      <xdr:rowOff>57150</xdr:rowOff>
    </xdr:from>
    <xdr:to>
      <xdr:col>32</xdr:col>
      <xdr:colOff>276225</xdr:colOff>
      <xdr:row>63</xdr:row>
      <xdr:rowOff>57150</xdr:rowOff>
    </xdr:to>
    <xdr:cxnSp macro="">
      <xdr:nvCxnSpPr>
        <xdr:cNvPr id="427" name="直線コネクタ 426"/>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152417</xdr:rowOff>
    </xdr:from>
    <xdr:ext cx="469744" cy="259045"/>
    <xdr:sp macro="" textlink="">
      <xdr:nvSpPr>
        <xdr:cNvPr id="428" name="【保健センター・保健所】&#10;一人当たり面積最大値テキスト"/>
        <xdr:cNvSpPr txBox="1"/>
      </xdr:nvSpPr>
      <xdr:spPr>
        <a:xfrm>
          <a:off x="22250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32</xdr:col>
      <xdr:colOff>98425</xdr:colOff>
      <xdr:row>55</xdr:row>
      <xdr:rowOff>34290</xdr:rowOff>
    </xdr:from>
    <xdr:to>
      <xdr:col>32</xdr:col>
      <xdr:colOff>276225</xdr:colOff>
      <xdr:row>55</xdr:row>
      <xdr:rowOff>34290</xdr:rowOff>
    </xdr:to>
    <xdr:cxnSp macro="">
      <xdr:nvCxnSpPr>
        <xdr:cNvPr id="429" name="直線コネクタ 428"/>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167657</xdr:rowOff>
    </xdr:from>
    <xdr:ext cx="469744" cy="259045"/>
    <xdr:sp macro="" textlink="">
      <xdr:nvSpPr>
        <xdr:cNvPr id="430" name="【保健センター・保健所】&#10;一人当たり面積平均値テキスト"/>
        <xdr:cNvSpPr txBox="1"/>
      </xdr:nvSpPr>
      <xdr:spPr>
        <a:xfrm>
          <a:off x="222504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17780</xdr:rowOff>
    </xdr:from>
    <xdr:to>
      <xdr:col>32</xdr:col>
      <xdr:colOff>238125</xdr:colOff>
      <xdr:row>60</xdr:row>
      <xdr:rowOff>119380</xdr:rowOff>
    </xdr:to>
    <xdr:sp macro="" textlink="">
      <xdr:nvSpPr>
        <xdr:cNvPr id="431" name="フローチャート : 判断 430"/>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63500</xdr:rowOff>
    </xdr:from>
    <xdr:to>
      <xdr:col>31</xdr:col>
      <xdr:colOff>85725</xdr:colOff>
      <xdr:row>60</xdr:row>
      <xdr:rowOff>165100</xdr:rowOff>
    </xdr:to>
    <xdr:sp macro="" textlink="">
      <xdr:nvSpPr>
        <xdr:cNvPr id="432" name="フローチャート : 判断 431"/>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10177</xdr:rowOff>
    </xdr:from>
    <xdr:ext cx="469744" cy="259045"/>
    <xdr:sp macro="" textlink="">
      <xdr:nvSpPr>
        <xdr:cNvPr id="433" name="n_1ave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4" name="テキスト ボックス 4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5" name="テキスト ボックス 4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6" name="テキスト ボックス 4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7" name="テキスト ボックス 4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8" name="テキスト ボックス 4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166370</xdr:rowOff>
    </xdr:from>
    <xdr:to>
      <xdr:col>31</xdr:col>
      <xdr:colOff>85725</xdr:colOff>
      <xdr:row>62</xdr:row>
      <xdr:rowOff>96520</xdr:rowOff>
    </xdr:to>
    <xdr:sp macro="" textlink="">
      <xdr:nvSpPr>
        <xdr:cNvPr id="439" name="円/楕円 438"/>
        <xdr:cNvSpPr/>
      </xdr:nvSpPr>
      <xdr:spPr>
        <a:xfrm>
          <a:off x="2127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87647</xdr:rowOff>
    </xdr:from>
    <xdr:ext cx="469744" cy="259045"/>
    <xdr:sp macro="" textlink="">
      <xdr:nvSpPr>
        <xdr:cNvPr id="440" name="n_1mainValue【保健センター・保健所】&#10;一人当たり面積"/>
        <xdr:cNvSpPr txBox="1"/>
      </xdr:nvSpPr>
      <xdr:spPr>
        <a:xfrm>
          <a:off x="21075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1" name="正方形/長方形 4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2" name="正方形/長方形 4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3" name="正方形/長方形 4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4" name="正方形/長方形 4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5" name="正方形/長方形 4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6" name="正方形/長方形 4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7" name="正方形/長方形 4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8" name="正方形/長方形 4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9" name="テキスト ボックス 4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0" name="直線コネクタ 4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1" name="テキスト ボックス 45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2" name="直線コネクタ 45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3" name="テキスト ボックス 45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4" name="直線コネクタ 45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5" name="テキスト ボックス 45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6" name="直線コネクタ 45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7" name="テキスト ボックス 45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8" name="直線コネクタ 45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9" name="テキスト ボックス 45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0" name="直線コネクタ 45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1" name="テキスト ボックス 46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2" name="直線コネクタ 4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3" name="テキスト ボックス 4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152400</xdr:rowOff>
    </xdr:from>
    <xdr:to>
      <xdr:col>23</xdr:col>
      <xdr:colOff>516889</xdr:colOff>
      <xdr:row>85</xdr:row>
      <xdr:rowOff>32386</xdr:rowOff>
    </xdr:to>
    <xdr:cxnSp macro="">
      <xdr:nvCxnSpPr>
        <xdr:cNvPr id="465" name="直線コネクタ 464"/>
        <xdr:cNvCxnSpPr/>
      </xdr:nvCxnSpPr>
      <xdr:spPr>
        <a:xfrm flipV="1">
          <a:off x="16318864" y="13525500"/>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36213</xdr:rowOff>
    </xdr:from>
    <xdr:ext cx="405111" cy="259045"/>
    <xdr:sp macro="" textlink="">
      <xdr:nvSpPr>
        <xdr:cNvPr id="466" name="【消防施設】&#10;有形固定資産減価償却率最小値テキスト"/>
        <xdr:cNvSpPr txBox="1"/>
      </xdr:nvSpPr>
      <xdr:spPr>
        <a:xfrm>
          <a:off x="164084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23</xdr:col>
      <xdr:colOff>428625</xdr:colOff>
      <xdr:row>85</xdr:row>
      <xdr:rowOff>32386</xdr:rowOff>
    </xdr:from>
    <xdr:to>
      <xdr:col>23</xdr:col>
      <xdr:colOff>606425</xdr:colOff>
      <xdr:row>85</xdr:row>
      <xdr:rowOff>32386</xdr:rowOff>
    </xdr:to>
    <xdr:cxnSp macro="">
      <xdr:nvCxnSpPr>
        <xdr:cNvPr id="467" name="直線コネクタ 466"/>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99077</xdr:rowOff>
    </xdr:from>
    <xdr:ext cx="405111" cy="259045"/>
    <xdr:sp macro="" textlink="">
      <xdr:nvSpPr>
        <xdr:cNvPr id="468" name="【消防施設】&#10;有形固定資産減価償却率最大値テキスト"/>
        <xdr:cNvSpPr txBox="1"/>
      </xdr:nvSpPr>
      <xdr:spPr>
        <a:xfrm>
          <a:off x="16408400"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152400</xdr:rowOff>
    </xdr:from>
    <xdr:to>
      <xdr:col>23</xdr:col>
      <xdr:colOff>606425</xdr:colOff>
      <xdr:row>78</xdr:row>
      <xdr:rowOff>152400</xdr:rowOff>
    </xdr:to>
    <xdr:cxnSp macro="">
      <xdr:nvCxnSpPr>
        <xdr:cNvPr id="469" name="直線コネクタ 468"/>
        <xdr:cNvCxnSpPr/>
      </xdr:nvCxnSpPr>
      <xdr:spPr>
        <a:xfrm>
          <a:off x="16230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51452</xdr:rowOff>
    </xdr:from>
    <xdr:ext cx="405111" cy="259045"/>
    <xdr:sp macro="" textlink="">
      <xdr:nvSpPr>
        <xdr:cNvPr id="470" name="【消防施設】&#10;有形固定資産減価償却率平均値テキスト"/>
        <xdr:cNvSpPr txBox="1"/>
      </xdr:nvSpPr>
      <xdr:spPr>
        <a:xfrm>
          <a:off x="16408400" y="1411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73025</xdr:rowOff>
    </xdr:from>
    <xdr:to>
      <xdr:col>23</xdr:col>
      <xdr:colOff>568325</xdr:colOff>
      <xdr:row>83</xdr:row>
      <xdr:rowOff>3175</xdr:rowOff>
    </xdr:to>
    <xdr:sp macro="" textlink="">
      <xdr:nvSpPr>
        <xdr:cNvPr id="471" name="フローチャート : 判断 470"/>
        <xdr:cNvSpPr/>
      </xdr:nvSpPr>
      <xdr:spPr>
        <a:xfrm>
          <a:off x="162687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147320</xdr:rowOff>
    </xdr:from>
    <xdr:to>
      <xdr:col>22</xdr:col>
      <xdr:colOff>415925</xdr:colOff>
      <xdr:row>83</xdr:row>
      <xdr:rowOff>77470</xdr:rowOff>
    </xdr:to>
    <xdr:sp macro="" textlink="">
      <xdr:nvSpPr>
        <xdr:cNvPr id="472" name="フローチャート : 判断 471"/>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93997</xdr:rowOff>
    </xdr:from>
    <xdr:ext cx="405111" cy="259045"/>
    <xdr:sp macro="" textlink="">
      <xdr:nvSpPr>
        <xdr:cNvPr id="473" name="n_1aveValue【消防施設】&#10;有形固定資産減価償却率"/>
        <xdr:cNvSpPr txBox="1"/>
      </xdr:nvSpPr>
      <xdr:spPr>
        <a:xfrm>
          <a:off x="15266043"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4" name="テキスト ボックス 4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5" name="テキスト ボックス 4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6" name="テキスト ボックス 4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7" name="テキスト ボックス 4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8" name="テキスト ボックス 4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82550</xdr:rowOff>
    </xdr:from>
    <xdr:to>
      <xdr:col>22</xdr:col>
      <xdr:colOff>415925</xdr:colOff>
      <xdr:row>84</xdr:row>
      <xdr:rowOff>12700</xdr:rowOff>
    </xdr:to>
    <xdr:sp macro="" textlink="">
      <xdr:nvSpPr>
        <xdr:cNvPr id="479" name="円/楕円 478"/>
        <xdr:cNvSpPr/>
      </xdr:nvSpPr>
      <xdr:spPr>
        <a:xfrm>
          <a:off x="15430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3827</xdr:rowOff>
    </xdr:from>
    <xdr:ext cx="405111" cy="259045"/>
    <xdr:sp macro="" textlink="">
      <xdr:nvSpPr>
        <xdr:cNvPr id="480" name="n_1mainValue【消防施設】&#10;有形固定資産減価償却率"/>
        <xdr:cNvSpPr txBox="1"/>
      </xdr:nvSpPr>
      <xdr:spPr>
        <a:xfrm>
          <a:off x="15266043"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8" name="正方形/長方形 4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9" name="テキスト ボックス 4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0" name="直線コネクタ 4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1" name="直線コネクタ 4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2" name="テキスト ボックス 4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3" name="直線コネクタ 4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4" name="テキスト ボックス 4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5" name="直線コネクタ 4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6" name="テキスト ボックス 4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7" name="直線コネクタ 4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8" name="テキスト ボックス 4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9" name="直線コネクタ 4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0" name="テキスト ボックス 4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1" name="直線コネクタ 5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2" name="テキスト ボックス 5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50800</xdr:rowOff>
    </xdr:from>
    <xdr:to>
      <xdr:col>32</xdr:col>
      <xdr:colOff>186689</xdr:colOff>
      <xdr:row>85</xdr:row>
      <xdr:rowOff>120650</xdr:rowOff>
    </xdr:to>
    <xdr:cxnSp macro="">
      <xdr:nvCxnSpPr>
        <xdr:cNvPr id="504" name="直線コネクタ 503"/>
        <xdr:cNvCxnSpPr/>
      </xdr:nvCxnSpPr>
      <xdr:spPr>
        <a:xfrm flipV="1">
          <a:off x="22160864" y="134239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124477</xdr:rowOff>
    </xdr:from>
    <xdr:ext cx="469744" cy="259045"/>
    <xdr:sp macro="" textlink="">
      <xdr:nvSpPr>
        <xdr:cNvPr id="505" name="【消防施設】&#10;一人当たり面積最小値テキスト"/>
        <xdr:cNvSpPr txBox="1"/>
      </xdr:nvSpPr>
      <xdr:spPr>
        <a:xfrm>
          <a:off x="22250400"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85</xdr:row>
      <xdr:rowOff>120650</xdr:rowOff>
    </xdr:from>
    <xdr:to>
      <xdr:col>32</xdr:col>
      <xdr:colOff>276225</xdr:colOff>
      <xdr:row>85</xdr:row>
      <xdr:rowOff>120650</xdr:rowOff>
    </xdr:to>
    <xdr:cxnSp macro="">
      <xdr:nvCxnSpPr>
        <xdr:cNvPr id="506" name="直線コネクタ 505"/>
        <xdr:cNvCxnSpPr/>
      </xdr:nvCxnSpPr>
      <xdr:spPr>
        <a:xfrm>
          <a:off x="22072600" y="1469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168927</xdr:rowOff>
    </xdr:from>
    <xdr:ext cx="469744" cy="259045"/>
    <xdr:sp macro="" textlink="">
      <xdr:nvSpPr>
        <xdr:cNvPr id="507" name="【消防施設】&#10;一人当たり面積最大値テキスト"/>
        <xdr:cNvSpPr txBox="1"/>
      </xdr:nvSpPr>
      <xdr:spPr>
        <a:xfrm>
          <a:off x="22250400"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78</xdr:row>
      <xdr:rowOff>50800</xdr:rowOff>
    </xdr:from>
    <xdr:to>
      <xdr:col>32</xdr:col>
      <xdr:colOff>276225</xdr:colOff>
      <xdr:row>78</xdr:row>
      <xdr:rowOff>50800</xdr:rowOff>
    </xdr:to>
    <xdr:cxnSp macro="">
      <xdr:nvCxnSpPr>
        <xdr:cNvPr id="508" name="直線コネクタ 507"/>
        <xdr:cNvCxnSpPr/>
      </xdr:nvCxnSpPr>
      <xdr:spPr>
        <a:xfrm>
          <a:off x="22072600" y="1342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67327</xdr:rowOff>
    </xdr:from>
    <xdr:ext cx="469744" cy="259045"/>
    <xdr:sp macro="" textlink="">
      <xdr:nvSpPr>
        <xdr:cNvPr id="509" name="【消防施設】&#10;一人当たり面積平均値テキスト"/>
        <xdr:cNvSpPr txBox="1"/>
      </xdr:nvSpPr>
      <xdr:spPr>
        <a:xfrm>
          <a:off x="222504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88900</xdr:rowOff>
    </xdr:from>
    <xdr:to>
      <xdr:col>32</xdr:col>
      <xdr:colOff>238125</xdr:colOff>
      <xdr:row>83</xdr:row>
      <xdr:rowOff>19050</xdr:rowOff>
    </xdr:to>
    <xdr:sp macro="" textlink="">
      <xdr:nvSpPr>
        <xdr:cNvPr id="510" name="フローチャート : 判断 509"/>
        <xdr:cNvSpPr/>
      </xdr:nvSpPr>
      <xdr:spPr>
        <a:xfrm>
          <a:off x="22110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511" name="フローチャート : 判断 510"/>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16527</xdr:rowOff>
    </xdr:from>
    <xdr:ext cx="469744" cy="259045"/>
    <xdr:sp macro="" textlink="">
      <xdr:nvSpPr>
        <xdr:cNvPr id="512" name="n_1aveValue【消防施設】&#10;一人当たり面積"/>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3" name="テキスト ボックス 5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4" name="テキスト ボックス 5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5" name="テキスト ボックス 5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6" name="テキスト ボックス 5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7" name="テキスト ボックス 5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82550</xdr:rowOff>
    </xdr:from>
    <xdr:to>
      <xdr:col>31</xdr:col>
      <xdr:colOff>85725</xdr:colOff>
      <xdr:row>84</xdr:row>
      <xdr:rowOff>12700</xdr:rowOff>
    </xdr:to>
    <xdr:sp macro="" textlink="">
      <xdr:nvSpPr>
        <xdr:cNvPr id="518" name="円/楕円 517"/>
        <xdr:cNvSpPr/>
      </xdr:nvSpPr>
      <xdr:spPr>
        <a:xfrm>
          <a:off x="2127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3827</xdr:rowOff>
    </xdr:from>
    <xdr:ext cx="469744" cy="259045"/>
    <xdr:sp macro="" textlink="">
      <xdr:nvSpPr>
        <xdr:cNvPr id="519" name="n_1mainValue【消防施設】&#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0" name="正方形/長方形 5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1" name="正方形/長方形 5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2" name="正方形/長方形 5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3" name="正方形/長方形 5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4" name="正方形/長方形 5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5" name="正方形/長方形 5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6" name="正方形/長方形 5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7" name="正方形/長方形 5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8" name="テキスト ボックス 5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9" name="直線コネクタ 5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0" name="テキスト ボックス 52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1" name="直線コネクタ 53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2" name="テキスト ボックス 53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3" name="直線コネクタ 53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4" name="テキスト ボックス 53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5" name="直線コネクタ 53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6" name="テキスト ボックス 53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7" name="直線コネクタ 53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38" name="テキスト ボックス 53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9" name="直線コネクタ 5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0" name="テキスト ボックス 5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149352</xdr:rowOff>
    </xdr:from>
    <xdr:to>
      <xdr:col>23</xdr:col>
      <xdr:colOff>516889</xdr:colOff>
      <xdr:row>108</xdr:row>
      <xdr:rowOff>62485</xdr:rowOff>
    </xdr:to>
    <xdr:cxnSp macro="">
      <xdr:nvCxnSpPr>
        <xdr:cNvPr id="542" name="直線コネクタ 541"/>
        <xdr:cNvCxnSpPr/>
      </xdr:nvCxnSpPr>
      <xdr:spPr>
        <a:xfrm flipV="1">
          <a:off x="16318864" y="17122902"/>
          <a:ext cx="0" cy="14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66312</xdr:rowOff>
    </xdr:from>
    <xdr:ext cx="405111" cy="259045"/>
    <xdr:sp macro="" textlink="">
      <xdr:nvSpPr>
        <xdr:cNvPr id="543" name="【庁舎】&#10;有形固定資産減価償却率最小値テキスト"/>
        <xdr:cNvSpPr txBox="1"/>
      </xdr:nvSpPr>
      <xdr:spPr>
        <a:xfrm>
          <a:off x="164084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108</xdr:row>
      <xdr:rowOff>62485</xdr:rowOff>
    </xdr:from>
    <xdr:to>
      <xdr:col>23</xdr:col>
      <xdr:colOff>606425</xdr:colOff>
      <xdr:row>108</xdr:row>
      <xdr:rowOff>62485</xdr:rowOff>
    </xdr:to>
    <xdr:cxnSp macro="">
      <xdr:nvCxnSpPr>
        <xdr:cNvPr id="544" name="直線コネクタ 543"/>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96029</xdr:rowOff>
    </xdr:from>
    <xdr:ext cx="405111" cy="259045"/>
    <xdr:sp macro="" textlink="">
      <xdr:nvSpPr>
        <xdr:cNvPr id="545" name="【庁舎】&#10;有形固定資産減価償却率最大値テキスト"/>
        <xdr:cNvSpPr txBox="1"/>
      </xdr:nvSpPr>
      <xdr:spPr>
        <a:xfrm>
          <a:off x="16408400" y="1689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428625</xdr:colOff>
      <xdr:row>99</xdr:row>
      <xdr:rowOff>149352</xdr:rowOff>
    </xdr:from>
    <xdr:to>
      <xdr:col>23</xdr:col>
      <xdr:colOff>606425</xdr:colOff>
      <xdr:row>99</xdr:row>
      <xdr:rowOff>149352</xdr:rowOff>
    </xdr:to>
    <xdr:cxnSp macro="">
      <xdr:nvCxnSpPr>
        <xdr:cNvPr id="546" name="直線コネクタ 545"/>
        <xdr:cNvCxnSpPr/>
      </xdr:nvCxnSpPr>
      <xdr:spPr>
        <a:xfrm>
          <a:off x="16230600" y="1712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154703</xdr:rowOff>
    </xdr:from>
    <xdr:ext cx="405111" cy="259045"/>
    <xdr:sp macro="" textlink="">
      <xdr:nvSpPr>
        <xdr:cNvPr id="547" name="【庁舎】&#10;有形固定資産減価償却率平均値テキスト"/>
        <xdr:cNvSpPr txBox="1"/>
      </xdr:nvSpPr>
      <xdr:spPr>
        <a:xfrm>
          <a:off x="16408400" y="17814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4826</xdr:rowOff>
    </xdr:from>
    <xdr:to>
      <xdr:col>23</xdr:col>
      <xdr:colOff>568325</xdr:colOff>
      <xdr:row>104</xdr:row>
      <xdr:rowOff>106426</xdr:rowOff>
    </xdr:to>
    <xdr:sp macro="" textlink="">
      <xdr:nvSpPr>
        <xdr:cNvPr id="548" name="フローチャート : 判断 547"/>
        <xdr:cNvSpPr/>
      </xdr:nvSpPr>
      <xdr:spPr>
        <a:xfrm>
          <a:off x="16268700" y="1783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4826</xdr:rowOff>
    </xdr:from>
    <xdr:to>
      <xdr:col>22</xdr:col>
      <xdr:colOff>415925</xdr:colOff>
      <xdr:row>104</xdr:row>
      <xdr:rowOff>106426</xdr:rowOff>
    </xdr:to>
    <xdr:sp macro="" textlink="">
      <xdr:nvSpPr>
        <xdr:cNvPr id="549" name="フローチャート : 判断 548"/>
        <xdr:cNvSpPr/>
      </xdr:nvSpPr>
      <xdr:spPr>
        <a:xfrm>
          <a:off x="15430500" y="1783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122953</xdr:rowOff>
    </xdr:from>
    <xdr:ext cx="405111" cy="259045"/>
    <xdr:sp macro="" textlink="">
      <xdr:nvSpPr>
        <xdr:cNvPr id="550" name="n_1aveValue【庁舎】&#10;有形固定資産減価償却率"/>
        <xdr:cNvSpPr txBox="1"/>
      </xdr:nvSpPr>
      <xdr:spPr>
        <a:xfrm>
          <a:off x="15266043" y="1761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1" name="テキスト ボックス 5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2" name="テキスト ボックス 5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3" name="テキスト ボックス 5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4" name="テキスト ボックス 5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5" name="テキスト ボックス 5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4826</xdr:rowOff>
    </xdr:from>
    <xdr:to>
      <xdr:col>22</xdr:col>
      <xdr:colOff>415925</xdr:colOff>
      <xdr:row>108</xdr:row>
      <xdr:rowOff>106426</xdr:rowOff>
    </xdr:to>
    <xdr:sp macro="" textlink="">
      <xdr:nvSpPr>
        <xdr:cNvPr id="556" name="円/楕円 555"/>
        <xdr:cNvSpPr/>
      </xdr:nvSpPr>
      <xdr:spPr>
        <a:xfrm>
          <a:off x="15430500" y="185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97553</xdr:rowOff>
    </xdr:from>
    <xdr:ext cx="405111" cy="259045"/>
    <xdr:sp macro="" textlink="">
      <xdr:nvSpPr>
        <xdr:cNvPr id="557" name="n_1mainValue【庁舎】&#10;有形固定資産減価償却率"/>
        <xdr:cNvSpPr txBox="1"/>
      </xdr:nvSpPr>
      <xdr:spPr>
        <a:xfrm>
          <a:off x="15266043" y="1861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8" name="テキスト ボックス 56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69" name="直線コネクタ 56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0" name="テキスト ボックス 56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1" name="直線コネクタ 57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2" name="テキスト ボックス 57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3" name="直線コネクタ 57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4" name="テキスト ボックス 57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5" name="直線コネクタ 57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6" name="テキスト ボックス 57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7" name="直線コネクタ 57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8" name="テキスト ボックス 57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9" name="直線コネクタ 5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0" name="テキスト ボックス 5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160020</xdr:rowOff>
    </xdr:from>
    <xdr:to>
      <xdr:col>32</xdr:col>
      <xdr:colOff>186689</xdr:colOff>
      <xdr:row>109</xdr:row>
      <xdr:rowOff>64770</xdr:rowOff>
    </xdr:to>
    <xdr:cxnSp macro="">
      <xdr:nvCxnSpPr>
        <xdr:cNvPr id="582" name="直線コネクタ 581"/>
        <xdr:cNvCxnSpPr/>
      </xdr:nvCxnSpPr>
      <xdr:spPr>
        <a:xfrm flipV="1">
          <a:off x="22160864" y="173050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68597</xdr:rowOff>
    </xdr:from>
    <xdr:ext cx="469744" cy="259045"/>
    <xdr:sp macro="" textlink="">
      <xdr:nvSpPr>
        <xdr:cNvPr id="583" name="【庁舎】&#10;一人当たり面積最小値テキスト"/>
        <xdr:cNvSpPr txBox="1"/>
      </xdr:nvSpPr>
      <xdr:spPr>
        <a:xfrm>
          <a:off x="22250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32</xdr:col>
      <xdr:colOff>98425</xdr:colOff>
      <xdr:row>109</xdr:row>
      <xdr:rowOff>64770</xdr:rowOff>
    </xdr:from>
    <xdr:to>
      <xdr:col>32</xdr:col>
      <xdr:colOff>276225</xdr:colOff>
      <xdr:row>109</xdr:row>
      <xdr:rowOff>64770</xdr:rowOff>
    </xdr:to>
    <xdr:cxnSp macro="">
      <xdr:nvCxnSpPr>
        <xdr:cNvPr id="584" name="直線コネクタ 583"/>
        <xdr:cNvCxnSpPr/>
      </xdr:nvCxnSpPr>
      <xdr:spPr>
        <a:xfrm>
          <a:off x="22072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106697</xdr:rowOff>
    </xdr:from>
    <xdr:ext cx="469744" cy="259045"/>
    <xdr:sp macro="" textlink="">
      <xdr:nvSpPr>
        <xdr:cNvPr id="585" name="【庁舎】&#10;一人当たり面積最大値テキスト"/>
        <xdr:cNvSpPr txBox="1"/>
      </xdr:nvSpPr>
      <xdr:spPr>
        <a:xfrm>
          <a:off x="222504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0.458</a:t>
          </a:r>
          <a:endParaRPr kumimoji="1" lang="ja-JP" altLang="en-US" sz="1000" b="1">
            <a:latin typeface="ＭＳ Ｐゴシック"/>
          </a:endParaRPr>
        </a:p>
      </xdr:txBody>
    </xdr:sp>
    <xdr:clientData/>
  </xdr:oneCellAnchor>
  <xdr:twoCellAnchor>
    <xdr:from>
      <xdr:col>32</xdr:col>
      <xdr:colOff>98425</xdr:colOff>
      <xdr:row>100</xdr:row>
      <xdr:rowOff>160020</xdr:rowOff>
    </xdr:from>
    <xdr:to>
      <xdr:col>32</xdr:col>
      <xdr:colOff>276225</xdr:colOff>
      <xdr:row>100</xdr:row>
      <xdr:rowOff>160020</xdr:rowOff>
    </xdr:to>
    <xdr:cxnSp macro="">
      <xdr:nvCxnSpPr>
        <xdr:cNvPr id="586" name="直線コネクタ 585"/>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60977</xdr:rowOff>
    </xdr:from>
    <xdr:ext cx="469744" cy="259045"/>
    <xdr:sp macro="" textlink="">
      <xdr:nvSpPr>
        <xdr:cNvPr id="587" name="【庁舎】&#10;一人当たり面積平均値テキスト"/>
        <xdr:cNvSpPr txBox="1"/>
      </xdr:nvSpPr>
      <xdr:spPr>
        <a:xfrm>
          <a:off x="22250400" y="1823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0.195</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82550</xdr:rowOff>
    </xdr:from>
    <xdr:to>
      <xdr:col>32</xdr:col>
      <xdr:colOff>238125</xdr:colOff>
      <xdr:row>107</xdr:row>
      <xdr:rowOff>12700</xdr:rowOff>
    </xdr:to>
    <xdr:sp macro="" textlink="">
      <xdr:nvSpPr>
        <xdr:cNvPr id="588" name="フローチャート : 判断 587"/>
        <xdr:cNvSpPr/>
      </xdr:nvSpPr>
      <xdr:spPr>
        <a:xfrm>
          <a:off x="22110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128270</xdr:rowOff>
    </xdr:from>
    <xdr:to>
      <xdr:col>31</xdr:col>
      <xdr:colOff>85725</xdr:colOff>
      <xdr:row>107</xdr:row>
      <xdr:rowOff>58420</xdr:rowOff>
    </xdr:to>
    <xdr:sp macro="" textlink="">
      <xdr:nvSpPr>
        <xdr:cNvPr id="589" name="フローチャート : 判断 588"/>
        <xdr:cNvSpPr/>
      </xdr:nvSpPr>
      <xdr:spPr>
        <a:xfrm>
          <a:off x="21272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49547</xdr:rowOff>
    </xdr:from>
    <xdr:ext cx="469744" cy="259045"/>
    <xdr:sp macro="" textlink="">
      <xdr:nvSpPr>
        <xdr:cNvPr id="590" name="n_1aveValue【庁舎】&#10;一人当たり面積"/>
        <xdr:cNvSpPr txBox="1"/>
      </xdr:nvSpPr>
      <xdr:spPr>
        <a:xfrm>
          <a:off x="210757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1" name="テキスト ボックス 5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2" name="テキスト ボックス 5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3" name="テキスト ボックス 5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4" name="テキスト ボックス 5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5" name="テキスト ボックス 5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124461</xdr:rowOff>
    </xdr:from>
    <xdr:to>
      <xdr:col>31</xdr:col>
      <xdr:colOff>85725</xdr:colOff>
      <xdr:row>107</xdr:row>
      <xdr:rowOff>54611</xdr:rowOff>
    </xdr:to>
    <xdr:sp macro="" textlink="">
      <xdr:nvSpPr>
        <xdr:cNvPr id="596" name="円/楕円 595"/>
        <xdr:cNvSpPr/>
      </xdr:nvSpPr>
      <xdr:spPr>
        <a:xfrm>
          <a:off x="21272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71138</xdr:rowOff>
    </xdr:from>
    <xdr:ext cx="469744" cy="259045"/>
    <xdr:sp macro="" textlink="">
      <xdr:nvSpPr>
        <xdr:cNvPr id="597" name="n_1mainValue【庁舎】&#10;一人当たり面積"/>
        <xdr:cNvSpPr txBox="1"/>
      </xdr:nvSpPr>
      <xdr:spPr>
        <a:xfrm>
          <a:off x="210757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8" name="正方形/長方形 5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9" name="正方形/長方形 5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0" name="テキスト ボックス 5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（平成２７年度分析時点）</a:t>
          </a:r>
          <a:endParaRPr lang="ja-JP" altLang="ja-JP" sz="1400">
            <a:effectLst/>
          </a:endParaRPr>
        </a:p>
        <a:p>
          <a:r>
            <a:rPr kumimoji="1" lang="ja-JP" altLang="ja-JP" sz="1100">
              <a:solidFill>
                <a:schemeClr val="dk1"/>
              </a:solidFill>
              <a:effectLst/>
              <a:latin typeface="+mn-lt"/>
              <a:ea typeface="+mn-ea"/>
              <a:cs typeface="+mn-cs"/>
            </a:rPr>
            <a:t>　有形固定資産減価償却率が類似団体内平均より特に高い施設は、図書館、体育館・プール、市民会館、特に低い施設は庁舎である。</a:t>
          </a:r>
          <a:endParaRPr lang="ja-JP" altLang="ja-JP" sz="1400">
            <a:effectLst/>
          </a:endParaRPr>
        </a:p>
        <a:p>
          <a:r>
            <a:rPr kumimoji="1" lang="ja-JP" altLang="ja-JP" sz="1100">
              <a:solidFill>
                <a:schemeClr val="dk1"/>
              </a:solidFill>
              <a:effectLst/>
              <a:latin typeface="+mn-lt"/>
              <a:ea typeface="+mn-ea"/>
              <a:cs typeface="+mn-cs"/>
            </a:rPr>
            <a:t>　市民会館については、平成２０、２１年度に大規模な改修を行っており、今後は平成２８年度策定の公共ファシリティマネジメント基本方針、公共施設適正配置計画、公共施設長寿命化計画に基づき、施設の維持管理を適切に進めていく。図書館については、現在老朽化が顕著であり、一人当たりの面積も類似団体内平均に比べ小さくなっていることから、平成２９年６月に策定した「新小牧市図書館の建設方針」に従い建替えを進めている。</a:t>
          </a:r>
          <a:endParaRPr lang="ja-JP" altLang="ja-JP" sz="1400">
            <a:effectLst/>
          </a:endParaRPr>
        </a:p>
        <a:p>
          <a:r>
            <a:rPr kumimoji="1" lang="ja-JP" altLang="ja-JP" sz="1100">
              <a:solidFill>
                <a:schemeClr val="dk1"/>
              </a:solidFill>
              <a:effectLst/>
              <a:latin typeface="+mn-lt"/>
              <a:ea typeface="+mn-ea"/>
              <a:cs typeface="+mn-cs"/>
            </a:rPr>
            <a:t>　庁舎については、平成２４年度に庁舎の建替えを行ったため、減価償却率が低くなっている。</a:t>
          </a:r>
          <a:endParaRPr lang="ja-JP" altLang="ja-JP" sz="1400">
            <a:effectLst/>
          </a:endParaRPr>
        </a:p>
        <a:p>
          <a:r>
            <a:rPr kumimoji="1" lang="ja-JP" altLang="ja-JP" sz="1100">
              <a:solidFill>
                <a:schemeClr val="dk1"/>
              </a:solidFill>
              <a:effectLst/>
              <a:latin typeface="+mn-lt"/>
              <a:ea typeface="+mn-ea"/>
              <a:cs typeface="+mn-cs"/>
            </a:rPr>
            <a:t>　平成２８年度はデータ未整備のため、分析不可。</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愛知県小牧市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153,471
145,507
62.81
52,168,891
49,353,049
2,061,274
33,482,618
12,810,141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latin typeface="+mn-lt"/>
              <a:ea typeface="+mn-ea"/>
              <a:cs typeface="+mn-cs"/>
            </a:rPr>
            <a:t>　</a:t>
          </a:r>
          <a:r>
            <a:rPr lang="ja-JP" altLang="en-US" sz="1300" b="0" i="0" baseline="0">
              <a:solidFill>
                <a:schemeClr val="dk1"/>
              </a:solidFill>
              <a:latin typeface="+mn-ea"/>
              <a:ea typeface="+mn-ea"/>
              <a:cs typeface="+mn-cs"/>
            </a:rPr>
            <a:t>事業所の集中等により、法人市民税が他団体と比べ多いため、</a:t>
          </a:r>
          <a:r>
            <a:rPr lang="ja-JP" altLang="ja-JP" sz="1300" b="0" i="0" baseline="0">
              <a:solidFill>
                <a:schemeClr val="dk1"/>
              </a:solidFill>
              <a:latin typeface="+mn-lt"/>
              <a:ea typeface="+mn-ea"/>
              <a:cs typeface="+mn-cs"/>
            </a:rPr>
            <a:t>類似団体平均を大きく</a:t>
          </a:r>
          <a:r>
            <a:rPr lang="ja-JP" altLang="ja-JP" sz="1300" b="0" i="0" baseline="0">
              <a:solidFill>
                <a:schemeClr val="dk1"/>
              </a:solidFill>
              <a:latin typeface="+mn-ea"/>
              <a:ea typeface="+mn-ea"/>
              <a:cs typeface="+mn-cs"/>
            </a:rPr>
            <a:t>上回</a:t>
          </a:r>
          <a:r>
            <a:rPr lang="ja-JP" altLang="en-US" sz="1300" b="0" i="0" baseline="0">
              <a:solidFill>
                <a:schemeClr val="dk1"/>
              </a:solidFill>
              <a:latin typeface="+mn-ea"/>
              <a:ea typeface="+mn-ea"/>
              <a:cs typeface="+mn-cs"/>
            </a:rPr>
            <a:t>る</a:t>
          </a:r>
          <a:r>
            <a:rPr lang="en-US" altLang="ja-JP" sz="1300" b="0" i="0" baseline="0">
              <a:solidFill>
                <a:schemeClr val="dk1"/>
              </a:solidFill>
              <a:latin typeface="+mn-ea"/>
              <a:ea typeface="+mn-ea"/>
              <a:cs typeface="+mn-cs"/>
            </a:rPr>
            <a:t>1.18</a:t>
          </a:r>
          <a:r>
            <a:rPr lang="ja-JP" altLang="en-US" sz="1300" b="0" i="0" baseline="0">
              <a:solidFill>
                <a:schemeClr val="dk1"/>
              </a:solidFill>
              <a:latin typeface="+mn-ea"/>
              <a:ea typeface="+mn-ea"/>
              <a:cs typeface="+mn-cs"/>
            </a:rPr>
            <a:t>となっている。</a:t>
          </a:r>
          <a:endParaRPr lang="en-US" altLang="ja-JP" sz="1300" b="0" i="0" baseline="0">
            <a:solidFill>
              <a:schemeClr val="dk1"/>
            </a:solidFill>
            <a:latin typeface="+mn-ea"/>
            <a:ea typeface="+mn-ea"/>
            <a:cs typeface="+mn-cs"/>
          </a:endParaRPr>
        </a:p>
        <a:p>
          <a:pPr rtl="0"/>
          <a:r>
            <a:rPr lang="ja-JP" altLang="en-US" sz="1300" b="0" i="0" baseline="0">
              <a:solidFill>
                <a:schemeClr val="dk1"/>
              </a:solidFill>
              <a:latin typeface="+mn-ea"/>
              <a:ea typeface="+mn-ea"/>
              <a:cs typeface="+mn-cs"/>
            </a:rPr>
            <a:t>　しかし、法人市民税収については、近年減少傾向（平成</a:t>
          </a:r>
          <a:r>
            <a:rPr lang="en-US" altLang="ja-JP" sz="1300" b="0" i="0" baseline="0">
              <a:solidFill>
                <a:schemeClr val="dk1"/>
              </a:solidFill>
              <a:latin typeface="+mn-ea"/>
              <a:ea typeface="+mn-ea"/>
              <a:cs typeface="+mn-cs"/>
            </a:rPr>
            <a:t>26</a:t>
          </a:r>
          <a:r>
            <a:rPr lang="ja-JP" altLang="en-US" sz="1300" b="0" i="0" baseline="0">
              <a:solidFill>
                <a:schemeClr val="dk1"/>
              </a:solidFill>
              <a:latin typeface="+mn-ea"/>
              <a:ea typeface="+mn-ea"/>
              <a:cs typeface="+mn-cs"/>
            </a:rPr>
            <a:t>年度以降減少）にあるため、今後は税の徴収強化等に加え、更なる</a:t>
          </a:r>
          <a:r>
            <a:rPr lang="ja-JP" altLang="ja-JP" sz="1300" b="0" i="0" baseline="0">
              <a:solidFill>
                <a:schemeClr val="dk1"/>
              </a:solidFill>
              <a:latin typeface="+mn-ea"/>
              <a:ea typeface="+mn-ea"/>
              <a:cs typeface="+mn-cs"/>
            </a:rPr>
            <a:t>財源確保に努める</a:t>
          </a:r>
          <a:r>
            <a:rPr lang="ja-JP" altLang="ja-JP" sz="1300" b="0" i="0" baseline="0">
              <a:solidFill>
                <a:schemeClr val="dk1"/>
              </a:solidFill>
              <a:latin typeface="+mn-lt"/>
              <a:ea typeface="+mn-ea"/>
              <a:cs typeface="+mn-cs"/>
            </a:rPr>
            <a:t>。</a:t>
          </a:r>
          <a:endParaRPr lang="ja-JP" altLang="ja-JP" sz="1300"/>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113393</xdr:rowOff>
    </xdr:to>
    <xdr:cxnSp macro="">
      <xdr:nvCxnSpPr>
        <xdr:cNvPr id="65" name="直線コネクタ 64"/>
        <xdr:cNvCxnSpPr/>
      </xdr:nvCxnSpPr>
      <xdr:spPr>
        <a:xfrm flipV="1">
          <a:off x="4953000" y="622662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158750</xdr:rowOff>
    </xdr:from>
    <xdr:to>
      <xdr:col>7</xdr:col>
      <xdr:colOff>152400</xdr:colOff>
      <xdr:row>38</xdr:row>
      <xdr:rowOff>39007</xdr:rowOff>
    </xdr:to>
    <xdr:cxnSp macro="">
      <xdr:nvCxnSpPr>
        <xdr:cNvPr id="70" name="直線コネクタ 69"/>
        <xdr:cNvCxnSpPr/>
      </xdr:nvCxnSpPr>
      <xdr:spPr>
        <a:xfrm flipV="1">
          <a:off x="4114800" y="650240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39007</xdr:rowOff>
    </xdr:from>
    <xdr:to>
      <xdr:col>6</xdr:col>
      <xdr:colOff>0</xdr:colOff>
      <xdr:row>38</xdr:row>
      <xdr:rowOff>90715</xdr:rowOff>
    </xdr:to>
    <xdr:cxnSp macro="">
      <xdr:nvCxnSpPr>
        <xdr:cNvPr id="73" name="直線コネクタ 72"/>
        <xdr:cNvCxnSpPr/>
      </xdr:nvCxnSpPr>
      <xdr:spPr>
        <a:xfrm flipV="1">
          <a:off x="3225800" y="655410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163484</xdr:rowOff>
    </xdr:from>
    <xdr:ext cx="736600" cy="259045"/>
    <xdr:sp macro="" textlink="">
      <xdr:nvSpPr>
        <xdr:cNvPr id="75" name="テキスト ボックス 74"/>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90715</xdr:rowOff>
    </xdr:from>
    <xdr:to>
      <xdr:col>4</xdr:col>
      <xdr:colOff>482600</xdr:colOff>
      <xdr:row>38</xdr:row>
      <xdr:rowOff>90715</xdr:rowOff>
    </xdr:to>
    <xdr:cxnSp macro="">
      <xdr:nvCxnSpPr>
        <xdr:cNvPr id="76" name="直線コネクタ 75"/>
        <xdr:cNvCxnSpPr/>
      </xdr:nvCxnSpPr>
      <xdr:spPr>
        <a:xfrm>
          <a:off x="2336800" y="6605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56243</xdr:rowOff>
    </xdr:from>
    <xdr:to>
      <xdr:col>3</xdr:col>
      <xdr:colOff>279400</xdr:colOff>
      <xdr:row>38</xdr:row>
      <xdr:rowOff>90715</xdr:rowOff>
    </xdr:to>
    <xdr:cxnSp macro="">
      <xdr:nvCxnSpPr>
        <xdr:cNvPr id="79" name="直線コネクタ 78"/>
        <xdr:cNvCxnSpPr/>
      </xdr:nvCxnSpPr>
      <xdr:spPr>
        <a:xfrm>
          <a:off x="1447800" y="65713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83" name="テキスト ボックス 82"/>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37</xdr:row>
      <xdr:rowOff>107950</xdr:rowOff>
    </xdr:from>
    <xdr:to>
      <xdr:col>7</xdr:col>
      <xdr:colOff>203200</xdr:colOff>
      <xdr:row>38</xdr:row>
      <xdr:rowOff>38100</xdr:rowOff>
    </xdr:to>
    <xdr:sp macro="" textlink="">
      <xdr:nvSpPr>
        <xdr:cNvPr id="89" name="円/楕円 88"/>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124477</xdr:rowOff>
    </xdr:from>
    <xdr:ext cx="762000" cy="259045"/>
    <xdr:sp macro="" textlink="">
      <xdr:nvSpPr>
        <xdr:cNvPr id="90" name="財政力該当値テキスト"/>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159657</xdr:rowOff>
    </xdr:from>
    <xdr:to>
      <xdr:col>6</xdr:col>
      <xdr:colOff>50800</xdr:colOff>
      <xdr:row>38</xdr:row>
      <xdr:rowOff>89807</xdr:rowOff>
    </xdr:to>
    <xdr:sp macro="" textlink="">
      <xdr:nvSpPr>
        <xdr:cNvPr id="91" name="円/楕円 90"/>
        <xdr:cNvSpPr/>
      </xdr:nvSpPr>
      <xdr:spPr>
        <a:xfrm>
          <a:off x="40640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99984</xdr:rowOff>
    </xdr:from>
    <xdr:ext cx="736600" cy="259045"/>
    <xdr:sp macro="" textlink="">
      <xdr:nvSpPr>
        <xdr:cNvPr id="92" name="テキスト ボックス 91"/>
        <xdr:cNvSpPr txBox="1"/>
      </xdr:nvSpPr>
      <xdr:spPr>
        <a:xfrm>
          <a:off x="3733800" y="627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39915</xdr:rowOff>
    </xdr:from>
    <xdr:to>
      <xdr:col>4</xdr:col>
      <xdr:colOff>533400</xdr:colOff>
      <xdr:row>38</xdr:row>
      <xdr:rowOff>141515</xdr:rowOff>
    </xdr:to>
    <xdr:sp macro="" textlink="">
      <xdr:nvSpPr>
        <xdr:cNvPr id="93" name="円/楕円 92"/>
        <xdr:cNvSpPr/>
      </xdr:nvSpPr>
      <xdr:spPr>
        <a:xfrm>
          <a:off x="3175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151691</xdr:rowOff>
    </xdr:from>
    <xdr:ext cx="762000" cy="259045"/>
    <xdr:sp macro="" textlink="">
      <xdr:nvSpPr>
        <xdr:cNvPr id="94" name="テキスト ボックス 93"/>
        <xdr:cNvSpPr txBox="1"/>
      </xdr:nvSpPr>
      <xdr:spPr>
        <a:xfrm>
          <a:off x="2844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39915</xdr:rowOff>
    </xdr:from>
    <xdr:to>
      <xdr:col>3</xdr:col>
      <xdr:colOff>330200</xdr:colOff>
      <xdr:row>38</xdr:row>
      <xdr:rowOff>141515</xdr:rowOff>
    </xdr:to>
    <xdr:sp macro="" textlink="">
      <xdr:nvSpPr>
        <xdr:cNvPr id="95" name="円/楕円 94"/>
        <xdr:cNvSpPr/>
      </xdr:nvSpPr>
      <xdr:spPr>
        <a:xfrm>
          <a:off x="2286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151691</xdr:rowOff>
    </xdr:from>
    <xdr:ext cx="762000" cy="259045"/>
    <xdr:sp macro="" textlink="">
      <xdr:nvSpPr>
        <xdr:cNvPr id="96" name="テキスト ボックス 95"/>
        <xdr:cNvSpPr txBox="1"/>
      </xdr:nvSpPr>
      <xdr:spPr>
        <a:xfrm>
          <a:off x="1955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5443</xdr:rowOff>
    </xdr:from>
    <xdr:to>
      <xdr:col>2</xdr:col>
      <xdr:colOff>127000</xdr:colOff>
      <xdr:row>38</xdr:row>
      <xdr:rowOff>107043</xdr:rowOff>
    </xdr:to>
    <xdr:sp macro="" textlink="">
      <xdr:nvSpPr>
        <xdr:cNvPr id="97" name="円/楕円 96"/>
        <xdr:cNvSpPr/>
      </xdr:nvSpPr>
      <xdr:spPr>
        <a:xfrm>
          <a:off x="1397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117220</xdr:rowOff>
    </xdr:from>
    <xdr:ext cx="762000" cy="259045"/>
    <xdr:sp macro="" textlink="">
      <xdr:nvSpPr>
        <xdr:cNvPr id="98" name="テキスト ボックス 97"/>
        <xdr:cNvSpPr txBox="1"/>
      </xdr:nvSpPr>
      <xdr:spPr>
        <a:xfrm>
          <a:off x="1066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latin typeface="+mn-lt"/>
              <a:ea typeface="+mn-ea"/>
              <a:cs typeface="+mn-cs"/>
            </a:rPr>
            <a:t>新たに元金償還</a:t>
          </a:r>
          <a:r>
            <a:rPr kumimoji="1" lang="ja-JP" altLang="en-US" sz="1300">
              <a:solidFill>
                <a:schemeClr val="dk1"/>
              </a:solidFill>
              <a:latin typeface="+mn-lt"/>
              <a:ea typeface="+mn-ea"/>
              <a:cs typeface="+mn-cs"/>
            </a:rPr>
            <a:t>が</a:t>
          </a:r>
          <a:r>
            <a:rPr kumimoji="1" lang="ja-JP" altLang="ja-JP" sz="1300">
              <a:solidFill>
                <a:schemeClr val="dk1"/>
              </a:solidFill>
              <a:latin typeface="+mn-lt"/>
              <a:ea typeface="+mn-ea"/>
              <a:cs typeface="+mn-cs"/>
            </a:rPr>
            <a:t>開始したことによる公債費の増、小牧岩倉衛生組合運営費負担金の増などによる補助費等の増</a:t>
          </a:r>
          <a:r>
            <a:rPr kumimoji="1" lang="ja-JP" altLang="en-US" sz="1300">
              <a:solidFill>
                <a:schemeClr val="dk1"/>
              </a:solidFill>
              <a:latin typeface="+mn-lt"/>
              <a:ea typeface="+mn-ea"/>
              <a:cs typeface="+mn-cs"/>
            </a:rPr>
            <a:t>により</a:t>
          </a:r>
          <a:r>
            <a:rPr kumimoji="1" lang="ja-JP" altLang="en-US" sz="1300">
              <a:solidFill>
                <a:schemeClr val="dk1"/>
              </a:solidFill>
              <a:latin typeface="+mn-ea"/>
              <a:ea typeface="+mn-ea"/>
              <a:cs typeface="+mn-cs"/>
            </a:rPr>
            <a:t>、</a:t>
          </a:r>
          <a:r>
            <a:rPr kumimoji="1" lang="en-US" altLang="ja-JP" sz="1300">
              <a:solidFill>
                <a:schemeClr val="dk1"/>
              </a:solidFill>
              <a:latin typeface="+mn-ea"/>
              <a:ea typeface="+mn-ea"/>
              <a:cs typeface="+mn-cs"/>
            </a:rPr>
            <a:t>84.2</a:t>
          </a:r>
          <a:r>
            <a:rPr kumimoji="1" lang="ja-JP" altLang="en-US" sz="1300">
              <a:solidFill>
                <a:schemeClr val="dk1"/>
              </a:solidFill>
              <a:latin typeface="+mn-ea"/>
              <a:ea typeface="+mn-ea"/>
              <a:cs typeface="+mn-cs"/>
            </a:rPr>
            <a:t>％と</a:t>
          </a:r>
          <a:r>
            <a:rPr kumimoji="1" lang="en-US" altLang="ja-JP" sz="1300">
              <a:latin typeface="+mn-ea"/>
              <a:ea typeface="+mn-ea"/>
            </a:rPr>
            <a:t>1.8</a:t>
          </a:r>
          <a:r>
            <a:rPr kumimoji="1" lang="ja-JP" altLang="en-US" sz="1300">
              <a:latin typeface="+mn-ea"/>
              <a:ea typeface="+mn-ea"/>
            </a:rPr>
            <a:t>ポイント増加しているが、類似団体平均は下回っている。　</a:t>
          </a:r>
          <a:endParaRPr kumimoji="1" lang="en-US" altLang="ja-JP" sz="1300">
            <a:latin typeface="+mn-ea"/>
            <a:ea typeface="+mn-ea"/>
          </a:endParaRPr>
        </a:p>
        <a:p>
          <a:r>
            <a:rPr kumimoji="1" lang="ja-JP" altLang="en-US" sz="1300">
              <a:latin typeface="+mn-ea"/>
              <a:ea typeface="+mn-ea"/>
            </a:rPr>
            <a:t>　今後とも、</a:t>
          </a:r>
          <a:r>
            <a:rPr kumimoji="1" lang="ja-JP" altLang="en-US" sz="1300">
              <a:solidFill>
                <a:schemeClr val="dk1"/>
              </a:solidFill>
              <a:latin typeface="+mn-lt"/>
              <a:ea typeface="+mn-ea"/>
              <a:cs typeface="+mn-cs"/>
            </a:rPr>
            <a:t>民間委託・指定管理者制度の活用、事務事業の見直しにより、経常経費の削減に努めるとともに、</a:t>
          </a:r>
          <a:r>
            <a:rPr lang="ja-JP" altLang="ja-JP" sz="1300" b="0" i="0" baseline="0">
              <a:solidFill>
                <a:schemeClr val="dk1"/>
              </a:solidFill>
              <a:latin typeface="+mn-lt"/>
              <a:ea typeface="+mn-ea"/>
              <a:cs typeface="+mn-cs"/>
            </a:rPr>
            <a:t>税の徴収強化等</a:t>
          </a:r>
          <a:r>
            <a:rPr lang="ja-JP" altLang="ja-JP" sz="1300" b="0" i="0" baseline="0">
              <a:solidFill>
                <a:schemeClr val="dk1"/>
              </a:solidFill>
              <a:latin typeface="+mn-ea"/>
              <a:ea typeface="+mn-ea"/>
              <a:cs typeface="+mn-cs"/>
            </a:rPr>
            <a:t>による財源確保に努める</a:t>
          </a:r>
          <a:r>
            <a:rPr kumimoji="1" lang="ja-JP" altLang="en-US" sz="1300">
              <a:latin typeface="+mn-ea"/>
              <a:ea typeface="+mn-ea"/>
            </a:rPr>
            <a:t>。</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15748</xdr:rowOff>
    </xdr:from>
    <xdr:to>
      <xdr:col>7</xdr:col>
      <xdr:colOff>152400</xdr:colOff>
      <xdr:row>67</xdr:row>
      <xdr:rowOff>133096</xdr:rowOff>
    </xdr:to>
    <xdr:cxnSp macro="">
      <xdr:nvCxnSpPr>
        <xdr:cNvPr id="126" name="直線コネクタ 125"/>
        <xdr:cNvCxnSpPr/>
      </xdr:nvCxnSpPr>
      <xdr:spPr>
        <a:xfrm flipV="1">
          <a:off x="4953000" y="10302748"/>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105173</xdr:rowOff>
    </xdr:from>
    <xdr:ext cx="762000" cy="259045"/>
    <xdr:sp macro="" textlink="">
      <xdr:nvSpPr>
        <xdr:cNvPr id="127"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63500</xdr:colOff>
      <xdr:row>67</xdr:row>
      <xdr:rowOff>133096</xdr:rowOff>
    </xdr:from>
    <xdr:to>
      <xdr:col>7</xdr:col>
      <xdr:colOff>241300</xdr:colOff>
      <xdr:row>67</xdr:row>
      <xdr:rowOff>133096</xdr:rowOff>
    </xdr:to>
    <xdr:cxnSp macro="">
      <xdr:nvCxnSpPr>
        <xdr:cNvPr id="128" name="直線コネクタ 127"/>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102125</xdr:rowOff>
    </xdr:from>
    <xdr:ext cx="762000" cy="259045"/>
    <xdr:sp macro="" textlink="">
      <xdr:nvSpPr>
        <xdr:cNvPr id="129"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60</xdr:row>
      <xdr:rowOff>15748</xdr:rowOff>
    </xdr:from>
    <xdr:to>
      <xdr:col>7</xdr:col>
      <xdr:colOff>241300</xdr:colOff>
      <xdr:row>60</xdr:row>
      <xdr:rowOff>15748</xdr:rowOff>
    </xdr:to>
    <xdr:cxnSp macro="">
      <xdr:nvCxnSpPr>
        <xdr:cNvPr id="130" name="直線コネクタ 129"/>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39624</xdr:rowOff>
    </xdr:from>
    <xdr:to>
      <xdr:col>7</xdr:col>
      <xdr:colOff>152400</xdr:colOff>
      <xdr:row>62</xdr:row>
      <xdr:rowOff>126492</xdr:rowOff>
    </xdr:to>
    <xdr:cxnSp macro="">
      <xdr:nvCxnSpPr>
        <xdr:cNvPr id="131" name="直線コネクタ 130"/>
        <xdr:cNvCxnSpPr/>
      </xdr:nvCxnSpPr>
      <xdr:spPr>
        <a:xfrm>
          <a:off x="4114800" y="1066952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4081</xdr:rowOff>
    </xdr:from>
    <xdr:ext cx="762000" cy="259045"/>
    <xdr:sp macro="" textlink="">
      <xdr:nvSpPr>
        <xdr:cNvPr id="132" name="財政構造の弾力性平均値テキスト"/>
        <xdr:cNvSpPr txBox="1"/>
      </xdr:nvSpPr>
      <xdr:spPr>
        <a:xfrm>
          <a:off x="5041900" y="10976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33" name="フローチャート : 判断 132"/>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15494</xdr:rowOff>
    </xdr:from>
    <xdr:to>
      <xdr:col>6</xdr:col>
      <xdr:colOff>0</xdr:colOff>
      <xdr:row>62</xdr:row>
      <xdr:rowOff>39624</xdr:rowOff>
    </xdr:to>
    <xdr:cxnSp macro="">
      <xdr:nvCxnSpPr>
        <xdr:cNvPr id="134" name="直線コネクタ 133"/>
        <xdr:cNvCxnSpPr/>
      </xdr:nvCxnSpPr>
      <xdr:spPr>
        <a:xfrm>
          <a:off x="3225800" y="1064539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82804</xdr:rowOff>
    </xdr:from>
    <xdr:to>
      <xdr:col>6</xdr:col>
      <xdr:colOff>50800</xdr:colOff>
      <xdr:row>64</xdr:row>
      <xdr:rowOff>12954</xdr:rowOff>
    </xdr:to>
    <xdr:sp macro="" textlink="">
      <xdr:nvSpPr>
        <xdr:cNvPr id="135" name="フローチャート : 判断 134"/>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169181</xdr:rowOff>
    </xdr:from>
    <xdr:ext cx="736600" cy="259045"/>
    <xdr:sp macro="" textlink="">
      <xdr:nvSpPr>
        <xdr:cNvPr id="136" name="テキスト ボックス 135"/>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15494</xdr:rowOff>
    </xdr:from>
    <xdr:to>
      <xdr:col>4</xdr:col>
      <xdr:colOff>482600</xdr:colOff>
      <xdr:row>62</xdr:row>
      <xdr:rowOff>136144</xdr:rowOff>
    </xdr:to>
    <xdr:cxnSp macro="">
      <xdr:nvCxnSpPr>
        <xdr:cNvPr id="137" name="直線コネクタ 136"/>
        <xdr:cNvCxnSpPr/>
      </xdr:nvCxnSpPr>
      <xdr:spPr>
        <a:xfrm flipV="1">
          <a:off x="2336800" y="1064539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51308</xdr:rowOff>
    </xdr:from>
    <xdr:to>
      <xdr:col>4</xdr:col>
      <xdr:colOff>533400</xdr:colOff>
      <xdr:row>64</xdr:row>
      <xdr:rowOff>152908</xdr:rowOff>
    </xdr:to>
    <xdr:sp macro="" textlink="">
      <xdr:nvSpPr>
        <xdr:cNvPr id="138" name="フローチャート :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137685</xdr:rowOff>
    </xdr:from>
    <xdr:ext cx="762000" cy="259045"/>
    <xdr:sp macro="" textlink="">
      <xdr:nvSpPr>
        <xdr:cNvPr id="139" name="テキスト ボックス 138"/>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136144</xdr:rowOff>
    </xdr:from>
    <xdr:to>
      <xdr:col>3</xdr:col>
      <xdr:colOff>279400</xdr:colOff>
      <xdr:row>63</xdr:row>
      <xdr:rowOff>3302</xdr:rowOff>
    </xdr:to>
    <xdr:cxnSp macro="">
      <xdr:nvCxnSpPr>
        <xdr:cNvPr id="140" name="直線コネクタ 139"/>
        <xdr:cNvCxnSpPr/>
      </xdr:nvCxnSpPr>
      <xdr:spPr>
        <a:xfrm flipV="1">
          <a:off x="1447800" y="1076604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160020</xdr:rowOff>
    </xdr:from>
    <xdr:to>
      <xdr:col>3</xdr:col>
      <xdr:colOff>330200</xdr:colOff>
      <xdr:row>64</xdr:row>
      <xdr:rowOff>90170</xdr:rowOff>
    </xdr:to>
    <xdr:sp macro="" textlink="">
      <xdr:nvSpPr>
        <xdr:cNvPr id="141" name="フローチャート : 判断 140"/>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74947</xdr:rowOff>
    </xdr:from>
    <xdr:ext cx="762000" cy="259045"/>
    <xdr:sp macro="" textlink="">
      <xdr:nvSpPr>
        <xdr:cNvPr id="142" name="テキスト ボックス 141"/>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43" name="フローチャート : 判断 142"/>
        <xdr:cNvSpPr/>
      </xdr:nvSpPr>
      <xdr:spPr>
        <a:xfrm>
          <a:off x="1397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113555</xdr:rowOff>
    </xdr:from>
    <xdr:ext cx="762000" cy="259045"/>
    <xdr:sp macro="" textlink="">
      <xdr:nvSpPr>
        <xdr:cNvPr id="144" name="テキスト ボックス 143"/>
        <xdr:cNvSpPr txBox="1"/>
      </xdr:nvSpPr>
      <xdr:spPr>
        <a:xfrm>
          <a:off x="1066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75692</xdr:rowOff>
    </xdr:from>
    <xdr:to>
      <xdr:col>7</xdr:col>
      <xdr:colOff>203200</xdr:colOff>
      <xdr:row>63</xdr:row>
      <xdr:rowOff>5842</xdr:rowOff>
    </xdr:to>
    <xdr:sp macro="" textlink="">
      <xdr:nvSpPr>
        <xdr:cNvPr id="150" name="円/楕円 149"/>
        <xdr:cNvSpPr/>
      </xdr:nvSpPr>
      <xdr:spPr>
        <a:xfrm>
          <a:off x="49022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92219</xdr:rowOff>
    </xdr:from>
    <xdr:ext cx="762000" cy="259045"/>
    <xdr:sp macro="" textlink="">
      <xdr:nvSpPr>
        <xdr:cNvPr id="151" name="財政構造の弾力性該当値テキスト"/>
        <xdr:cNvSpPr txBox="1"/>
      </xdr:nvSpPr>
      <xdr:spPr>
        <a:xfrm>
          <a:off x="5041900" y="1055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160274</xdr:rowOff>
    </xdr:from>
    <xdr:to>
      <xdr:col>6</xdr:col>
      <xdr:colOff>50800</xdr:colOff>
      <xdr:row>62</xdr:row>
      <xdr:rowOff>90424</xdr:rowOff>
    </xdr:to>
    <xdr:sp macro="" textlink="">
      <xdr:nvSpPr>
        <xdr:cNvPr id="152" name="円/楕円 151"/>
        <xdr:cNvSpPr/>
      </xdr:nvSpPr>
      <xdr:spPr>
        <a:xfrm>
          <a:off x="4064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100601</xdr:rowOff>
    </xdr:from>
    <xdr:ext cx="736600" cy="259045"/>
    <xdr:sp macro="" textlink="">
      <xdr:nvSpPr>
        <xdr:cNvPr id="153" name="テキスト ボックス 152"/>
        <xdr:cNvSpPr txBox="1"/>
      </xdr:nvSpPr>
      <xdr:spPr>
        <a:xfrm>
          <a:off x="3733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136144</xdr:rowOff>
    </xdr:from>
    <xdr:to>
      <xdr:col>4</xdr:col>
      <xdr:colOff>533400</xdr:colOff>
      <xdr:row>62</xdr:row>
      <xdr:rowOff>66294</xdr:rowOff>
    </xdr:to>
    <xdr:sp macro="" textlink="">
      <xdr:nvSpPr>
        <xdr:cNvPr id="154" name="円/楕円 153"/>
        <xdr:cNvSpPr/>
      </xdr:nvSpPr>
      <xdr:spPr>
        <a:xfrm>
          <a:off x="3175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76471</xdr:rowOff>
    </xdr:from>
    <xdr:ext cx="762000" cy="259045"/>
    <xdr:sp macro="" textlink="">
      <xdr:nvSpPr>
        <xdr:cNvPr id="155" name="テキスト ボックス 154"/>
        <xdr:cNvSpPr txBox="1"/>
      </xdr:nvSpPr>
      <xdr:spPr>
        <a:xfrm>
          <a:off x="2844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85344</xdr:rowOff>
    </xdr:from>
    <xdr:to>
      <xdr:col>3</xdr:col>
      <xdr:colOff>330200</xdr:colOff>
      <xdr:row>63</xdr:row>
      <xdr:rowOff>15494</xdr:rowOff>
    </xdr:to>
    <xdr:sp macro="" textlink="">
      <xdr:nvSpPr>
        <xdr:cNvPr id="156" name="円/楕円 155"/>
        <xdr:cNvSpPr/>
      </xdr:nvSpPr>
      <xdr:spPr>
        <a:xfrm>
          <a:off x="2286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25671</xdr:rowOff>
    </xdr:from>
    <xdr:ext cx="762000" cy="259045"/>
    <xdr:sp macro="" textlink="">
      <xdr:nvSpPr>
        <xdr:cNvPr id="157" name="テキスト ボックス 156"/>
        <xdr:cNvSpPr txBox="1"/>
      </xdr:nvSpPr>
      <xdr:spPr>
        <a:xfrm>
          <a:off x="1955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123952</xdr:rowOff>
    </xdr:from>
    <xdr:to>
      <xdr:col>2</xdr:col>
      <xdr:colOff>127000</xdr:colOff>
      <xdr:row>63</xdr:row>
      <xdr:rowOff>54102</xdr:rowOff>
    </xdr:to>
    <xdr:sp macro="" textlink="">
      <xdr:nvSpPr>
        <xdr:cNvPr id="158" name="円/楕円 157"/>
        <xdr:cNvSpPr/>
      </xdr:nvSpPr>
      <xdr:spPr>
        <a:xfrm>
          <a:off x="1397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64279</xdr:rowOff>
    </xdr:from>
    <xdr:ext cx="762000" cy="259045"/>
    <xdr:sp macro="" textlink="">
      <xdr:nvSpPr>
        <xdr:cNvPr id="159" name="テキスト ボックス 158"/>
        <xdr:cNvSpPr txBox="1"/>
      </xdr:nvSpPr>
      <xdr:spPr>
        <a:xfrm>
          <a:off x="1066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[120,234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人件費、物件費等の合計額の人口</a:t>
          </a:r>
          <a:r>
            <a:rPr kumimoji="1" lang="en-US" altLang="ja-JP" sz="1300">
              <a:latin typeface="ＭＳ Ｐゴシック"/>
            </a:rPr>
            <a:t>1</a:t>
          </a:r>
          <a:r>
            <a:rPr kumimoji="1" lang="ja-JP" altLang="en-US" sz="1300">
              <a:latin typeface="ＭＳ Ｐゴシック"/>
            </a:rPr>
            <a:t>人当たりの金額が類似団体平均を上回っているのは、主に物件費の割合が高いことが要因となっている。</a:t>
          </a:r>
          <a:endParaRPr kumimoji="1" lang="en-US" altLang="ja-JP" sz="1300">
            <a:latin typeface="ＭＳ Ｐゴシック"/>
          </a:endParaRPr>
        </a:p>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これは指定管理者制度の導入などにより</a:t>
          </a:r>
          <a:r>
            <a:rPr lang="ja-JP" altLang="en-US"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業務委託が増えていることが主な要因で</a:t>
          </a:r>
          <a:r>
            <a:rPr lang="ja-JP" altLang="en-US" sz="1300" b="0" i="0" baseline="0">
              <a:solidFill>
                <a:schemeClr val="dk1"/>
              </a:solidFill>
              <a:latin typeface="+mn-lt"/>
              <a:ea typeface="+mn-ea"/>
              <a:cs typeface="+mn-cs"/>
            </a:rPr>
            <a:t>ある。</a:t>
          </a:r>
          <a:endParaRPr lang="en-US" altLang="ja-JP" sz="1300" b="0" i="0" baseline="0">
            <a:solidFill>
              <a:schemeClr val="dk1"/>
            </a:solidFill>
            <a:latin typeface="+mn-lt"/>
            <a:ea typeface="+mn-ea"/>
            <a:cs typeface="+mn-cs"/>
          </a:endParaRPr>
        </a:p>
        <a:p>
          <a:r>
            <a:rPr kumimoji="1" lang="ja-JP" altLang="en-US" sz="1300" b="0" i="0" baseline="0">
              <a:solidFill>
                <a:schemeClr val="dk1"/>
              </a:solidFill>
              <a:latin typeface="+mn-lt"/>
              <a:ea typeface="+mn-ea"/>
              <a:cs typeface="+mn-cs"/>
            </a:rPr>
            <a:t>　</a:t>
          </a:r>
          <a:r>
            <a:rPr kumimoji="1" lang="ja-JP" altLang="en-US" sz="1300">
              <a:solidFill>
                <a:schemeClr val="dk1"/>
              </a:solidFill>
              <a:latin typeface="ＭＳ Ｐゴシック"/>
              <a:ea typeface="+mn-ea"/>
              <a:cs typeface="+mn-cs"/>
            </a:rPr>
            <a:t>今後は適正な定員管理や</a:t>
          </a:r>
          <a:r>
            <a:rPr kumimoji="1" lang="ja-JP" altLang="ja-JP" sz="1300">
              <a:solidFill>
                <a:schemeClr val="dk1"/>
              </a:solidFill>
              <a:latin typeface="+mn-lt"/>
              <a:ea typeface="+mn-ea"/>
              <a:cs typeface="+mn-cs"/>
            </a:rPr>
            <a:t>事務事業の見直しによる経費削減に努める。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162503</xdr:rowOff>
    </xdr:from>
    <xdr:to>
      <xdr:col>7</xdr:col>
      <xdr:colOff>152400</xdr:colOff>
      <xdr:row>89</xdr:row>
      <xdr:rowOff>67041</xdr:rowOff>
    </xdr:to>
    <xdr:cxnSp macro="">
      <xdr:nvCxnSpPr>
        <xdr:cNvPr id="191" name="直線コネクタ 190"/>
        <xdr:cNvCxnSpPr/>
      </xdr:nvCxnSpPr>
      <xdr:spPr>
        <a:xfrm flipV="1">
          <a:off x="4953000" y="13707053"/>
          <a:ext cx="0" cy="161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39118</xdr:rowOff>
    </xdr:from>
    <xdr:ext cx="762000" cy="259045"/>
    <xdr:sp macro="" textlink="">
      <xdr:nvSpPr>
        <xdr:cNvPr id="192" name="人件費・物件費等の状況最小値テキスト"/>
        <xdr:cNvSpPr txBox="1"/>
      </xdr:nvSpPr>
      <xdr:spPr>
        <a:xfrm>
          <a:off x="5041900" y="152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63500</xdr:colOff>
      <xdr:row>89</xdr:row>
      <xdr:rowOff>67041</xdr:rowOff>
    </xdr:from>
    <xdr:to>
      <xdr:col>7</xdr:col>
      <xdr:colOff>241300</xdr:colOff>
      <xdr:row>89</xdr:row>
      <xdr:rowOff>67041</xdr:rowOff>
    </xdr:to>
    <xdr:cxnSp macro="">
      <xdr:nvCxnSpPr>
        <xdr:cNvPr id="193" name="直線コネクタ 192"/>
        <xdr:cNvCxnSpPr/>
      </xdr:nvCxnSpPr>
      <xdr:spPr>
        <a:xfrm>
          <a:off x="4864100" y="1532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77430</xdr:rowOff>
    </xdr:from>
    <xdr:ext cx="762000" cy="259045"/>
    <xdr:sp macro="" textlink="">
      <xdr:nvSpPr>
        <xdr:cNvPr id="194" name="人件費・物件費等の状況最大値テキスト"/>
        <xdr:cNvSpPr txBox="1"/>
      </xdr:nvSpPr>
      <xdr:spPr>
        <a:xfrm>
          <a:off x="5041900" y="13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63500</xdr:colOff>
      <xdr:row>79</xdr:row>
      <xdr:rowOff>162503</xdr:rowOff>
    </xdr:from>
    <xdr:to>
      <xdr:col>7</xdr:col>
      <xdr:colOff>241300</xdr:colOff>
      <xdr:row>79</xdr:row>
      <xdr:rowOff>162503</xdr:rowOff>
    </xdr:to>
    <xdr:cxnSp macro="">
      <xdr:nvCxnSpPr>
        <xdr:cNvPr id="195" name="直線コネクタ 194"/>
        <xdr:cNvCxnSpPr/>
      </xdr:nvCxnSpPr>
      <xdr:spPr>
        <a:xfrm>
          <a:off x="4864100" y="13707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13934</xdr:rowOff>
    </xdr:from>
    <xdr:to>
      <xdr:col>7</xdr:col>
      <xdr:colOff>152400</xdr:colOff>
      <xdr:row>84</xdr:row>
      <xdr:rowOff>34875</xdr:rowOff>
    </xdr:to>
    <xdr:cxnSp macro="">
      <xdr:nvCxnSpPr>
        <xdr:cNvPr id="196" name="直線コネクタ 195"/>
        <xdr:cNvCxnSpPr/>
      </xdr:nvCxnSpPr>
      <xdr:spPr>
        <a:xfrm>
          <a:off x="4114800" y="14415734"/>
          <a:ext cx="838200" cy="2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39045</xdr:rowOff>
    </xdr:from>
    <xdr:ext cx="762000" cy="259045"/>
    <xdr:sp macro="" textlink="">
      <xdr:nvSpPr>
        <xdr:cNvPr id="197" name="人件費・物件費等の状況平均値テキスト"/>
        <xdr:cNvSpPr txBox="1"/>
      </xdr:nvSpPr>
      <xdr:spPr>
        <a:xfrm>
          <a:off x="5041900" y="14097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22518</xdr:rowOff>
    </xdr:from>
    <xdr:to>
      <xdr:col>7</xdr:col>
      <xdr:colOff>203200</xdr:colOff>
      <xdr:row>83</xdr:row>
      <xdr:rowOff>124118</xdr:rowOff>
    </xdr:to>
    <xdr:sp macro="" textlink="">
      <xdr:nvSpPr>
        <xdr:cNvPr id="198" name="フローチャート : 判断 197"/>
        <xdr:cNvSpPr/>
      </xdr:nvSpPr>
      <xdr:spPr>
        <a:xfrm>
          <a:off x="49022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4955</xdr:rowOff>
    </xdr:from>
    <xdr:to>
      <xdr:col>6</xdr:col>
      <xdr:colOff>0</xdr:colOff>
      <xdr:row>84</xdr:row>
      <xdr:rowOff>13934</xdr:rowOff>
    </xdr:to>
    <xdr:cxnSp macro="">
      <xdr:nvCxnSpPr>
        <xdr:cNvPr id="199" name="直線コネクタ 198"/>
        <xdr:cNvCxnSpPr/>
      </xdr:nvCxnSpPr>
      <xdr:spPr>
        <a:xfrm>
          <a:off x="3225800" y="14406755"/>
          <a:ext cx="8890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133592</xdr:rowOff>
    </xdr:from>
    <xdr:to>
      <xdr:col>6</xdr:col>
      <xdr:colOff>50800</xdr:colOff>
      <xdr:row>83</xdr:row>
      <xdr:rowOff>63742</xdr:rowOff>
    </xdr:to>
    <xdr:sp macro="" textlink="">
      <xdr:nvSpPr>
        <xdr:cNvPr id="200" name="フローチャート : 判断 199"/>
        <xdr:cNvSpPr/>
      </xdr:nvSpPr>
      <xdr:spPr>
        <a:xfrm>
          <a:off x="4064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73919</xdr:rowOff>
    </xdr:from>
    <xdr:ext cx="736600" cy="259045"/>
    <xdr:sp macro="" textlink="">
      <xdr:nvSpPr>
        <xdr:cNvPr id="201" name="テキスト ボックス 200"/>
        <xdr:cNvSpPr txBox="1"/>
      </xdr:nvSpPr>
      <xdr:spPr>
        <a:xfrm>
          <a:off x="3733800" y="1396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73783</xdr:rowOff>
    </xdr:from>
    <xdr:to>
      <xdr:col>4</xdr:col>
      <xdr:colOff>482600</xdr:colOff>
      <xdr:row>84</xdr:row>
      <xdr:rowOff>4955</xdr:rowOff>
    </xdr:to>
    <xdr:cxnSp macro="">
      <xdr:nvCxnSpPr>
        <xdr:cNvPr id="202" name="直線コネクタ 201"/>
        <xdr:cNvCxnSpPr/>
      </xdr:nvCxnSpPr>
      <xdr:spPr>
        <a:xfrm>
          <a:off x="2336800" y="14304133"/>
          <a:ext cx="889000" cy="10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125819</xdr:rowOff>
    </xdr:from>
    <xdr:to>
      <xdr:col>4</xdr:col>
      <xdr:colOff>533400</xdr:colOff>
      <xdr:row>83</xdr:row>
      <xdr:rowOff>55969</xdr:rowOff>
    </xdr:to>
    <xdr:sp macro="" textlink="">
      <xdr:nvSpPr>
        <xdr:cNvPr id="203" name="フローチャート : 判断 202"/>
        <xdr:cNvSpPr/>
      </xdr:nvSpPr>
      <xdr:spPr>
        <a:xfrm>
          <a:off x="3175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66146</xdr:rowOff>
    </xdr:from>
    <xdr:ext cx="762000" cy="259045"/>
    <xdr:sp macro="" textlink="">
      <xdr:nvSpPr>
        <xdr:cNvPr id="204" name="テキスト ボックス 203"/>
        <xdr:cNvSpPr txBox="1"/>
      </xdr:nvSpPr>
      <xdr:spPr>
        <a:xfrm>
          <a:off x="2844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73783</xdr:rowOff>
    </xdr:from>
    <xdr:to>
      <xdr:col>3</xdr:col>
      <xdr:colOff>279400</xdr:colOff>
      <xdr:row>83</xdr:row>
      <xdr:rowOff>170889</xdr:rowOff>
    </xdr:to>
    <xdr:cxnSp macro="">
      <xdr:nvCxnSpPr>
        <xdr:cNvPr id="205" name="直線コネクタ 204"/>
        <xdr:cNvCxnSpPr/>
      </xdr:nvCxnSpPr>
      <xdr:spPr>
        <a:xfrm flipV="1">
          <a:off x="1447800" y="14304133"/>
          <a:ext cx="889000" cy="9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54566</xdr:rowOff>
    </xdr:from>
    <xdr:to>
      <xdr:col>3</xdr:col>
      <xdr:colOff>330200</xdr:colOff>
      <xdr:row>82</xdr:row>
      <xdr:rowOff>156166</xdr:rowOff>
    </xdr:to>
    <xdr:sp macro="" textlink="">
      <xdr:nvSpPr>
        <xdr:cNvPr id="206" name="フローチャート : 判断 205"/>
        <xdr:cNvSpPr/>
      </xdr:nvSpPr>
      <xdr:spPr>
        <a:xfrm>
          <a:off x="2286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166343</xdr:rowOff>
    </xdr:from>
    <xdr:ext cx="762000" cy="259045"/>
    <xdr:sp macro="" textlink="">
      <xdr:nvSpPr>
        <xdr:cNvPr id="207" name="テキスト ボックス 206"/>
        <xdr:cNvSpPr txBox="1"/>
      </xdr:nvSpPr>
      <xdr:spPr>
        <a:xfrm>
          <a:off x="1955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82091</xdr:rowOff>
    </xdr:from>
    <xdr:to>
      <xdr:col>2</xdr:col>
      <xdr:colOff>127000</xdr:colOff>
      <xdr:row>83</xdr:row>
      <xdr:rowOff>12241</xdr:rowOff>
    </xdr:to>
    <xdr:sp macro="" textlink="">
      <xdr:nvSpPr>
        <xdr:cNvPr id="208" name="フローチャート : 判断 207"/>
        <xdr:cNvSpPr/>
      </xdr:nvSpPr>
      <xdr:spPr>
        <a:xfrm>
          <a:off x="1397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22418</xdr:rowOff>
    </xdr:from>
    <xdr:ext cx="762000" cy="259045"/>
    <xdr:sp macro="" textlink="">
      <xdr:nvSpPr>
        <xdr:cNvPr id="209" name="テキスト ボックス 208"/>
        <xdr:cNvSpPr txBox="1"/>
      </xdr:nvSpPr>
      <xdr:spPr>
        <a:xfrm>
          <a:off x="1066800" y="1390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155525</xdr:rowOff>
    </xdr:from>
    <xdr:to>
      <xdr:col>7</xdr:col>
      <xdr:colOff>203200</xdr:colOff>
      <xdr:row>84</xdr:row>
      <xdr:rowOff>85675</xdr:rowOff>
    </xdr:to>
    <xdr:sp macro="" textlink="">
      <xdr:nvSpPr>
        <xdr:cNvPr id="215" name="円/楕円 214"/>
        <xdr:cNvSpPr/>
      </xdr:nvSpPr>
      <xdr:spPr>
        <a:xfrm>
          <a:off x="4902200" y="1438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127602</xdr:rowOff>
    </xdr:from>
    <xdr:ext cx="762000" cy="259045"/>
    <xdr:sp macro="" textlink="">
      <xdr:nvSpPr>
        <xdr:cNvPr id="216" name="人件費・物件費等の状況該当値テキスト"/>
        <xdr:cNvSpPr txBox="1"/>
      </xdr:nvSpPr>
      <xdr:spPr>
        <a:xfrm>
          <a:off x="5041900" y="1435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120,234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134584</xdr:rowOff>
    </xdr:from>
    <xdr:to>
      <xdr:col>6</xdr:col>
      <xdr:colOff>50800</xdr:colOff>
      <xdr:row>84</xdr:row>
      <xdr:rowOff>64734</xdr:rowOff>
    </xdr:to>
    <xdr:sp macro="" textlink="">
      <xdr:nvSpPr>
        <xdr:cNvPr id="217" name="円/楕円 216"/>
        <xdr:cNvSpPr/>
      </xdr:nvSpPr>
      <xdr:spPr>
        <a:xfrm>
          <a:off x="4064000" y="143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49511</xdr:rowOff>
    </xdr:from>
    <xdr:ext cx="736600" cy="259045"/>
    <xdr:sp macro="" textlink="">
      <xdr:nvSpPr>
        <xdr:cNvPr id="218" name="テキスト ボックス 217"/>
        <xdr:cNvSpPr txBox="1"/>
      </xdr:nvSpPr>
      <xdr:spPr>
        <a:xfrm>
          <a:off x="3733800" y="14451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119,019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125605</xdr:rowOff>
    </xdr:from>
    <xdr:to>
      <xdr:col>4</xdr:col>
      <xdr:colOff>533400</xdr:colOff>
      <xdr:row>84</xdr:row>
      <xdr:rowOff>55755</xdr:rowOff>
    </xdr:to>
    <xdr:sp macro="" textlink="">
      <xdr:nvSpPr>
        <xdr:cNvPr id="219" name="円/楕円 218"/>
        <xdr:cNvSpPr/>
      </xdr:nvSpPr>
      <xdr:spPr>
        <a:xfrm>
          <a:off x="3175000" y="1435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40532</xdr:rowOff>
    </xdr:from>
    <xdr:ext cx="762000" cy="259045"/>
    <xdr:sp macro="" textlink="">
      <xdr:nvSpPr>
        <xdr:cNvPr id="220" name="テキスト ボックス 219"/>
        <xdr:cNvSpPr txBox="1"/>
      </xdr:nvSpPr>
      <xdr:spPr>
        <a:xfrm>
          <a:off x="2844800" y="1444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118,498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22983</xdr:rowOff>
    </xdr:from>
    <xdr:to>
      <xdr:col>3</xdr:col>
      <xdr:colOff>330200</xdr:colOff>
      <xdr:row>83</xdr:row>
      <xdr:rowOff>124583</xdr:rowOff>
    </xdr:to>
    <xdr:sp macro="" textlink="">
      <xdr:nvSpPr>
        <xdr:cNvPr id="221" name="円/楕円 220"/>
        <xdr:cNvSpPr/>
      </xdr:nvSpPr>
      <xdr:spPr>
        <a:xfrm>
          <a:off x="2286000" y="1425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109360</xdr:rowOff>
    </xdr:from>
    <xdr:ext cx="762000" cy="259045"/>
    <xdr:sp macro="" textlink="">
      <xdr:nvSpPr>
        <xdr:cNvPr id="222" name="テキスト ボックス 221"/>
        <xdr:cNvSpPr txBox="1"/>
      </xdr:nvSpPr>
      <xdr:spPr>
        <a:xfrm>
          <a:off x="1955800" y="1433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112,544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120089</xdr:rowOff>
    </xdr:from>
    <xdr:to>
      <xdr:col>2</xdr:col>
      <xdr:colOff>127000</xdr:colOff>
      <xdr:row>84</xdr:row>
      <xdr:rowOff>50239</xdr:rowOff>
    </xdr:to>
    <xdr:sp macro="" textlink="">
      <xdr:nvSpPr>
        <xdr:cNvPr id="223" name="円/楕円 222"/>
        <xdr:cNvSpPr/>
      </xdr:nvSpPr>
      <xdr:spPr>
        <a:xfrm>
          <a:off x="1397000" y="1435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35016</xdr:rowOff>
    </xdr:from>
    <xdr:ext cx="762000" cy="259045"/>
    <xdr:sp macro="" textlink="">
      <xdr:nvSpPr>
        <xdr:cNvPr id="224" name="テキスト ボックス 223"/>
        <xdr:cNvSpPr txBox="1"/>
      </xdr:nvSpPr>
      <xdr:spPr>
        <a:xfrm>
          <a:off x="1066800" y="14436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人事院勧告及び国の指導を踏まえ、給与の適正化を実施してきたところであり、今後も国の動向を注視し、適正な給与体系の維持に努める。</a:t>
          </a:r>
          <a:endParaRPr kumimoji="1" lang="en-US" altLang="ja-JP" sz="1300">
            <a:latin typeface="ＭＳ Ｐゴシック"/>
          </a:endParaRPr>
        </a:p>
        <a:p>
          <a:r>
            <a:rPr kumimoji="1" lang="ja-JP" altLang="en-US" sz="1300">
              <a:latin typeface="ＭＳ Ｐゴシック"/>
            </a:rPr>
            <a:t>　なお、学歴や年齢によらず、能力のある職員を積極的に登用してきたことから、類似団体との比較では高い数値となっている。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84</xdr:row>
      <xdr:rowOff>99786</xdr:rowOff>
    </xdr:to>
    <xdr:cxnSp macro="">
      <xdr:nvCxnSpPr>
        <xdr:cNvPr id="255" name="直線コネクタ 254"/>
        <xdr:cNvCxnSpPr/>
      </xdr:nvCxnSpPr>
      <xdr:spPr>
        <a:xfrm flipV="1">
          <a:off x="17018000" y="13754705"/>
          <a:ext cx="0" cy="746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71863</xdr:rowOff>
    </xdr:from>
    <xdr:ext cx="762000" cy="259045"/>
    <xdr:sp macro="" textlink="">
      <xdr:nvSpPr>
        <xdr:cNvPr id="256" name="給与水準   （国との比較）最小値テキスト"/>
        <xdr:cNvSpPr txBox="1"/>
      </xdr:nvSpPr>
      <xdr:spPr>
        <a:xfrm>
          <a:off x="17106900" y="1447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84</xdr:row>
      <xdr:rowOff>99786</xdr:rowOff>
    </xdr:from>
    <xdr:to>
      <xdr:col>24</xdr:col>
      <xdr:colOff>647700</xdr:colOff>
      <xdr:row>84</xdr:row>
      <xdr:rowOff>99786</xdr:rowOff>
    </xdr:to>
    <xdr:cxnSp macro="">
      <xdr:nvCxnSpPr>
        <xdr:cNvPr id="257" name="直線コネクタ 256"/>
        <xdr:cNvCxnSpPr/>
      </xdr:nvCxnSpPr>
      <xdr:spPr>
        <a:xfrm>
          <a:off x="16929100" y="1450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8"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9" name="直線コネクタ 258"/>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75898</xdr:rowOff>
    </xdr:from>
    <xdr:to>
      <xdr:col>24</xdr:col>
      <xdr:colOff>558800</xdr:colOff>
      <xdr:row>83</xdr:row>
      <xdr:rowOff>156332</xdr:rowOff>
    </xdr:to>
    <xdr:cxnSp macro="">
      <xdr:nvCxnSpPr>
        <xdr:cNvPr id="260" name="直線コネクタ 259"/>
        <xdr:cNvCxnSpPr/>
      </xdr:nvCxnSpPr>
      <xdr:spPr>
        <a:xfrm>
          <a:off x="16179800" y="14306248"/>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75189</xdr:rowOff>
    </xdr:from>
    <xdr:ext cx="762000" cy="259045"/>
    <xdr:sp macro="" textlink="">
      <xdr:nvSpPr>
        <xdr:cNvPr id="261" name="給与水準   （国との比較）平均値テキスト"/>
        <xdr:cNvSpPr txBox="1"/>
      </xdr:nvSpPr>
      <xdr:spPr>
        <a:xfrm>
          <a:off x="17106900" y="13962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58662</xdr:rowOff>
    </xdr:from>
    <xdr:to>
      <xdr:col>24</xdr:col>
      <xdr:colOff>609600</xdr:colOff>
      <xdr:row>82</xdr:row>
      <xdr:rowOff>160262</xdr:rowOff>
    </xdr:to>
    <xdr:sp macro="" textlink="">
      <xdr:nvSpPr>
        <xdr:cNvPr id="262" name="フローチャート : 判断 261"/>
        <xdr:cNvSpPr/>
      </xdr:nvSpPr>
      <xdr:spPr>
        <a:xfrm>
          <a:off x="16967200" y="1411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29936</xdr:rowOff>
    </xdr:from>
    <xdr:to>
      <xdr:col>23</xdr:col>
      <xdr:colOff>406400</xdr:colOff>
      <xdr:row>83</xdr:row>
      <xdr:rowOff>75898</xdr:rowOff>
    </xdr:to>
    <xdr:cxnSp macro="">
      <xdr:nvCxnSpPr>
        <xdr:cNvPr id="263" name="直線コネクタ 262"/>
        <xdr:cNvCxnSpPr/>
      </xdr:nvCxnSpPr>
      <xdr:spPr>
        <a:xfrm>
          <a:off x="15290800" y="142602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70152</xdr:rowOff>
    </xdr:from>
    <xdr:to>
      <xdr:col>23</xdr:col>
      <xdr:colOff>457200</xdr:colOff>
      <xdr:row>83</xdr:row>
      <xdr:rowOff>302</xdr:rowOff>
    </xdr:to>
    <xdr:sp macro="" textlink="">
      <xdr:nvSpPr>
        <xdr:cNvPr id="264" name="フローチャート : 判断 263"/>
        <xdr:cNvSpPr/>
      </xdr:nvSpPr>
      <xdr:spPr>
        <a:xfrm>
          <a:off x="16129000" y="141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10479</xdr:rowOff>
    </xdr:from>
    <xdr:ext cx="736600" cy="259045"/>
    <xdr:sp macro="" textlink="">
      <xdr:nvSpPr>
        <xdr:cNvPr id="265" name="テキスト ボックス 264"/>
        <xdr:cNvSpPr txBox="1"/>
      </xdr:nvSpPr>
      <xdr:spPr>
        <a:xfrm>
          <a:off x="15798800" y="1389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29936</xdr:rowOff>
    </xdr:from>
    <xdr:to>
      <xdr:col>22</xdr:col>
      <xdr:colOff>203200</xdr:colOff>
      <xdr:row>84</xdr:row>
      <xdr:rowOff>65314</xdr:rowOff>
    </xdr:to>
    <xdr:cxnSp macro="">
      <xdr:nvCxnSpPr>
        <xdr:cNvPr id="266" name="直線コネクタ 265"/>
        <xdr:cNvCxnSpPr/>
      </xdr:nvCxnSpPr>
      <xdr:spPr>
        <a:xfrm flipV="1">
          <a:off x="14401800" y="142602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1209</xdr:rowOff>
    </xdr:from>
    <xdr:to>
      <xdr:col>22</xdr:col>
      <xdr:colOff>254000</xdr:colOff>
      <xdr:row>82</xdr:row>
      <xdr:rowOff>102809</xdr:rowOff>
    </xdr:to>
    <xdr:sp macro="" textlink="">
      <xdr:nvSpPr>
        <xdr:cNvPr id="267" name="フローチャート : 判断 266"/>
        <xdr:cNvSpPr/>
      </xdr:nvSpPr>
      <xdr:spPr>
        <a:xfrm>
          <a:off x="15240000" y="140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112986</xdr:rowOff>
    </xdr:from>
    <xdr:ext cx="762000" cy="259045"/>
    <xdr:sp macro="" textlink="">
      <xdr:nvSpPr>
        <xdr:cNvPr id="268" name="テキスト ボックス 267"/>
        <xdr:cNvSpPr txBox="1"/>
      </xdr:nvSpPr>
      <xdr:spPr>
        <a:xfrm>
          <a:off x="14909800" y="138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65314</xdr:rowOff>
    </xdr:from>
    <xdr:to>
      <xdr:col>21</xdr:col>
      <xdr:colOff>0</xdr:colOff>
      <xdr:row>89</xdr:row>
      <xdr:rowOff>115812</xdr:rowOff>
    </xdr:to>
    <xdr:cxnSp macro="">
      <xdr:nvCxnSpPr>
        <xdr:cNvPr id="269" name="直線コネクタ 268"/>
        <xdr:cNvCxnSpPr/>
      </xdr:nvCxnSpPr>
      <xdr:spPr>
        <a:xfrm flipV="1">
          <a:off x="13512800" y="14467114"/>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138188</xdr:rowOff>
    </xdr:from>
    <xdr:to>
      <xdr:col>21</xdr:col>
      <xdr:colOff>50800</xdr:colOff>
      <xdr:row>82</xdr:row>
      <xdr:rowOff>68338</xdr:rowOff>
    </xdr:to>
    <xdr:sp macro="" textlink="">
      <xdr:nvSpPr>
        <xdr:cNvPr id="270" name="フローチャート : 判断 269"/>
        <xdr:cNvSpPr/>
      </xdr:nvSpPr>
      <xdr:spPr>
        <a:xfrm>
          <a:off x="14351000" y="140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78515</xdr:rowOff>
    </xdr:from>
    <xdr:ext cx="762000" cy="259045"/>
    <xdr:sp macro="" textlink="">
      <xdr:nvSpPr>
        <xdr:cNvPr id="271" name="テキスト ボックス 270"/>
        <xdr:cNvSpPr txBox="1"/>
      </xdr:nvSpPr>
      <xdr:spPr>
        <a:xfrm>
          <a:off x="14020800" y="1379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51707</xdr:rowOff>
    </xdr:from>
    <xdr:to>
      <xdr:col>19</xdr:col>
      <xdr:colOff>533400</xdr:colOff>
      <xdr:row>87</xdr:row>
      <xdr:rowOff>153307</xdr:rowOff>
    </xdr:to>
    <xdr:sp macro="" textlink="">
      <xdr:nvSpPr>
        <xdr:cNvPr id="272" name="フローチャート : 判断 271"/>
        <xdr:cNvSpPr/>
      </xdr:nvSpPr>
      <xdr:spPr>
        <a:xfrm>
          <a:off x="13462000" y="1496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163484</xdr:rowOff>
    </xdr:from>
    <xdr:ext cx="762000" cy="259045"/>
    <xdr:sp macro="" textlink="">
      <xdr:nvSpPr>
        <xdr:cNvPr id="273" name="テキスト ボックス 272"/>
        <xdr:cNvSpPr txBox="1"/>
      </xdr:nvSpPr>
      <xdr:spPr>
        <a:xfrm>
          <a:off x="13131800" y="1473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79" name="円/楕円 278"/>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1409</xdr:rowOff>
    </xdr:from>
    <xdr:ext cx="762000" cy="259045"/>
    <xdr:sp macro="" textlink="">
      <xdr:nvSpPr>
        <xdr:cNvPr id="280" name="給与水準   （国との比較）該当値テキスト"/>
        <xdr:cNvSpPr txBox="1"/>
      </xdr:nvSpPr>
      <xdr:spPr>
        <a:xfrm>
          <a:off x="17106900" y="1423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25098</xdr:rowOff>
    </xdr:from>
    <xdr:to>
      <xdr:col>23</xdr:col>
      <xdr:colOff>457200</xdr:colOff>
      <xdr:row>83</xdr:row>
      <xdr:rowOff>126698</xdr:rowOff>
    </xdr:to>
    <xdr:sp macro="" textlink="">
      <xdr:nvSpPr>
        <xdr:cNvPr id="281" name="円/楕円 280"/>
        <xdr:cNvSpPr/>
      </xdr:nvSpPr>
      <xdr:spPr>
        <a:xfrm>
          <a:off x="16129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111475</xdr:rowOff>
    </xdr:from>
    <xdr:ext cx="736600" cy="259045"/>
    <xdr:sp macro="" textlink="">
      <xdr:nvSpPr>
        <xdr:cNvPr id="282" name="テキスト ボックス 281"/>
        <xdr:cNvSpPr txBox="1"/>
      </xdr:nvSpPr>
      <xdr:spPr>
        <a:xfrm>
          <a:off x="15798800" y="1434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150586</xdr:rowOff>
    </xdr:from>
    <xdr:to>
      <xdr:col>22</xdr:col>
      <xdr:colOff>254000</xdr:colOff>
      <xdr:row>83</xdr:row>
      <xdr:rowOff>80736</xdr:rowOff>
    </xdr:to>
    <xdr:sp macro="" textlink="">
      <xdr:nvSpPr>
        <xdr:cNvPr id="283" name="円/楕円 282"/>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65513</xdr:rowOff>
    </xdr:from>
    <xdr:ext cx="762000" cy="259045"/>
    <xdr:sp macro="" textlink="">
      <xdr:nvSpPr>
        <xdr:cNvPr id="284" name="テキスト ボックス 283"/>
        <xdr:cNvSpPr txBox="1"/>
      </xdr:nvSpPr>
      <xdr:spPr>
        <a:xfrm>
          <a:off x="149098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14514</xdr:rowOff>
    </xdr:from>
    <xdr:to>
      <xdr:col>21</xdr:col>
      <xdr:colOff>50800</xdr:colOff>
      <xdr:row>84</xdr:row>
      <xdr:rowOff>116114</xdr:rowOff>
    </xdr:to>
    <xdr:sp macro="" textlink="">
      <xdr:nvSpPr>
        <xdr:cNvPr id="285" name="円/楕円 284"/>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100891</xdr:rowOff>
    </xdr:from>
    <xdr:ext cx="762000" cy="259045"/>
    <xdr:sp macro="" textlink="">
      <xdr:nvSpPr>
        <xdr:cNvPr id="286" name="テキスト ボックス 285"/>
        <xdr:cNvSpPr txBox="1"/>
      </xdr:nvSpPr>
      <xdr:spPr>
        <a:xfrm>
          <a:off x="14020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65012</xdr:rowOff>
    </xdr:from>
    <xdr:to>
      <xdr:col>19</xdr:col>
      <xdr:colOff>533400</xdr:colOff>
      <xdr:row>89</xdr:row>
      <xdr:rowOff>166612</xdr:rowOff>
    </xdr:to>
    <xdr:sp macro="" textlink="">
      <xdr:nvSpPr>
        <xdr:cNvPr id="287" name="円/楕円 286"/>
        <xdr:cNvSpPr/>
      </xdr:nvSpPr>
      <xdr:spPr>
        <a:xfrm>
          <a:off x="13462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151389</xdr:rowOff>
    </xdr:from>
    <xdr:ext cx="762000" cy="259045"/>
    <xdr:sp macro="" textlink="">
      <xdr:nvSpPr>
        <xdr:cNvPr id="288" name="テキスト ボックス 287"/>
        <xdr:cNvSpPr txBox="1"/>
      </xdr:nvSpPr>
      <xdr:spPr>
        <a:xfrm>
          <a:off x="13131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簡素で効率的な行財政運営を行うために、職員数の適正な管理と適正な職員配置を進めてきたこと及び技能労務職の退職不補充の結果、類似団体と比べ低い数値となっている。</a:t>
          </a:r>
          <a:endParaRPr kumimoji="1" lang="en-US" altLang="ja-JP" sz="1300" baseline="0">
            <a:latin typeface="ＭＳ Ｐゴシック"/>
          </a:endParaRPr>
        </a:p>
        <a:p>
          <a:r>
            <a:rPr kumimoji="1" lang="ja-JP" altLang="en-US" sz="1300" baseline="0">
              <a:latin typeface="ＭＳ Ｐゴシック"/>
            </a:rPr>
            <a:t>　今後も適正な定員管理に努める。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52070</xdr:rowOff>
    </xdr:from>
    <xdr:to>
      <xdr:col>24</xdr:col>
      <xdr:colOff>558800</xdr:colOff>
      <xdr:row>67</xdr:row>
      <xdr:rowOff>152400</xdr:rowOff>
    </xdr:to>
    <xdr:cxnSp macro="">
      <xdr:nvCxnSpPr>
        <xdr:cNvPr id="316" name="直線コネクタ 315"/>
        <xdr:cNvCxnSpPr/>
      </xdr:nvCxnSpPr>
      <xdr:spPr>
        <a:xfrm flipV="1">
          <a:off x="17018000" y="101676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7"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8" name="直線コネクタ 317"/>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138447</xdr:rowOff>
    </xdr:from>
    <xdr:ext cx="762000" cy="259045"/>
    <xdr:sp macro="" textlink="">
      <xdr:nvSpPr>
        <xdr:cNvPr id="319"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469900</xdr:colOff>
      <xdr:row>59</xdr:row>
      <xdr:rowOff>52070</xdr:rowOff>
    </xdr:from>
    <xdr:to>
      <xdr:col>24</xdr:col>
      <xdr:colOff>647700</xdr:colOff>
      <xdr:row>59</xdr:row>
      <xdr:rowOff>52070</xdr:rowOff>
    </xdr:to>
    <xdr:cxnSp macro="">
      <xdr:nvCxnSpPr>
        <xdr:cNvPr id="320" name="直線コネクタ 319"/>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44577</xdr:rowOff>
    </xdr:from>
    <xdr:to>
      <xdr:col>24</xdr:col>
      <xdr:colOff>558800</xdr:colOff>
      <xdr:row>61</xdr:row>
      <xdr:rowOff>51816</xdr:rowOff>
    </xdr:to>
    <xdr:cxnSp macro="">
      <xdr:nvCxnSpPr>
        <xdr:cNvPr id="321" name="直線コネクタ 320"/>
        <xdr:cNvCxnSpPr/>
      </xdr:nvCxnSpPr>
      <xdr:spPr>
        <a:xfrm>
          <a:off x="16179800" y="10503027"/>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156481</xdr:rowOff>
    </xdr:from>
    <xdr:ext cx="762000" cy="259045"/>
    <xdr:sp macro="" textlink="">
      <xdr:nvSpPr>
        <xdr:cNvPr id="322" name="定員管理の状況平均値テキスト"/>
        <xdr:cNvSpPr txBox="1"/>
      </xdr:nvSpPr>
      <xdr:spPr>
        <a:xfrm>
          <a:off x="17106900" y="106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23" name="フローチャート : 判断 322"/>
        <xdr:cNvSpPr/>
      </xdr:nvSpPr>
      <xdr:spPr>
        <a:xfrm>
          <a:off x="169672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44577</xdr:rowOff>
    </xdr:from>
    <xdr:to>
      <xdr:col>23</xdr:col>
      <xdr:colOff>406400</xdr:colOff>
      <xdr:row>61</xdr:row>
      <xdr:rowOff>51816</xdr:rowOff>
    </xdr:to>
    <xdr:cxnSp macro="">
      <xdr:nvCxnSpPr>
        <xdr:cNvPr id="324" name="直線コネクタ 323"/>
        <xdr:cNvCxnSpPr/>
      </xdr:nvCxnSpPr>
      <xdr:spPr>
        <a:xfrm flipV="1">
          <a:off x="15290800" y="1050302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5" name="フローチャート : 判断 324"/>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51071</xdr:rowOff>
    </xdr:from>
    <xdr:ext cx="736600" cy="259045"/>
    <xdr:sp macro="" textlink="">
      <xdr:nvSpPr>
        <xdr:cNvPr id="326" name="テキスト ボックス 325"/>
        <xdr:cNvSpPr txBox="1"/>
      </xdr:nvSpPr>
      <xdr:spPr>
        <a:xfrm>
          <a:off x="15798800" y="1068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51816</xdr:rowOff>
    </xdr:from>
    <xdr:to>
      <xdr:col>22</xdr:col>
      <xdr:colOff>203200</xdr:colOff>
      <xdr:row>61</xdr:row>
      <xdr:rowOff>56642</xdr:rowOff>
    </xdr:to>
    <xdr:cxnSp macro="">
      <xdr:nvCxnSpPr>
        <xdr:cNvPr id="327" name="直線コネクタ 326"/>
        <xdr:cNvCxnSpPr/>
      </xdr:nvCxnSpPr>
      <xdr:spPr>
        <a:xfrm flipV="1">
          <a:off x="14401800" y="1051026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8" name="フローチャート : 判断 327"/>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51071</xdr:rowOff>
    </xdr:from>
    <xdr:ext cx="762000" cy="259045"/>
    <xdr:sp macro="" textlink="">
      <xdr:nvSpPr>
        <xdr:cNvPr id="329" name="テキスト ボックス 328"/>
        <xdr:cNvSpPr txBox="1"/>
      </xdr:nvSpPr>
      <xdr:spPr>
        <a:xfrm>
          <a:off x="14909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56642</xdr:rowOff>
    </xdr:from>
    <xdr:to>
      <xdr:col>21</xdr:col>
      <xdr:colOff>0</xdr:colOff>
      <xdr:row>61</xdr:row>
      <xdr:rowOff>83185</xdr:rowOff>
    </xdr:to>
    <xdr:cxnSp macro="">
      <xdr:nvCxnSpPr>
        <xdr:cNvPr id="330" name="直線コネクタ 329"/>
        <xdr:cNvCxnSpPr/>
      </xdr:nvCxnSpPr>
      <xdr:spPr>
        <a:xfrm flipV="1">
          <a:off x="13512800" y="1051509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31" name="フローチャート : 判断 330"/>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55897</xdr:rowOff>
    </xdr:from>
    <xdr:ext cx="762000" cy="259045"/>
    <xdr:sp macro="" textlink="">
      <xdr:nvSpPr>
        <xdr:cNvPr id="332" name="テキスト ボックス 331"/>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3" name="フローチャート : 判断 332"/>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63136</xdr:rowOff>
    </xdr:from>
    <xdr:ext cx="762000" cy="259045"/>
    <xdr:sp macro="" textlink="">
      <xdr:nvSpPr>
        <xdr:cNvPr id="334" name="テキスト ボックス 333"/>
        <xdr:cNvSpPr txBox="1"/>
      </xdr:nvSpPr>
      <xdr:spPr>
        <a:xfrm>
          <a:off x="131318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1016</xdr:rowOff>
    </xdr:from>
    <xdr:to>
      <xdr:col>24</xdr:col>
      <xdr:colOff>609600</xdr:colOff>
      <xdr:row>61</xdr:row>
      <xdr:rowOff>102616</xdr:rowOff>
    </xdr:to>
    <xdr:sp macro="" textlink="">
      <xdr:nvSpPr>
        <xdr:cNvPr id="340" name="円/楕円 339"/>
        <xdr:cNvSpPr/>
      </xdr:nvSpPr>
      <xdr:spPr>
        <a:xfrm>
          <a:off x="169672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17543</xdr:rowOff>
    </xdr:from>
    <xdr:ext cx="762000" cy="259045"/>
    <xdr:sp macro="" textlink="">
      <xdr:nvSpPr>
        <xdr:cNvPr id="341" name="定員管理の状況該当値テキスト"/>
        <xdr:cNvSpPr txBox="1"/>
      </xdr:nvSpPr>
      <xdr:spPr>
        <a:xfrm>
          <a:off x="17106900" y="1030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165227</xdr:rowOff>
    </xdr:from>
    <xdr:to>
      <xdr:col>23</xdr:col>
      <xdr:colOff>457200</xdr:colOff>
      <xdr:row>61</xdr:row>
      <xdr:rowOff>95377</xdr:rowOff>
    </xdr:to>
    <xdr:sp macro="" textlink="">
      <xdr:nvSpPr>
        <xdr:cNvPr id="342" name="円/楕円 341"/>
        <xdr:cNvSpPr/>
      </xdr:nvSpPr>
      <xdr:spPr>
        <a:xfrm>
          <a:off x="161290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105554</xdr:rowOff>
    </xdr:from>
    <xdr:ext cx="736600" cy="259045"/>
    <xdr:sp macro="" textlink="">
      <xdr:nvSpPr>
        <xdr:cNvPr id="343" name="テキスト ボックス 342"/>
        <xdr:cNvSpPr txBox="1"/>
      </xdr:nvSpPr>
      <xdr:spPr>
        <a:xfrm>
          <a:off x="15798800" y="10221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1016</xdr:rowOff>
    </xdr:from>
    <xdr:to>
      <xdr:col>22</xdr:col>
      <xdr:colOff>254000</xdr:colOff>
      <xdr:row>61</xdr:row>
      <xdr:rowOff>102616</xdr:rowOff>
    </xdr:to>
    <xdr:sp macro="" textlink="">
      <xdr:nvSpPr>
        <xdr:cNvPr id="344" name="円/楕円 343"/>
        <xdr:cNvSpPr/>
      </xdr:nvSpPr>
      <xdr:spPr>
        <a:xfrm>
          <a:off x="15240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112793</xdr:rowOff>
    </xdr:from>
    <xdr:ext cx="762000" cy="259045"/>
    <xdr:sp macro="" textlink="">
      <xdr:nvSpPr>
        <xdr:cNvPr id="345" name="テキスト ボックス 344"/>
        <xdr:cNvSpPr txBox="1"/>
      </xdr:nvSpPr>
      <xdr:spPr>
        <a:xfrm>
          <a:off x="14909800" y="1022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5842</xdr:rowOff>
    </xdr:from>
    <xdr:to>
      <xdr:col>21</xdr:col>
      <xdr:colOff>50800</xdr:colOff>
      <xdr:row>61</xdr:row>
      <xdr:rowOff>107442</xdr:rowOff>
    </xdr:to>
    <xdr:sp macro="" textlink="">
      <xdr:nvSpPr>
        <xdr:cNvPr id="346" name="円/楕円 345"/>
        <xdr:cNvSpPr/>
      </xdr:nvSpPr>
      <xdr:spPr>
        <a:xfrm>
          <a:off x="14351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117619</xdr:rowOff>
    </xdr:from>
    <xdr:ext cx="762000" cy="259045"/>
    <xdr:sp macro="" textlink="">
      <xdr:nvSpPr>
        <xdr:cNvPr id="347" name="テキスト ボックス 346"/>
        <xdr:cNvSpPr txBox="1"/>
      </xdr:nvSpPr>
      <xdr:spPr>
        <a:xfrm>
          <a:off x="14020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32385</xdr:rowOff>
    </xdr:from>
    <xdr:to>
      <xdr:col>19</xdr:col>
      <xdr:colOff>533400</xdr:colOff>
      <xdr:row>61</xdr:row>
      <xdr:rowOff>133985</xdr:rowOff>
    </xdr:to>
    <xdr:sp macro="" textlink="">
      <xdr:nvSpPr>
        <xdr:cNvPr id="348" name="円/楕円 347"/>
        <xdr:cNvSpPr/>
      </xdr:nvSpPr>
      <xdr:spPr>
        <a:xfrm>
          <a:off x="13462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144162</xdr:rowOff>
    </xdr:from>
    <xdr:ext cx="762000" cy="259045"/>
    <xdr:sp macro="" textlink="">
      <xdr:nvSpPr>
        <xdr:cNvPr id="349" name="テキスト ボックス 348"/>
        <xdr:cNvSpPr txBox="1"/>
      </xdr:nvSpPr>
      <xdr:spPr>
        <a:xfrm>
          <a:off x="13131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類似団体平均を大きく下回っており、近年は同水準を維持し良好な状態を保っている。</a:t>
          </a:r>
          <a:endParaRPr kumimoji="1" lang="en-US" altLang="ja-JP" sz="1300">
            <a:latin typeface="ＭＳ Ｐゴシック"/>
          </a:endParaRPr>
        </a:p>
        <a:p>
          <a:r>
            <a:rPr kumimoji="1" lang="ja-JP" altLang="en-US" sz="1300">
              <a:latin typeface="ＭＳ Ｐゴシック"/>
            </a:rPr>
            <a:t>　今後とも、緊急度・住民ニーズを的確に把握した事業の選択により、起債に大きく頼ることのない財政運営に努める。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45</xdr:row>
      <xdr:rowOff>51562</xdr:rowOff>
    </xdr:to>
    <xdr:cxnSp macro="">
      <xdr:nvCxnSpPr>
        <xdr:cNvPr id="376" name="直線コネクタ 375"/>
        <xdr:cNvCxnSpPr/>
      </xdr:nvCxnSpPr>
      <xdr:spPr>
        <a:xfrm flipV="1">
          <a:off x="17018000" y="6116320"/>
          <a:ext cx="0" cy="1650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77"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78" name="直線コネクタ 377"/>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88900</xdr:rowOff>
    </xdr:from>
    <xdr:to>
      <xdr:col>24</xdr:col>
      <xdr:colOff>558800</xdr:colOff>
      <xdr:row>36</xdr:row>
      <xdr:rowOff>88900</xdr:rowOff>
    </xdr:to>
    <xdr:cxnSp macro="">
      <xdr:nvCxnSpPr>
        <xdr:cNvPr id="381" name="直線コネクタ 380"/>
        <xdr:cNvCxnSpPr/>
      </xdr:nvCxnSpPr>
      <xdr:spPr>
        <a:xfrm>
          <a:off x="16179800" y="626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65295</xdr:rowOff>
    </xdr:from>
    <xdr:ext cx="762000" cy="259045"/>
    <xdr:sp macro="" textlink="">
      <xdr:nvSpPr>
        <xdr:cNvPr id="382"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83" name="フローチャート : 判断 382"/>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88900</xdr:rowOff>
    </xdr:from>
    <xdr:to>
      <xdr:col>23</xdr:col>
      <xdr:colOff>406400</xdr:colOff>
      <xdr:row>36</xdr:row>
      <xdr:rowOff>88900</xdr:rowOff>
    </xdr:to>
    <xdr:cxnSp macro="">
      <xdr:nvCxnSpPr>
        <xdr:cNvPr id="384" name="直線コネクタ 383"/>
        <xdr:cNvCxnSpPr/>
      </xdr:nvCxnSpPr>
      <xdr:spPr>
        <a:xfrm>
          <a:off x="15290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122174</xdr:rowOff>
    </xdr:from>
    <xdr:to>
      <xdr:col>23</xdr:col>
      <xdr:colOff>457200</xdr:colOff>
      <xdr:row>40</xdr:row>
      <xdr:rowOff>52324</xdr:rowOff>
    </xdr:to>
    <xdr:sp macro="" textlink="">
      <xdr:nvSpPr>
        <xdr:cNvPr id="385" name="フローチャート : 判断 384"/>
        <xdr:cNvSpPr/>
      </xdr:nvSpPr>
      <xdr:spPr>
        <a:xfrm>
          <a:off x="161290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37101</xdr:rowOff>
    </xdr:from>
    <xdr:ext cx="736600" cy="259045"/>
    <xdr:sp macro="" textlink="">
      <xdr:nvSpPr>
        <xdr:cNvPr id="386" name="テキスト ボックス 385"/>
        <xdr:cNvSpPr txBox="1"/>
      </xdr:nvSpPr>
      <xdr:spPr>
        <a:xfrm>
          <a:off x="15798800" y="68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88900</xdr:rowOff>
    </xdr:from>
    <xdr:to>
      <xdr:col>22</xdr:col>
      <xdr:colOff>203200</xdr:colOff>
      <xdr:row>36</xdr:row>
      <xdr:rowOff>98552</xdr:rowOff>
    </xdr:to>
    <xdr:cxnSp macro="">
      <xdr:nvCxnSpPr>
        <xdr:cNvPr id="387" name="直線コネクタ 386"/>
        <xdr:cNvCxnSpPr/>
      </xdr:nvCxnSpPr>
      <xdr:spPr>
        <a:xfrm flipV="1">
          <a:off x="14401800" y="62611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8" name="フローチャート : 判断 387"/>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123969</xdr:rowOff>
    </xdr:from>
    <xdr:ext cx="762000" cy="259045"/>
    <xdr:sp macro="" textlink="">
      <xdr:nvSpPr>
        <xdr:cNvPr id="389" name="テキスト ボックス 388"/>
        <xdr:cNvSpPr txBox="1"/>
      </xdr:nvSpPr>
      <xdr:spPr>
        <a:xfrm>
          <a:off x="14909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98552</xdr:rowOff>
    </xdr:from>
    <xdr:to>
      <xdr:col>21</xdr:col>
      <xdr:colOff>0</xdr:colOff>
      <xdr:row>36</xdr:row>
      <xdr:rowOff>137160</xdr:rowOff>
    </xdr:to>
    <xdr:cxnSp macro="">
      <xdr:nvCxnSpPr>
        <xdr:cNvPr id="390" name="直線コネクタ 389"/>
        <xdr:cNvCxnSpPr/>
      </xdr:nvCxnSpPr>
      <xdr:spPr>
        <a:xfrm flipV="1">
          <a:off x="13512800" y="627075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91" name="フローチャート : 判断 390"/>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29735</xdr:rowOff>
    </xdr:from>
    <xdr:ext cx="762000" cy="259045"/>
    <xdr:sp macro="" textlink="">
      <xdr:nvSpPr>
        <xdr:cNvPr id="392" name="テキスト ボックス 391"/>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3" name="フローチャート : 判断 392"/>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87647</xdr:rowOff>
    </xdr:from>
    <xdr:ext cx="762000" cy="259045"/>
    <xdr:sp macro="" textlink="">
      <xdr:nvSpPr>
        <xdr:cNvPr id="394" name="テキスト ボックス 393"/>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38100</xdr:rowOff>
    </xdr:from>
    <xdr:to>
      <xdr:col>24</xdr:col>
      <xdr:colOff>609600</xdr:colOff>
      <xdr:row>36</xdr:row>
      <xdr:rowOff>139700</xdr:rowOff>
    </xdr:to>
    <xdr:sp macro="" textlink="">
      <xdr:nvSpPr>
        <xdr:cNvPr id="400" name="円/楕円 399"/>
        <xdr:cNvSpPr/>
      </xdr:nvSpPr>
      <xdr:spPr>
        <a:xfrm>
          <a:off x="16967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54627</xdr:rowOff>
    </xdr:from>
    <xdr:ext cx="762000" cy="259045"/>
    <xdr:sp macro="" textlink="">
      <xdr:nvSpPr>
        <xdr:cNvPr id="401" name="公債費負担の状況該当値テキスト"/>
        <xdr:cNvSpPr txBox="1"/>
      </xdr:nvSpPr>
      <xdr:spPr>
        <a:xfrm>
          <a:off x="17106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38100</xdr:rowOff>
    </xdr:from>
    <xdr:to>
      <xdr:col>23</xdr:col>
      <xdr:colOff>457200</xdr:colOff>
      <xdr:row>36</xdr:row>
      <xdr:rowOff>139700</xdr:rowOff>
    </xdr:to>
    <xdr:sp macro="" textlink="">
      <xdr:nvSpPr>
        <xdr:cNvPr id="402" name="円/楕円 401"/>
        <xdr:cNvSpPr/>
      </xdr:nvSpPr>
      <xdr:spPr>
        <a:xfrm>
          <a:off x="1612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149877</xdr:rowOff>
    </xdr:from>
    <xdr:ext cx="736600" cy="259045"/>
    <xdr:sp macro="" textlink="">
      <xdr:nvSpPr>
        <xdr:cNvPr id="403" name="テキスト ボックス 402"/>
        <xdr:cNvSpPr txBox="1"/>
      </xdr:nvSpPr>
      <xdr:spPr>
        <a:xfrm>
          <a:off x="15798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38100</xdr:rowOff>
    </xdr:from>
    <xdr:to>
      <xdr:col>22</xdr:col>
      <xdr:colOff>254000</xdr:colOff>
      <xdr:row>36</xdr:row>
      <xdr:rowOff>139700</xdr:rowOff>
    </xdr:to>
    <xdr:sp macro="" textlink="">
      <xdr:nvSpPr>
        <xdr:cNvPr id="404" name="円/楕円 403"/>
        <xdr:cNvSpPr/>
      </xdr:nvSpPr>
      <xdr:spPr>
        <a:xfrm>
          <a:off x="1524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149877</xdr:rowOff>
    </xdr:from>
    <xdr:ext cx="762000" cy="259045"/>
    <xdr:sp macro="" textlink="">
      <xdr:nvSpPr>
        <xdr:cNvPr id="405" name="テキスト ボックス 404"/>
        <xdr:cNvSpPr txBox="1"/>
      </xdr:nvSpPr>
      <xdr:spPr>
        <a:xfrm>
          <a:off x="1490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47752</xdr:rowOff>
    </xdr:from>
    <xdr:to>
      <xdr:col>21</xdr:col>
      <xdr:colOff>50800</xdr:colOff>
      <xdr:row>36</xdr:row>
      <xdr:rowOff>149352</xdr:rowOff>
    </xdr:to>
    <xdr:sp macro="" textlink="">
      <xdr:nvSpPr>
        <xdr:cNvPr id="406" name="円/楕円 405"/>
        <xdr:cNvSpPr/>
      </xdr:nvSpPr>
      <xdr:spPr>
        <a:xfrm>
          <a:off x="143510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34</xdr:row>
      <xdr:rowOff>159529</xdr:rowOff>
    </xdr:from>
    <xdr:ext cx="762000" cy="259045"/>
    <xdr:sp macro="" textlink="">
      <xdr:nvSpPr>
        <xdr:cNvPr id="407" name="テキスト ボックス 406"/>
        <xdr:cNvSpPr txBox="1"/>
      </xdr:nvSpPr>
      <xdr:spPr>
        <a:xfrm>
          <a:off x="14020800" y="598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86360</xdr:rowOff>
    </xdr:from>
    <xdr:to>
      <xdr:col>19</xdr:col>
      <xdr:colOff>533400</xdr:colOff>
      <xdr:row>37</xdr:row>
      <xdr:rowOff>16510</xdr:rowOff>
    </xdr:to>
    <xdr:sp macro="" textlink="">
      <xdr:nvSpPr>
        <xdr:cNvPr id="408" name="円/楕円 407"/>
        <xdr:cNvSpPr/>
      </xdr:nvSpPr>
      <xdr:spPr>
        <a:xfrm>
          <a:off x="13462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26687</xdr:rowOff>
    </xdr:from>
    <xdr:ext cx="762000" cy="259045"/>
    <xdr:sp macro="" textlink="">
      <xdr:nvSpPr>
        <xdr:cNvPr id="409" name="テキスト ボックス 408"/>
        <xdr:cNvSpPr txBox="1"/>
      </xdr:nvSpPr>
      <xdr:spPr>
        <a:xfrm>
          <a:off x="13131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類似団体平均を大きく下回っており、良好な状態を保っている。</a:t>
          </a:r>
          <a:endParaRPr kumimoji="1" lang="en-US" altLang="ja-JP" sz="1300">
            <a:latin typeface="ＭＳ Ｐゴシック"/>
          </a:endParaRPr>
        </a:p>
        <a:p>
          <a:r>
            <a:rPr kumimoji="1" lang="ja-JP" altLang="en-US" sz="1300">
              <a:latin typeface="ＭＳ Ｐゴシック"/>
            </a:rPr>
            <a:t>　その主な要因としては、市債の現在高の減（平成</a:t>
          </a:r>
          <a:r>
            <a:rPr kumimoji="1" lang="en-US" altLang="ja-JP" sz="1300">
              <a:latin typeface="ＭＳ Ｐゴシック"/>
            </a:rPr>
            <a:t>26</a:t>
          </a:r>
          <a:r>
            <a:rPr kumimoji="1" lang="ja-JP" altLang="en-US" sz="1300">
              <a:latin typeface="ＭＳ Ｐゴシック"/>
            </a:rPr>
            <a:t>年度以降減少）等による将来負担額の減並びに財政調整基金等の積立による充当可能財源等の増があげられる。　</a:t>
          </a:r>
          <a:endParaRPr kumimoji="1" lang="en-US" altLang="ja-JP" sz="1300">
            <a:latin typeface="ＭＳ Ｐゴシック"/>
          </a:endParaRPr>
        </a:p>
        <a:p>
          <a:r>
            <a:rPr kumimoji="1" lang="ja-JP" altLang="en-US" sz="1300">
              <a:latin typeface="ＭＳ Ｐゴシック"/>
            </a:rPr>
            <a:t>　今後も、引き続き計画的な市債発行に努めるなど、健全な財政運営に努める。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96562</xdr:rowOff>
    </xdr:to>
    <xdr:cxnSp macro="">
      <xdr:nvCxnSpPr>
        <xdr:cNvPr id="438" name="直線コネクタ 437"/>
        <xdr:cNvCxnSpPr/>
      </xdr:nvCxnSpPr>
      <xdr:spPr>
        <a:xfrm flipV="1">
          <a:off x="17018000" y="2370667"/>
          <a:ext cx="0" cy="132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68639</xdr:rowOff>
    </xdr:from>
    <xdr:ext cx="762000" cy="259045"/>
    <xdr:sp macro="" textlink="">
      <xdr:nvSpPr>
        <xdr:cNvPr id="439" name="将来負担の状況最小値テキスト"/>
        <xdr:cNvSpPr txBox="1"/>
      </xdr:nvSpPr>
      <xdr:spPr>
        <a:xfrm>
          <a:off x="17106900" y="366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21</xdr:row>
      <xdr:rowOff>96562</xdr:rowOff>
    </xdr:from>
    <xdr:to>
      <xdr:col>24</xdr:col>
      <xdr:colOff>647700</xdr:colOff>
      <xdr:row>21</xdr:row>
      <xdr:rowOff>96562</xdr:rowOff>
    </xdr:to>
    <xdr:cxnSp macro="">
      <xdr:nvCxnSpPr>
        <xdr:cNvPr id="440" name="直線コネクタ 439"/>
        <xdr:cNvCxnSpPr/>
      </xdr:nvCxnSpPr>
      <xdr:spPr>
        <a:xfrm>
          <a:off x="16929100" y="369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115375</xdr:rowOff>
    </xdr:from>
    <xdr:ext cx="762000" cy="259045"/>
    <xdr:sp macro="" textlink="">
      <xdr:nvSpPr>
        <xdr:cNvPr id="443" name="将来負担の状況平均値テキスト"/>
        <xdr:cNvSpPr txBox="1"/>
      </xdr:nvSpPr>
      <xdr:spPr>
        <a:xfrm>
          <a:off x="17106900" y="234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44" name="フローチャート : 判断 443"/>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46651</xdr:rowOff>
    </xdr:from>
    <xdr:to>
      <xdr:col>23</xdr:col>
      <xdr:colOff>457200</xdr:colOff>
      <xdr:row>14</xdr:row>
      <xdr:rowOff>148251</xdr:rowOff>
    </xdr:to>
    <xdr:sp macro="" textlink="">
      <xdr:nvSpPr>
        <xdr:cNvPr id="445" name="フローチャート : 判断 444"/>
        <xdr:cNvSpPr/>
      </xdr:nvSpPr>
      <xdr:spPr>
        <a:xfrm>
          <a:off x="16129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158428</xdr:rowOff>
    </xdr:from>
    <xdr:ext cx="736600" cy="259045"/>
    <xdr:sp macro="" textlink="">
      <xdr:nvSpPr>
        <xdr:cNvPr id="446" name="テキスト ボックス 445"/>
        <xdr:cNvSpPr txBox="1"/>
      </xdr:nvSpPr>
      <xdr:spPr>
        <a:xfrm>
          <a:off x="15798800" y="221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19981</xdr:rowOff>
    </xdr:from>
    <xdr:to>
      <xdr:col>22</xdr:col>
      <xdr:colOff>254000</xdr:colOff>
      <xdr:row>15</xdr:row>
      <xdr:rowOff>121581</xdr:rowOff>
    </xdr:to>
    <xdr:sp macro="" textlink="">
      <xdr:nvSpPr>
        <xdr:cNvPr id="447" name="フローチャート : 判断 446"/>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8" name="テキスト ボックス 447"/>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50546</xdr:rowOff>
    </xdr:from>
    <xdr:to>
      <xdr:col>21</xdr:col>
      <xdr:colOff>50800</xdr:colOff>
      <xdr:row>15</xdr:row>
      <xdr:rowOff>152146</xdr:rowOff>
    </xdr:to>
    <xdr:sp macro="" textlink="">
      <xdr:nvSpPr>
        <xdr:cNvPr id="449" name="フローチャート : 判断 448"/>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50" name="テキスト ボックス 449"/>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51" name="フローチャート : 判断 450"/>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52" name="テキスト ボックス 451"/>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愛知県小牧市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153,471
145,507
62.81
52,168,891
49,353,049
2,061,274
33,482,618
12,810,141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a:t>
          </a:r>
          <a:r>
            <a:rPr kumimoji="1" lang="ja-JP" altLang="ja-JP" sz="1300">
              <a:solidFill>
                <a:schemeClr val="dk1"/>
              </a:solidFill>
              <a:latin typeface="+mn-lt"/>
              <a:ea typeface="+mn-ea"/>
              <a:cs typeface="+mn-cs"/>
            </a:rPr>
            <a:t>学歴や年齢によらず、能力のある職員を積極的に登用してきたことから、類似団体</a:t>
          </a:r>
          <a:r>
            <a:rPr kumimoji="1" lang="ja-JP" altLang="en-US" sz="1300">
              <a:solidFill>
                <a:schemeClr val="dk1"/>
              </a:solidFill>
              <a:latin typeface="+mn-lt"/>
              <a:ea typeface="+mn-ea"/>
              <a:cs typeface="+mn-cs"/>
            </a:rPr>
            <a:t>と比べ</a:t>
          </a:r>
          <a:r>
            <a:rPr lang="ja-JP" altLang="ja-JP" sz="1300" b="0" i="0" baseline="0">
              <a:solidFill>
                <a:schemeClr val="dk1"/>
              </a:solidFill>
              <a:latin typeface="+mn-lt"/>
              <a:ea typeface="+mn-ea"/>
              <a:cs typeface="+mn-cs"/>
            </a:rPr>
            <a:t>給与水準</a:t>
          </a:r>
          <a:r>
            <a:rPr lang="ja-JP" altLang="en-US" sz="1300" b="0" i="0" baseline="0">
              <a:solidFill>
                <a:schemeClr val="dk1"/>
              </a:solidFill>
              <a:latin typeface="+mn-lt"/>
              <a:ea typeface="+mn-ea"/>
              <a:cs typeface="+mn-cs"/>
            </a:rPr>
            <a:t>は</a:t>
          </a:r>
          <a:r>
            <a:rPr kumimoji="1" lang="ja-JP" altLang="en-US" sz="1300">
              <a:solidFill>
                <a:schemeClr val="dk1"/>
              </a:solidFill>
              <a:latin typeface="+mn-lt"/>
              <a:ea typeface="+mn-ea"/>
              <a:cs typeface="+mn-cs"/>
            </a:rPr>
            <a:t>比較的高くなっているが、</a:t>
          </a:r>
          <a:r>
            <a:rPr kumimoji="1" lang="ja-JP" altLang="ja-JP" sz="1300" baseline="0">
              <a:solidFill>
                <a:schemeClr val="dk1"/>
              </a:solidFill>
              <a:latin typeface="+mn-lt"/>
              <a:ea typeface="+mn-ea"/>
              <a:cs typeface="+mn-cs"/>
            </a:rPr>
            <a:t>簡素で効率的な行財政運営を行うために、職員数の適正な管理と適正な職員配置を進めて</a:t>
          </a:r>
          <a:r>
            <a:rPr kumimoji="1" lang="ja-JP" altLang="en-US" sz="1300" baseline="0">
              <a:solidFill>
                <a:schemeClr val="dk1"/>
              </a:solidFill>
              <a:latin typeface="+mn-lt"/>
              <a:ea typeface="+mn-ea"/>
              <a:cs typeface="+mn-cs"/>
            </a:rPr>
            <a:t>いることで、</a:t>
          </a:r>
          <a:r>
            <a:rPr lang="ja-JP" altLang="ja-JP" sz="1300" b="0" i="0" baseline="0">
              <a:solidFill>
                <a:schemeClr val="dk1"/>
              </a:solidFill>
              <a:latin typeface="+mn-lt"/>
              <a:ea typeface="+mn-ea"/>
              <a:cs typeface="+mn-cs"/>
            </a:rPr>
            <a:t>類似団体平均を下回り、比較的弾力性がある</a:t>
          </a:r>
          <a:r>
            <a:rPr lang="ja-JP" altLang="en-US" sz="1300" b="0" i="0" baseline="0">
              <a:solidFill>
                <a:schemeClr val="dk1"/>
              </a:solidFill>
              <a:latin typeface="+mn-lt"/>
              <a:ea typeface="+mn-ea"/>
              <a:cs typeface="+mn-cs"/>
            </a:rPr>
            <a:t>。</a:t>
          </a:r>
          <a:endParaRPr lang="en-US" altLang="ja-JP" sz="1300" b="0" i="0" baseline="0">
            <a:solidFill>
              <a:schemeClr val="dk1"/>
            </a:solidFill>
            <a:latin typeface="+mn-lt"/>
            <a:ea typeface="+mn-ea"/>
            <a:cs typeface="+mn-cs"/>
          </a:endParaRPr>
        </a:p>
        <a:p>
          <a:r>
            <a:rPr lang="ja-JP" altLang="en-US" sz="1300" b="0" i="0" baseline="0">
              <a:solidFill>
                <a:schemeClr val="dk1"/>
              </a:solidFill>
              <a:latin typeface="+mn-lt"/>
              <a:ea typeface="+mn-ea"/>
              <a:cs typeface="+mn-cs"/>
            </a:rPr>
            <a:t>　今後も</a:t>
          </a:r>
          <a:r>
            <a:rPr lang="ja-JP" altLang="ja-JP" sz="1300" b="0" i="0" baseline="0">
              <a:solidFill>
                <a:schemeClr val="dk1"/>
              </a:solidFill>
              <a:latin typeface="+mn-lt"/>
              <a:ea typeface="+mn-ea"/>
              <a:cs typeface="+mn-cs"/>
            </a:rPr>
            <a:t>引き続き適正</a:t>
          </a:r>
          <a:r>
            <a:rPr lang="ja-JP" altLang="en-US" sz="1300" b="0" i="0" baseline="0">
              <a:solidFill>
                <a:schemeClr val="dk1"/>
              </a:solidFill>
              <a:latin typeface="+mn-lt"/>
              <a:ea typeface="+mn-ea"/>
              <a:cs typeface="+mn-cs"/>
            </a:rPr>
            <a:t>な</a:t>
          </a:r>
          <a:r>
            <a:rPr lang="ja-JP" altLang="ja-JP" sz="1300" b="0" i="0" baseline="0">
              <a:solidFill>
                <a:schemeClr val="dk1"/>
              </a:solidFill>
              <a:latin typeface="+mn-lt"/>
              <a:ea typeface="+mn-ea"/>
              <a:cs typeface="+mn-cs"/>
            </a:rPr>
            <a:t>定員管理</a:t>
          </a:r>
          <a:r>
            <a:rPr lang="ja-JP" altLang="en-US" sz="1300" b="0" i="0" baseline="0">
              <a:solidFill>
                <a:schemeClr val="dk1"/>
              </a:solidFill>
              <a:latin typeface="+mn-lt"/>
              <a:ea typeface="+mn-ea"/>
              <a:cs typeface="+mn-cs"/>
            </a:rPr>
            <a:t>、</a:t>
          </a:r>
          <a:r>
            <a:rPr kumimoji="1" lang="ja-JP" altLang="ja-JP" sz="1300">
              <a:solidFill>
                <a:schemeClr val="dk1"/>
              </a:solidFill>
              <a:latin typeface="+mn-lt"/>
              <a:ea typeface="+mn-ea"/>
              <a:cs typeface="+mn-cs"/>
            </a:rPr>
            <a:t>給与体系の維持に</a:t>
          </a:r>
          <a:r>
            <a:rPr lang="ja-JP" altLang="en-US" sz="1300" b="0" i="0" baseline="0">
              <a:solidFill>
                <a:schemeClr val="dk1"/>
              </a:solidFill>
              <a:latin typeface="+mn-lt"/>
              <a:ea typeface="+mn-ea"/>
              <a:cs typeface="+mn-cs"/>
            </a:rPr>
            <a:t>努め</a:t>
          </a:r>
          <a:r>
            <a:rPr lang="ja-JP" altLang="ja-JP" sz="1300" b="0" i="0" baseline="0">
              <a:solidFill>
                <a:schemeClr val="dk1"/>
              </a:solidFill>
              <a:latin typeface="+mn-lt"/>
              <a:ea typeface="+mn-ea"/>
              <a:cs typeface="+mn-cs"/>
            </a:rPr>
            <a:t>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76200</xdr:rowOff>
    </xdr:from>
    <xdr:to>
      <xdr:col>7</xdr:col>
      <xdr:colOff>15875</xdr:colOff>
      <xdr:row>42</xdr:row>
      <xdr:rowOff>12700</xdr:rowOff>
    </xdr:to>
    <xdr:cxnSp macro="">
      <xdr:nvCxnSpPr>
        <xdr:cNvPr id="61" name="直線コネクタ 60"/>
        <xdr:cNvCxnSpPr/>
      </xdr:nvCxnSpPr>
      <xdr:spPr>
        <a:xfrm flipV="1">
          <a:off x="4826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44450</xdr:rowOff>
    </xdr:from>
    <xdr:to>
      <xdr:col>7</xdr:col>
      <xdr:colOff>15875</xdr:colOff>
      <xdr:row>33</xdr:row>
      <xdr:rowOff>95250</xdr:rowOff>
    </xdr:to>
    <xdr:cxnSp macro="">
      <xdr:nvCxnSpPr>
        <xdr:cNvPr id="66" name="直線コネクタ 65"/>
        <xdr:cNvCxnSpPr/>
      </xdr:nvCxnSpPr>
      <xdr:spPr>
        <a:xfrm>
          <a:off x="3987800" y="5702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146050</xdr:rowOff>
    </xdr:from>
    <xdr:to>
      <xdr:col>7</xdr:col>
      <xdr:colOff>66675</xdr:colOff>
      <xdr:row>36</xdr:row>
      <xdr:rowOff>76200</xdr:rowOff>
    </xdr:to>
    <xdr:sp macro="" textlink="">
      <xdr:nvSpPr>
        <xdr:cNvPr id="68" name="フローチャート : 判断 67"/>
        <xdr:cNvSpPr/>
      </xdr:nvSpPr>
      <xdr:spPr>
        <a:xfrm>
          <a:off x="47752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44450</xdr:rowOff>
    </xdr:from>
    <xdr:to>
      <xdr:col>5</xdr:col>
      <xdr:colOff>549275</xdr:colOff>
      <xdr:row>33</xdr:row>
      <xdr:rowOff>69850</xdr:rowOff>
    </xdr:to>
    <xdr:cxnSp macro="">
      <xdr:nvCxnSpPr>
        <xdr:cNvPr id="69" name="直線コネクタ 68"/>
        <xdr:cNvCxnSpPr/>
      </xdr:nvCxnSpPr>
      <xdr:spPr>
        <a:xfrm flipV="1">
          <a:off x="3098800" y="5702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146050</xdr:rowOff>
    </xdr:from>
    <xdr:to>
      <xdr:col>5</xdr:col>
      <xdr:colOff>600075</xdr:colOff>
      <xdr:row>36</xdr:row>
      <xdr:rowOff>76200</xdr:rowOff>
    </xdr:to>
    <xdr:sp macro="" textlink="">
      <xdr:nvSpPr>
        <xdr:cNvPr id="70" name="フローチャート :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69850</xdr:rowOff>
    </xdr:from>
    <xdr:to>
      <xdr:col>4</xdr:col>
      <xdr:colOff>346075</xdr:colOff>
      <xdr:row>34</xdr:row>
      <xdr:rowOff>114300</xdr:rowOff>
    </xdr:to>
    <xdr:cxnSp macro="">
      <xdr:nvCxnSpPr>
        <xdr:cNvPr id="72" name="直線コネクタ 71"/>
        <xdr:cNvCxnSpPr/>
      </xdr:nvCxnSpPr>
      <xdr:spPr>
        <a:xfrm flipV="1">
          <a:off x="2209800" y="57277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6350</xdr:rowOff>
    </xdr:from>
    <xdr:to>
      <xdr:col>4</xdr:col>
      <xdr:colOff>396875</xdr:colOff>
      <xdr:row>37</xdr:row>
      <xdr:rowOff>107950</xdr:rowOff>
    </xdr:to>
    <xdr:sp macro="" textlink="">
      <xdr:nvSpPr>
        <xdr:cNvPr id="73" name="フローチャート : 判断 72"/>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92727</xdr:rowOff>
    </xdr:from>
    <xdr:ext cx="762000" cy="259045"/>
    <xdr:sp macro="" textlink="">
      <xdr:nvSpPr>
        <xdr:cNvPr id="74" name="テキスト ボックス 73"/>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114300</xdr:rowOff>
    </xdr:from>
    <xdr:to>
      <xdr:col>3</xdr:col>
      <xdr:colOff>142875</xdr:colOff>
      <xdr:row>35</xdr:row>
      <xdr:rowOff>120650</xdr:rowOff>
    </xdr:to>
    <xdr:cxnSp macro="">
      <xdr:nvCxnSpPr>
        <xdr:cNvPr id="75" name="直線コネクタ 74"/>
        <xdr:cNvCxnSpPr/>
      </xdr:nvCxnSpPr>
      <xdr:spPr>
        <a:xfrm flipV="1">
          <a:off x="1320800" y="59436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6350</xdr:rowOff>
    </xdr:from>
    <xdr:to>
      <xdr:col>3</xdr:col>
      <xdr:colOff>193675</xdr:colOff>
      <xdr:row>37</xdr:row>
      <xdr:rowOff>107950</xdr:rowOff>
    </xdr:to>
    <xdr:sp macro="" textlink="">
      <xdr:nvSpPr>
        <xdr:cNvPr id="76" name="フローチャート :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92727</xdr:rowOff>
    </xdr:from>
    <xdr:ext cx="762000" cy="259045"/>
    <xdr:sp macro="" textlink="">
      <xdr:nvSpPr>
        <xdr:cNvPr id="77" name="テキスト ボックス 76"/>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12700</xdr:rowOff>
    </xdr:from>
    <xdr:to>
      <xdr:col>1</xdr:col>
      <xdr:colOff>676275</xdr:colOff>
      <xdr:row>38</xdr:row>
      <xdr:rowOff>114300</xdr:rowOff>
    </xdr:to>
    <xdr:sp macro="" textlink="">
      <xdr:nvSpPr>
        <xdr:cNvPr id="78" name="フローチャート : 判断 77"/>
        <xdr:cNvSpPr/>
      </xdr:nvSpPr>
      <xdr:spPr>
        <a:xfrm>
          <a:off x="1270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99077</xdr:rowOff>
    </xdr:from>
    <xdr:ext cx="762000" cy="259045"/>
    <xdr:sp macro="" textlink="">
      <xdr:nvSpPr>
        <xdr:cNvPr id="79" name="テキスト ボックス 78"/>
        <xdr:cNvSpPr txBox="1"/>
      </xdr:nvSpPr>
      <xdr:spPr>
        <a:xfrm>
          <a:off x="939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44450</xdr:rowOff>
    </xdr:from>
    <xdr:to>
      <xdr:col>7</xdr:col>
      <xdr:colOff>66675</xdr:colOff>
      <xdr:row>33</xdr:row>
      <xdr:rowOff>146050</xdr:rowOff>
    </xdr:to>
    <xdr:sp macro="" textlink="">
      <xdr:nvSpPr>
        <xdr:cNvPr id="85" name="円/楕円 84"/>
        <xdr:cNvSpPr/>
      </xdr:nvSpPr>
      <xdr:spPr>
        <a:xfrm>
          <a:off x="47752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60977</xdr:rowOff>
    </xdr:from>
    <xdr:ext cx="762000" cy="259045"/>
    <xdr:sp macro="" textlink="">
      <xdr:nvSpPr>
        <xdr:cNvPr id="86" name="人件費該当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165100</xdr:rowOff>
    </xdr:from>
    <xdr:to>
      <xdr:col>5</xdr:col>
      <xdr:colOff>600075</xdr:colOff>
      <xdr:row>33</xdr:row>
      <xdr:rowOff>95250</xdr:rowOff>
    </xdr:to>
    <xdr:sp macro="" textlink="">
      <xdr:nvSpPr>
        <xdr:cNvPr id="87" name="円/楕円 86"/>
        <xdr:cNvSpPr/>
      </xdr:nvSpPr>
      <xdr:spPr>
        <a:xfrm>
          <a:off x="3937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105427</xdr:rowOff>
    </xdr:from>
    <xdr:ext cx="736600" cy="259045"/>
    <xdr:sp macro="" textlink="">
      <xdr:nvSpPr>
        <xdr:cNvPr id="88" name="テキスト ボックス 87"/>
        <xdr:cNvSpPr txBox="1"/>
      </xdr:nvSpPr>
      <xdr:spPr>
        <a:xfrm>
          <a:off x="3606800" y="542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19050</xdr:rowOff>
    </xdr:from>
    <xdr:to>
      <xdr:col>4</xdr:col>
      <xdr:colOff>396875</xdr:colOff>
      <xdr:row>33</xdr:row>
      <xdr:rowOff>120650</xdr:rowOff>
    </xdr:to>
    <xdr:sp macro="" textlink="">
      <xdr:nvSpPr>
        <xdr:cNvPr id="89" name="円/楕円 88"/>
        <xdr:cNvSpPr/>
      </xdr:nvSpPr>
      <xdr:spPr>
        <a:xfrm>
          <a:off x="3048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130827</xdr:rowOff>
    </xdr:from>
    <xdr:ext cx="762000" cy="259045"/>
    <xdr:sp macro="" textlink="">
      <xdr:nvSpPr>
        <xdr:cNvPr id="90" name="テキスト ボックス 89"/>
        <xdr:cNvSpPr txBox="1"/>
      </xdr:nvSpPr>
      <xdr:spPr>
        <a:xfrm>
          <a:off x="2717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63500</xdr:rowOff>
    </xdr:from>
    <xdr:to>
      <xdr:col>3</xdr:col>
      <xdr:colOff>193675</xdr:colOff>
      <xdr:row>34</xdr:row>
      <xdr:rowOff>165100</xdr:rowOff>
    </xdr:to>
    <xdr:sp macro="" textlink="">
      <xdr:nvSpPr>
        <xdr:cNvPr id="91" name="円/楕円 90"/>
        <xdr:cNvSpPr/>
      </xdr:nvSpPr>
      <xdr:spPr>
        <a:xfrm>
          <a:off x="2159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3827</xdr:rowOff>
    </xdr:from>
    <xdr:ext cx="762000" cy="259045"/>
    <xdr:sp macro="" textlink="">
      <xdr:nvSpPr>
        <xdr:cNvPr id="92" name="テキスト ボックス 91"/>
        <xdr:cNvSpPr txBox="1"/>
      </xdr:nvSpPr>
      <xdr:spPr>
        <a:xfrm>
          <a:off x="18288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69850</xdr:rowOff>
    </xdr:from>
    <xdr:to>
      <xdr:col>1</xdr:col>
      <xdr:colOff>676275</xdr:colOff>
      <xdr:row>36</xdr:row>
      <xdr:rowOff>0</xdr:rowOff>
    </xdr:to>
    <xdr:sp macro="" textlink="">
      <xdr:nvSpPr>
        <xdr:cNvPr id="93" name="円/楕円 92"/>
        <xdr:cNvSpPr/>
      </xdr:nvSpPr>
      <xdr:spPr>
        <a:xfrm>
          <a:off x="1270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10177</xdr:rowOff>
    </xdr:from>
    <xdr:ext cx="762000" cy="259045"/>
    <xdr:sp macro="" textlink="">
      <xdr:nvSpPr>
        <xdr:cNvPr id="94" name="テキスト ボックス 93"/>
        <xdr:cNvSpPr txBox="1"/>
      </xdr:nvSpPr>
      <xdr:spPr>
        <a:xfrm>
          <a:off x="939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類似団体平均を</a:t>
          </a:r>
          <a:r>
            <a:rPr lang="ja-JP" altLang="en-US" sz="1300" b="0" i="0" baseline="0">
              <a:solidFill>
                <a:schemeClr val="dk1"/>
              </a:solidFill>
              <a:latin typeface="+mn-lt"/>
              <a:ea typeface="+mn-ea"/>
              <a:cs typeface="+mn-cs"/>
            </a:rPr>
            <a:t>大きく</a:t>
          </a:r>
          <a:r>
            <a:rPr lang="ja-JP" altLang="ja-JP" sz="1300" b="0" i="0" baseline="0">
              <a:solidFill>
                <a:schemeClr val="dk1"/>
              </a:solidFill>
              <a:latin typeface="+mn-lt"/>
              <a:ea typeface="+mn-ea"/>
              <a:cs typeface="+mn-cs"/>
            </a:rPr>
            <a:t>上回っている</a:t>
          </a:r>
          <a:r>
            <a:rPr lang="ja-JP" altLang="en-US" sz="1300" b="0" i="0" baseline="0">
              <a:solidFill>
                <a:schemeClr val="dk1"/>
              </a:solidFill>
              <a:latin typeface="+mn-lt"/>
              <a:ea typeface="+mn-ea"/>
              <a:cs typeface="+mn-cs"/>
            </a:rPr>
            <a:t>が、これは指定管理者制度の導入などにより、業務委託が増えていることが主な要因である</a:t>
          </a:r>
          <a:r>
            <a:rPr lang="ja-JP" altLang="ja-JP" sz="1300" b="0" i="0" baseline="0">
              <a:solidFill>
                <a:schemeClr val="dk1"/>
              </a:solidFill>
              <a:latin typeface="+mn-lt"/>
              <a:ea typeface="+mn-ea"/>
              <a:cs typeface="+mn-cs"/>
            </a:rPr>
            <a:t>。</a:t>
          </a:r>
          <a:endParaRPr lang="en-US" altLang="ja-JP" sz="1300" b="0" i="0" baseline="0">
            <a:solidFill>
              <a:schemeClr val="dk1"/>
            </a:solidFill>
            <a:latin typeface="+mn-lt"/>
            <a:ea typeface="+mn-ea"/>
            <a:cs typeface="+mn-cs"/>
          </a:endParaRPr>
        </a:p>
        <a:p>
          <a:r>
            <a:rPr lang="ja-JP" altLang="en-US" sz="1300" b="0" i="0" baseline="0">
              <a:solidFill>
                <a:schemeClr val="dk1"/>
              </a:solidFill>
              <a:latin typeface="+mn-lt"/>
              <a:ea typeface="+mn-ea"/>
              <a:cs typeface="+mn-cs"/>
            </a:rPr>
            <a:t>　類似団体と比較して物件費の割合が高い傾向にあるため、引き続き</a:t>
          </a:r>
          <a:r>
            <a:rPr lang="ja-JP" altLang="ja-JP" sz="1300" b="0" i="0" baseline="0">
              <a:solidFill>
                <a:schemeClr val="dk1"/>
              </a:solidFill>
              <a:latin typeface="+mn-lt"/>
              <a:ea typeface="+mn-ea"/>
              <a:cs typeface="+mn-cs"/>
            </a:rPr>
            <a:t>事務</a:t>
          </a:r>
          <a:r>
            <a:rPr lang="ja-JP" altLang="en-US" sz="1300" b="0" i="0" baseline="0">
              <a:solidFill>
                <a:schemeClr val="dk1"/>
              </a:solidFill>
              <a:latin typeface="+mn-lt"/>
              <a:ea typeface="+mn-ea"/>
              <a:cs typeface="+mn-cs"/>
            </a:rPr>
            <a:t>事業</a:t>
          </a:r>
          <a:r>
            <a:rPr lang="ja-JP" altLang="ja-JP" sz="1300" b="0" i="0" baseline="0">
              <a:solidFill>
                <a:schemeClr val="dk1"/>
              </a:solidFill>
              <a:latin typeface="+mn-lt"/>
              <a:ea typeface="+mn-ea"/>
              <a:cs typeface="+mn-cs"/>
            </a:rPr>
            <a:t>の見直し等による経費削減に努める。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105228</xdr:rowOff>
    </xdr:to>
    <xdr:cxnSp macro="">
      <xdr:nvCxnSpPr>
        <xdr:cNvPr id="124" name="直線コネクタ 123"/>
        <xdr:cNvCxnSpPr/>
      </xdr:nvCxnSpPr>
      <xdr:spPr>
        <a:xfrm flipV="1">
          <a:off x="16510000" y="23313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77305</xdr:rowOff>
    </xdr:from>
    <xdr:ext cx="762000" cy="259045"/>
    <xdr:sp macro="" textlink="">
      <xdr:nvSpPr>
        <xdr:cNvPr id="125" name="物件費最小値テキスト"/>
        <xdr:cNvSpPr txBox="1"/>
      </xdr:nvSpPr>
      <xdr:spPr>
        <a:xfrm>
          <a:off x="16598900" y="38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22</xdr:row>
      <xdr:rowOff>105228</xdr:rowOff>
    </xdr:from>
    <xdr:to>
      <xdr:col>24</xdr:col>
      <xdr:colOff>120650</xdr:colOff>
      <xdr:row>22</xdr:row>
      <xdr:rowOff>105228</xdr:rowOff>
    </xdr:to>
    <xdr:cxnSp macro="">
      <xdr:nvCxnSpPr>
        <xdr:cNvPr id="126" name="直線コネクタ 125"/>
        <xdr:cNvCxnSpPr/>
      </xdr:nvCxnSpPr>
      <xdr:spPr>
        <a:xfrm>
          <a:off x="16421100" y="38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22</xdr:row>
      <xdr:rowOff>72572</xdr:rowOff>
    </xdr:from>
    <xdr:to>
      <xdr:col>24</xdr:col>
      <xdr:colOff>31750</xdr:colOff>
      <xdr:row>22</xdr:row>
      <xdr:rowOff>105228</xdr:rowOff>
    </xdr:to>
    <xdr:cxnSp macro="">
      <xdr:nvCxnSpPr>
        <xdr:cNvPr id="129" name="直線コネクタ 128"/>
        <xdr:cNvCxnSpPr/>
      </xdr:nvCxnSpPr>
      <xdr:spPr>
        <a:xfrm>
          <a:off x="15671800" y="38444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46463</xdr:rowOff>
    </xdr:from>
    <xdr:ext cx="762000" cy="259045"/>
    <xdr:sp macro="" textlink="">
      <xdr:nvSpPr>
        <xdr:cNvPr id="130"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31" name="フローチャート : 判断 130"/>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22</xdr:row>
      <xdr:rowOff>39914</xdr:rowOff>
    </xdr:from>
    <xdr:to>
      <xdr:col>22</xdr:col>
      <xdr:colOff>565150</xdr:colOff>
      <xdr:row>22</xdr:row>
      <xdr:rowOff>72572</xdr:rowOff>
    </xdr:to>
    <xdr:cxnSp macro="">
      <xdr:nvCxnSpPr>
        <xdr:cNvPr id="132" name="直線コネクタ 131"/>
        <xdr:cNvCxnSpPr/>
      </xdr:nvCxnSpPr>
      <xdr:spPr>
        <a:xfrm>
          <a:off x="14782800" y="38118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3" name="フローチャート :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65513</xdr:rowOff>
    </xdr:from>
    <xdr:ext cx="736600" cy="259045"/>
    <xdr:sp macro="" textlink="">
      <xdr:nvSpPr>
        <xdr:cNvPr id="134" name="テキスト ボックス 133"/>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22</xdr:row>
      <xdr:rowOff>39914</xdr:rowOff>
    </xdr:from>
    <xdr:to>
      <xdr:col>21</xdr:col>
      <xdr:colOff>361950</xdr:colOff>
      <xdr:row>22</xdr:row>
      <xdr:rowOff>94343</xdr:rowOff>
    </xdr:to>
    <xdr:cxnSp macro="">
      <xdr:nvCxnSpPr>
        <xdr:cNvPr id="135" name="直線コネクタ 134"/>
        <xdr:cNvCxnSpPr/>
      </xdr:nvCxnSpPr>
      <xdr:spPr>
        <a:xfrm flipV="1">
          <a:off x="13893800" y="3811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22</xdr:row>
      <xdr:rowOff>94343</xdr:rowOff>
    </xdr:from>
    <xdr:to>
      <xdr:col>20</xdr:col>
      <xdr:colOff>158750</xdr:colOff>
      <xdr:row>22</xdr:row>
      <xdr:rowOff>94343</xdr:rowOff>
    </xdr:to>
    <xdr:cxnSp macro="">
      <xdr:nvCxnSpPr>
        <xdr:cNvPr id="138" name="直線コネクタ 137"/>
        <xdr:cNvCxnSpPr/>
      </xdr:nvCxnSpPr>
      <xdr:spPr>
        <a:xfrm>
          <a:off x="13004800" y="3866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27214</xdr:rowOff>
    </xdr:from>
    <xdr:to>
      <xdr:col>20</xdr:col>
      <xdr:colOff>209550</xdr:colOff>
      <xdr:row>16</xdr:row>
      <xdr:rowOff>128814</xdr:rowOff>
    </xdr:to>
    <xdr:sp macro="" textlink="">
      <xdr:nvSpPr>
        <xdr:cNvPr id="139" name="フローチャート : 判断 138"/>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138991</xdr:rowOff>
    </xdr:from>
    <xdr:ext cx="762000" cy="259045"/>
    <xdr:sp macro="" textlink="">
      <xdr:nvSpPr>
        <xdr:cNvPr id="140" name="テキスト ボックス 139"/>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41" name="フローチャート : 判断 140"/>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95448</xdr:rowOff>
    </xdr:from>
    <xdr:ext cx="762000" cy="259045"/>
    <xdr:sp macro="" textlink="">
      <xdr:nvSpPr>
        <xdr:cNvPr id="142" name="テキスト ボックス 141"/>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22</xdr:row>
      <xdr:rowOff>54428</xdr:rowOff>
    </xdr:from>
    <xdr:to>
      <xdr:col>24</xdr:col>
      <xdr:colOff>82550</xdr:colOff>
      <xdr:row>22</xdr:row>
      <xdr:rowOff>156028</xdr:rowOff>
    </xdr:to>
    <xdr:sp macro="" textlink="">
      <xdr:nvSpPr>
        <xdr:cNvPr id="148" name="円/楕円 147"/>
        <xdr:cNvSpPr/>
      </xdr:nvSpPr>
      <xdr:spPr>
        <a:xfrm>
          <a:off x="16459200" y="382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21</xdr:row>
      <xdr:rowOff>134455</xdr:rowOff>
    </xdr:from>
    <xdr:ext cx="762000" cy="259045"/>
    <xdr:sp macro="" textlink="">
      <xdr:nvSpPr>
        <xdr:cNvPr id="149" name="物件費該当値テキスト"/>
        <xdr:cNvSpPr txBox="1"/>
      </xdr:nvSpPr>
      <xdr:spPr>
        <a:xfrm>
          <a:off x="16598900" y="373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22</xdr:col>
      <xdr:colOff>514350</xdr:colOff>
      <xdr:row>22</xdr:row>
      <xdr:rowOff>21772</xdr:rowOff>
    </xdr:from>
    <xdr:to>
      <xdr:col>22</xdr:col>
      <xdr:colOff>615950</xdr:colOff>
      <xdr:row>22</xdr:row>
      <xdr:rowOff>123372</xdr:rowOff>
    </xdr:to>
    <xdr:sp macro="" textlink="">
      <xdr:nvSpPr>
        <xdr:cNvPr id="150" name="円/楕円 149"/>
        <xdr:cNvSpPr/>
      </xdr:nvSpPr>
      <xdr:spPr>
        <a:xfrm>
          <a:off x="15621000" y="37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22</xdr:row>
      <xdr:rowOff>108149</xdr:rowOff>
    </xdr:from>
    <xdr:ext cx="736600" cy="259045"/>
    <xdr:sp macro="" textlink="">
      <xdr:nvSpPr>
        <xdr:cNvPr id="151" name="テキスト ボックス 150"/>
        <xdr:cNvSpPr txBox="1"/>
      </xdr:nvSpPr>
      <xdr:spPr>
        <a:xfrm>
          <a:off x="15290800" y="3880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21</xdr:col>
      <xdr:colOff>311150</xdr:colOff>
      <xdr:row>21</xdr:row>
      <xdr:rowOff>160564</xdr:rowOff>
    </xdr:from>
    <xdr:to>
      <xdr:col>21</xdr:col>
      <xdr:colOff>412750</xdr:colOff>
      <xdr:row>22</xdr:row>
      <xdr:rowOff>90714</xdr:rowOff>
    </xdr:to>
    <xdr:sp macro="" textlink="">
      <xdr:nvSpPr>
        <xdr:cNvPr id="152" name="円/楕円 151"/>
        <xdr:cNvSpPr/>
      </xdr:nvSpPr>
      <xdr:spPr>
        <a:xfrm>
          <a:off x="14732000" y="376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22</xdr:row>
      <xdr:rowOff>75491</xdr:rowOff>
    </xdr:from>
    <xdr:ext cx="762000" cy="259045"/>
    <xdr:sp macro="" textlink="">
      <xdr:nvSpPr>
        <xdr:cNvPr id="153" name="テキスト ボックス 152"/>
        <xdr:cNvSpPr txBox="1"/>
      </xdr:nvSpPr>
      <xdr:spPr>
        <a:xfrm>
          <a:off x="14401800" y="384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20</xdr:col>
      <xdr:colOff>107950</xdr:colOff>
      <xdr:row>22</xdr:row>
      <xdr:rowOff>43543</xdr:rowOff>
    </xdr:from>
    <xdr:to>
      <xdr:col>20</xdr:col>
      <xdr:colOff>209550</xdr:colOff>
      <xdr:row>22</xdr:row>
      <xdr:rowOff>145143</xdr:rowOff>
    </xdr:to>
    <xdr:sp macro="" textlink="">
      <xdr:nvSpPr>
        <xdr:cNvPr id="154" name="円/楕円 153"/>
        <xdr:cNvSpPr/>
      </xdr:nvSpPr>
      <xdr:spPr>
        <a:xfrm>
          <a:off x="13843000" y="38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22</xdr:row>
      <xdr:rowOff>129920</xdr:rowOff>
    </xdr:from>
    <xdr:ext cx="762000" cy="259045"/>
    <xdr:sp macro="" textlink="">
      <xdr:nvSpPr>
        <xdr:cNvPr id="155" name="テキスト ボックス 154"/>
        <xdr:cNvSpPr txBox="1"/>
      </xdr:nvSpPr>
      <xdr:spPr>
        <a:xfrm>
          <a:off x="13512800" y="390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590550</xdr:colOff>
      <xdr:row>22</xdr:row>
      <xdr:rowOff>43543</xdr:rowOff>
    </xdr:from>
    <xdr:to>
      <xdr:col>19</xdr:col>
      <xdr:colOff>6350</xdr:colOff>
      <xdr:row>22</xdr:row>
      <xdr:rowOff>145143</xdr:rowOff>
    </xdr:to>
    <xdr:sp macro="" textlink="">
      <xdr:nvSpPr>
        <xdr:cNvPr id="156" name="円/楕円 155"/>
        <xdr:cNvSpPr/>
      </xdr:nvSpPr>
      <xdr:spPr>
        <a:xfrm>
          <a:off x="12954000" y="38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22</xdr:row>
      <xdr:rowOff>129920</xdr:rowOff>
    </xdr:from>
    <xdr:ext cx="762000" cy="259045"/>
    <xdr:sp macro="" textlink="">
      <xdr:nvSpPr>
        <xdr:cNvPr id="157" name="テキスト ボックス 156"/>
        <xdr:cNvSpPr txBox="1"/>
      </xdr:nvSpPr>
      <xdr:spPr>
        <a:xfrm>
          <a:off x="12623800" y="390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mn-lt"/>
              <a:ea typeface="+mn-ea"/>
              <a:cs typeface="+mn-cs"/>
            </a:rPr>
            <a:t>　</a:t>
          </a:r>
          <a:r>
            <a:rPr lang="ja-JP" altLang="en-US" sz="1300" b="0" i="0" baseline="0">
              <a:solidFill>
                <a:schemeClr val="dk1"/>
              </a:solidFill>
              <a:latin typeface="+mn-ea"/>
              <a:ea typeface="+mn-ea"/>
              <a:cs typeface="+mn-cs"/>
            </a:rPr>
            <a:t>前年度と比べて</a:t>
          </a:r>
          <a:r>
            <a:rPr lang="en-US" altLang="ja-JP" sz="1300" b="0" i="0" baseline="0">
              <a:solidFill>
                <a:schemeClr val="dk1"/>
              </a:solidFill>
              <a:latin typeface="+mn-ea"/>
              <a:ea typeface="+mn-ea"/>
              <a:cs typeface="+mn-cs"/>
            </a:rPr>
            <a:t>0.3</a:t>
          </a:r>
          <a:r>
            <a:rPr lang="ja-JP" altLang="en-US" sz="1300" b="0" i="0" baseline="0">
              <a:solidFill>
                <a:schemeClr val="dk1"/>
              </a:solidFill>
              <a:latin typeface="+mn-ea"/>
              <a:ea typeface="+mn-ea"/>
              <a:cs typeface="+mn-cs"/>
            </a:rPr>
            <a:t>ポイント悪化し、</a:t>
          </a:r>
          <a:r>
            <a:rPr lang="ja-JP" altLang="ja-JP" sz="1300" b="0" i="0" baseline="0">
              <a:solidFill>
                <a:schemeClr val="dk1"/>
              </a:solidFill>
              <a:latin typeface="+mn-ea"/>
              <a:ea typeface="+mn-ea"/>
              <a:cs typeface="+mn-cs"/>
            </a:rPr>
            <a:t>類似団体平均を上回って</a:t>
          </a:r>
          <a:r>
            <a:rPr lang="ja-JP" altLang="en-US" sz="1300" b="0" i="0" baseline="0">
              <a:solidFill>
                <a:schemeClr val="dk1"/>
              </a:solidFill>
              <a:latin typeface="+mn-ea"/>
              <a:ea typeface="+mn-ea"/>
              <a:cs typeface="+mn-cs"/>
            </a:rPr>
            <a:t>おり、近年は増加傾向に</a:t>
          </a:r>
          <a:r>
            <a:rPr lang="ja-JP" altLang="ja-JP" sz="1300" b="0" i="0" baseline="0">
              <a:solidFill>
                <a:schemeClr val="dk1"/>
              </a:solidFill>
              <a:latin typeface="+mn-ea"/>
              <a:ea typeface="+mn-ea"/>
              <a:cs typeface="+mn-cs"/>
            </a:rPr>
            <a:t>ある。</a:t>
          </a:r>
          <a:r>
            <a:rPr lang="ja-JP" altLang="en-US" sz="1300" b="0" i="0" baseline="0">
              <a:solidFill>
                <a:schemeClr val="dk1"/>
              </a:solidFill>
              <a:latin typeface="+mn-ea"/>
              <a:ea typeface="+mn-ea"/>
              <a:cs typeface="+mn-cs"/>
            </a:rPr>
            <a:t>この主な要因としては、保育所等に対する給付費の増等があげられる。</a:t>
          </a:r>
          <a:endParaRPr lang="en-US" altLang="ja-JP" sz="1300" b="0" i="0" baseline="0">
            <a:solidFill>
              <a:schemeClr val="dk1"/>
            </a:solidFill>
            <a:latin typeface="+mn-ea"/>
            <a:ea typeface="+mn-ea"/>
            <a:cs typeface="+mn-cs"/>
          </a:endParaRPr>
        </a:p>
        <a:p>
          <a:pPr rtl="0"/>
          <a:r>
            <a:rPr lang="ja-JP" altLang="en-US" sz="1300" b="0" i="0" baseline="0">
              <a:solidFill>
                <a:schemeClr val="dk1"/>
              </a:solidFill>
              <a:latin typeface="+mn-ea"/>
              <a:ea typeface="+mn-ea"/>
              <a:cs typeface="+mn-cs"/>
            </a:rPr>
            <a:t>　今後も</a:t>
          </a:r>
          <a:r>
            <a:rPr lang="ja-JP" altLang="ja-JP" sz="1300" b="0" i="0" baseline="0">
              <a:solidFill>
                <a:schemeClr val="dk1"/>
              </a:solidFill>
              <a:latin typeface="+mn-ea"/>
              <a:ea typeface="+mn-ea"/>
              <a:cs typeface="+mn-cs"/>
            </a:rPr>
            <a:t>扶助費の増加が予想されるため、国・県等の動向に留意し、特定財源の確保に努める。</a:t>
          </a:r>
          <a:endParaRPr lang="ja-JP" altLang="ja-JP" sz="1300">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69850</xdr:rowOff>
    </xdr:to>
    <xdr:cxnSp macro="">
      <xdr:nvCxnSpPr>
        <xdr:cNvPr id="185" name="直線コネクタ 184"/>
        <xdr:cNvCxnSpPr/>
      </xdr:nvCxnSpPr>
      <xdr:spPr>
        <a:xfrm flipV="1">
          <a:off x="4826000" y="92138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127000</xdr:rowOff>
    </xdr:to>
    <xdr:cxnSp macro="">
      <xdr:nvCxnSpPr>
        <xdr:cNvPr id="190" name="直線コネクタ 189"/>
        <xdr:cNvCxnSpPr/>
      </xdr:nvCxnSpPr>
      <xdr:spPr>
        <a:xfrm>
          <a:off x="3987800" y="9842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2" name="フローチャート :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57</xdr:row>
      <xdr:rowOff>69850</xdr:rowOff>
    </xdr:to>
    <xdr:cxnSp macro="">
      <xdr:nvCxnSpPr>
        <xdr:cNvPr id="193" name="直線コネクタ 192"/>
        <xdr:cNvCxnSpPr/>
      </xdr:nvCxnSpPr>
      <xdr:spPr>
        <a:xfrm>
          <a:off x="3098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4" name="フローチャート :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5" name="テキスト ボックス 194"/>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57</xdr:row>
      <xdr:rowOff>31750</xdr:rowOff>
    </xdr:to>
    <xdr:cxnSp macro="">
      <xdr:nvCxnSpPr>
        <xdr:cNvPr id="196" name="直線コネクタ 195"/>
        <xdr:cNvCxnSpPr/>
      </xdr:nvCxnSpPr>
      <xdr:spPr>
        <a:xfrm flipV="1">
          <a:off x="2209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7" name="フローチャート : 判断 196"/>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198" name="テキスト ボックス 197"/>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57</xdr:row>
      <xdr:rowOff>31750</xdr:rowOff>
    </xdr:to>
    <xdr:cxnSp macro="">
      <xdr:nvCxnSpPr>
        <xdr:cNvPr id="199" name="直線コネクタ 198"/>
        <xdr:cNvCxnSpPr/>
      </xdr:nvCxnSpPr>
      <xdr:spPr>
        <a:xfrm>
          <a:off x="1320800" y="9690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201" name="テキスト ボックス 200"/>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02" name="フローチャート :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203" name="テキスト ボックス 202"/>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76200</xdr:rowOff>
    </xdr:from>
    <xdr:to>
      <xdr:col>7</xdr:col>
      <xdr:colOff>66675</xdr:colOff>
      <xdr:row>58</xdr:row>
      <xdr:rowOff>6350</xdr:rowOff>
    </xdr:to>
    <xdr:sp macro="" textlink="">
      <xdr:nvSpPr>
        <xdr:cNvPr id="209" name="円/楕円 208"/>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48277</xdr:rowOff>
    </xdr:from>
    <xdr:ext cx="762000" cy="259045"/>
    <xdr:sp macro="" textlink="">
      <xdr:nvSpPr>
        <xdr:cNvPr id="210" name="扶助費該当値テキスト"/>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11" name="円/楕円 21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12" name="テキスト ボックス 211"/>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13" name="円/楕円 212"/>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214" name="テキスト ボックス 213"/>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152400</xdr:rowOff>
    </xdr:from>
    <xdr:to>
      <xdr:col>3</xdr:col>
      <xdr:colOff>193675</xdr:colOff>
      <xdr:row>57</xdr:row>
      <xdr:rowOff>82550</xdr:rowOff>
    </xdr:to>
    <xdr:sp macro="" textlink="">
      <xdr:nvSpPr>
        <xdr:cNvPr id="215" name="円/楕円 214"/>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67327</xdr:rowOff>
    </xdr:from>
    <xdr:ext cx="762000" cy="259045"/>
    <xdr:sp macro="" textlink="">
      <xdr:nvSpPr>
        <xdr:cNvPr id="216" name="テキスト ボックス 215"/>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7" name="円/楕円 216"/>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18" name="テキスト ボックス 217"/>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latin typeface="+mn-lt"/>
              <a:ea typeface="+mn-ea"/>
              <a:cs typeface="+mn-cs"/>
            </a:rPr>
            <a:t>　</a:t>
          </a:r>
          <a:r>
            <a:rPr lang="ja-JP" altLang="en-US" sz="1250" b="0" i="0" baseline="0">
              <a:solidFill>
                <a:schemeClr val="dk1"/>
              </a:solidFill>
              <a:latin typeface="+mn-lt"/>
              <a:ea typeface="+mn-ea"/>
              <a:cs typeface="+mn-cs"/>
            </a:rPr>
            <a:t>繰出金は減少したものの、維持補修費が増加したことなどにより、前年度より</a:t>
          </a:r>
          <a:r>
            <a:rPr lang="en-US" altLang="ja-JP" sz="1250" b="0" i="0" baseline="0">
              <a:solidFill>
                <a:schemeClr val="dk1"/>
              </a:solidFill>
              <a:latin typeface="+mn-ea"/>
              <a:ea typeface="+mn-ea"/>
              <a:cs typeface="+mn-cs"/>
            </a:rPr>
            <a:t>0.1</a:t>
          </a:r>
          <a:r>
            <a:rPr lang="ja-JP" altLang="en-US" sz="1250" b="0" i="0" baseline="0">
              <a:solidFill>
                <a:schemeClr val="dk1"/>
              </a:solidFill>
              <a:latin typeface="+mn-ea"/>
              <a:ea typeface="+mn-ea"/>
              <a:cs typeface="+mn-cs"/>
            </a:rPr>
            <a:t>ポイント上昇した。維持補修費が増加した主な要因は、歩道を整備した路線が増加したことで交通安全施設維持工事費が対前年度比</a:t>
          </a:r>
          <a:r>
            <a:rPr lang="en-US" altLang="ja-JP" sz="1250" b="0" i="0" baseline="0">
              <a:solidFill>
                <a:schemeClr val="dk1"/>
              </a:solidFill>
              <a:latin typeface="+mn-ea"/>
              <a:ea typeface="+mn-ea"/>
              <a:cs typeface="+mn-cs"/>
            </a:rPr>
            <a:t>+80,902</a:t>
          </a:r>
          <a:r>
            <a:rPr lang="ja-JP" altLang="en-US" sz="1250" b="0" i="0" baseline="0">
              <a:solidFill>
                <a:schemeClr val="dk1"/>
              </a:solidFill>
              <a:latin typeface="+mn-ea"/>
              <a:ea typeface="+mn-ea"/>
              <a:cs typeface="+mn-cs"/>
            </a:rPr>
            <a:t>千円となったことや橋りょう維持補修工事費が同</a:t>
          </a:r>
          <a:r>
            <a:rPr lang="en-US" altLang="ja-JP" sz="1250" b="0" i="0" baseline="0">
              <a:solidFill>
                <a:schemeClr val="dk1"/>
              </a:solidFill>
              <a:latin typeface="+mn-ea"/>
              <a:ea typeface="+mn-ea"/>
              <a:cs typeface="+mn-cs"/>
            </a:rPr>
            <a:t>+62,517</a:t>
          </a:r>
          <a:r>
            <a:rPr lang="ja-JP" altLang="en-US" sz="1250" b="0" i="0" baseline="0">
              <a:solidFill>
                <a:schemeClr val="dk1"/>
              </a:solidFill>
              <a:latin typeface="+mn-ea"/>
              <a:ea typeface="+mn-ea"/>
              <a:cs typeface="+mn-cs"/>
            </a:rPr>
            <a:t>千円となったことなどによるものである。</a:t>
          </a:r>
          <a:endParaRPr lang="en-US" altLang="ja-JP" sz="1250" b="0" i="0" baseline="0">
            <a:solidFill>
              <a:schemeClr val="dk1"/>
            </a:solidFill>
            <a:latin typeface="+mn-ea"/>
            <a:ea typeface="+mn-ea"/>
            <a:cs typeface="+mn-cs"/>
          </a:endParaRPr>
        </a:p>
        <a:p>
          <a:r>
            <a:rPr lang="ja-JP" altLang="en-US" sz="1250" b="0" i="0" baseline="0">
              <a:solidFill>
                <a:schemeClr val="dk1"/>
              </a:solidFill>
              <a:latin typeface="+mn-lt"/>
              <a:ea typeface="+mn-ea"/>
              <a:cs typeface="+mn-cs"/>
            </a:rPr>
            <a:t>　</a:t>
          </a:r>
          <a:r>
            <a:rPr lang="ja-JP" altLang="ja-JP" sz="1250" b="0" i="0" baseline="0">
              <a:solidFill>
                <a:schemeClr val="dk1"/>
              </a:solidFill>
              <a:latin typeface="+mn-lt"/>
              <a:ea typeface="+mn-ea"/>
              <a:cs typeface="+mn-cs"/>
            </a:rPr>
            <a:t>今後</a:t>
          </a:r>
          <a:r>
            <a:rPr lang="ja-JP" altLang="en-US" sz="1250" b="0" i="0" baseline="0">
              <a:solidFill>
                <a:schemeClr val="dk1"/>
              </a:solidFill>
              <a:latin typeface="+mn-lt"/>
              <a:ea typeface="+mn-ea"/>
              <a:cs typeface="+mn-cs"/>
            </a:rPr>
            <a:t>は施設の老朽化に伴う維持補修費の増加が予想されるため、</a:t>
          </a:r>
          <a:r>
            <a:rPr lang="ja-JP" altLang="ja-JP" sz="1250" b="0" i="0" baseline="0">
              <a:solidFill>
                <a:schemeClr val="dk1"/>
              </a:solidFill>
              <a:latin typeface="+mn-lt"/>
              <a:ea typeface="+mn-ea"/>
              <a:cs typeface="+mn-cs"/>
            </a:rPr>
            <a:t>引き続き支出内容を精査し、</a:t>
          </a:r>
          <a:r>
            <a:rPr lang="ja-JP" altLang="en-US" sz="1250" b="0" i="0" baseline="0">
              <a:solidFill>
                <a:schemeClr val="dk1"/>
              </a:solidFill>
              <a:latin typeface="+mn-lt"/>
              <a:ea typeface="+mn-ea"/>
              <a:cs typeface="+mn-cs"/>
            </a:rPr>
            <a:t>長寿命化修繕計画等に基づく</a:t>
          </a:r>
          <a:r>
            <a:rPr lang="ja-JP" altLang="ja-JP" sz="1250" b="0" i="0" baseline="0">
              <a:solidFill>
                <a:schemeClr val="dk1"/>
              </a:solidFill>
              <a:latin typeface="+mn-lt"/>
              <a:ea typeface="+mn-ea"/>
              <a:cs typeface="+mn-cs"/>
            </a:rPr>
            <a:t>適正な執行に努める</a:t>
          </a:r>
          <a:r>
            <a:rPr lang="ja-JP" altLang="en-US" sz="1250" b="0" i="0" baseline="0">
              <a:solidFill>
                <a:schemeClr val="dk1"/>
              </a:solidFill>
              <a:latin typeface="+mn-lt"/>
              <a:ea typeface="+mn-ea"/>
              <a:cs typeface="+mn-cs"/>
            </a:rPr>
            <a:t>。</a:t>
          </a:r>
          <a:endParaRPr kumimoji="1" lang="ja-JP" altLang="en-US" sz="125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62</xdr:row>
      <xdr:rowOff>50800</xdr:rowOff>
    </xdr:to>
    <xdr:cxnSp macro="">
      <xdr:nvCxnSpPr>
        <xdr:cNvPr id="246" name="直線コネクタ 245"/>
        <xdr:cNvCxnSpPr/>
      </xdr:nvCxnSpPr>
      <xdr:spPr>
        <a:xfrm flipV="1">
          <a:off x="16510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50800</xdr:rowOff>
    </xdr:from>
    <xdr:to>
      <xdr:col>24</xdr:col>
      <xdr:colOff>31750</xdr:colOff>
      <xdr:row>54</xdr:row>
      <xdr:rowOff>63500</xdr:rowOff>
    </xdr:to>
    <xdr:cxnSp macro="">
      <xdr:nvCxnSpPr>
        <xdr:cNvPr id="251" name="直線コネクタ 250"/>
        <xdr:cNvCxnSpPr/>
      </xdr:nvCxnSpPr>
      <xdr:spPr>
        <a:xfrm>
          <a:off x="15671800" y="9309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2"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3" name="フローチャート :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146050</xdr:rowOff>
    </xdr:from>
    <xdr:to>
      <xdr:col>22</xdr:col>
      <xdr:colOff>565150</xdr:colOff>
      <xdr:row>54</xdr:row>
      <xdr:rowOff>50800</xdr:rowOff>
    </xdr:to>
    <xdr:cxnSp macro="">
      <xdr:nvCxnSpPr>
        <xdr:cNvPr id="254" name="直線コネクタ 253"/>
        <xdr:cNvCxnSpPr/>
      </xdr:nvCxnSpPr>
      <xdr:spPr>
        <a:xfrm>
          <a:off x="14782800" y="923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63500</xdr:rowOff>
    </xdr:from>
    <xdr:to>
      <xdr:col>22</xdr:col>
      <xdr:colOff>615950</xdr:colOff>
      <xdr:row>56</xdr:row>
      <xdr:rowOff>165100</xdr:rowOff>
    </xdr:to>
    <xdr:sp macro="" textlink="">
      <xdr:nvSpPr>
        <xdr:cNvPr id="255" name="フローチャート : 判断 254"/>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149877</xdr:rowOff>
    </xdr:from>
    <xdr:ext cx="736600" cy="259045"/>
    <xdr:sp macro="" textlink="">
      <xdr:nvSpPr>
        <xdr:cNvPr id="256" name="テキスト ボックス 255"/>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120650</xdr:rowOff>
    </xdr:from>
    <xdr:to>
      <xdr:col>21</xdr:col>
      <xdr:colOff>361950</xdr:colOff>
      <xdr:row>53</xdr:row>
      <xdr:rowOff>146050</xdr:rowOff>
    </xdr:to>
    <xdr:cxnSp macro="">
      <xdr:nvCxnSpPr>
        <xdr:cNvPr id="257" name="直線コネクタ 256"/>
        <xdr:cNvCxnSpPr/>
      </xdr:nvCxnSpPr>
      <xdr:spPr>
        <a:xfrm>
          <a:off x="13893800" y="9207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9" name="テキスト ボックス 258"/>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120650</xdr:rowOff>
    </xdr:from>
    <xdr:to>
      <xdr:col>20</xdr:col>
      <xdr:colOff>158750</xdr:colOff>
      <xdr:row>53</xdr:row>
      <xdr:rowOff>120650</xdr:rowOff>
    </xdr:to>
    <xdr:cxnSp macro="">
      <xdr:nvCxnSpPr>
        <xdr:cNvPr id="260" name="直線コネクタ 259"/>
        <xdr:cNvCxnSpPr/>
      </xdr:nvCxnSpPr>
      <xdr:spPr>
        <a:xfrm>
          <a:off x="13004800" y="920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1" name="フローチャート : 判断 260"/>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62" name="テキスト ボックス 261"/>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3" name="フローチャート : 判断 262"/>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4" name="テキスト ボックス 263"/>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12700</xdr:rowOff>
    </xdr:from>
    <xdr:to>
      <xdr:col>24</xdr:col>
      <xdr:colOff>82550</xdr:colOff>
      <xdr:row>54</xdr:row>
      <xdr:rowOff>114300</xdr:rowOff>
    </xdr:to>
    <xdr:sp macro="" textlink="">
      <xdr:nvSpPr>
        <xdr:cNvPr id="270" name="円/楕円 269"/>
        <xdr:cNvSpPr/>
      </xdr:nvSpPr>
      <xdr:spPr>
        <a:xfrm>
          <a:off x="16459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29227</xdr:rowOff>
    </xdr:from>
    <xdr:ext cx="762000" cy="259045"/>
    <xdr:sp macro="" textlink="">
      <xdr:nvSpPr>
        <xdr:cNvPr id="271" name="その他該当値テキスト"/>
        <xdr:cNvSpPr txBox="1"/>
      </xdr:nvSpPr>
      <xdr:spPr>
        <a:xfrm>
          <a:off x="16598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0</xdr:rowOff>
    </xdr:from>
    <xdr:to>
      <xdr:col>22</xdr:col>
      <xdr:colOff>615950</xdr:colOff>
      <xdr:row>54</xdr:row>
      <xdr:rowOff>101600</xdr:rowOff>
    </xdr:to>
    <xdr:sp macro="" textlink="">
      <xdr:nvSpPr>
        <xdr:cNvPr id="272" name="円/楕円 271"/>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111777</xdr:rowOff>
    </xdr:from>
    <xdr:ext cx="736600" cy="259045"/>
    <xdr:sp macro="" textlink="">
      <xdr:nvSpPr>
        <xdr:cNvPr id="273" name="テキスト ボックス 272"/>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95250</xdr:rowOff>
    </xdr:from>
    <xdr:to>
      <xdr:col>21</xdr:col>
      <xdr:colOff>412750</xdr:colOff>
      <xdr:row>54</xdr:row>
      <xdr:rowOff>25400</xdr:rowOff>
    </xdr:to>
    <xdr:sp macro="" textlink="">
      <xdr:nvSpPr>
        <xdr:cNvPr id="274" name="円/楕円 273"/>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35577</xdr:rowOff>
    </xdr:from>
    <xdr:ext cx="762000" cy="259045"/>
    <xdr:sp macro="" textlink="">
      <xdr:nvSpPr>
        <xdr:cNvPr id="275" name="テキスト ボックス 274"/>
        <xdr:cNvSpPr txBox="1"/>
      </xdr:nvSpPr>
      <xdr:spPr>
        <a:xfrm>
          <a:off x="14401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69850</xdr:rowOff>
    </xdr:from>
    <xdr:to>
      <xdr:col>20</xdr:col>
      <xdr:colOff>209550</xdr:colOff>
      <xdr:row>54</xdr:row>
      <xdr:rowOff>0</xdr:rowOff>
    </xdr:to>
    <xdr:sp macro="" textlink="">
      <xdr:nvSpPr>
        <xdr:cNvPr id="276" name="円/楕円 275"/>
        <xdr:cNvSpPr/>
      </xdr:nvSpPr>
      <xdr:spPr>
        <a:xfrm>
          <a:off x="13843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10177</xdr:rowOff>
    </xdr:from>
    <xdr:ext cx="762000" cy="259045"/>
    <xdr:sp macro="" textlink="">
      <xdr:nvSpPr>
        <xdr:cNvPr id="277" name="テキスト ボックス 276"/>
        <xdr:cNvSpPr txBox="1"/>
      </xdr:nvSpPr>
      <xdr:spPr>
        <a:xfrm>
          <a:off x="13512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69850</xdr:rowOff>
    </xdr:from>
    <xdr:to>
      <xdr:col>19</xdr:col>
      <xdr:colOff>6350</xdr:colOff>
      <xdr:row>54</xdr:row>
      <xdr:rowOff>0</xdr:rowOff>
    </xdr:to>
    <xdr:sp macro="" textlink="">
      <xdr:nvSpPr>
        <xdr:cNvPr id="278" name="円/楕円 277"/>
        <xdr:cNvSpPr/>
      </xdr:nvSpPr>
      <xdr:spPr>
        <a:xfrm>
          <a:off x="12954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10177</xdr:rowOff>
    </xdr:from>
    <xdr:ext cx="762000" cy="259045"/>
    <xdr:sp macro="" textlink="">
      <xdr:nvSpPr>
        <xdr:cNvPr id="279" name="テキスト ボックス 278"/>
        <xdr:cNvSpPr txBox="1"/>
      </xdr:nvSpPr>
      <xdr:spPr>
        <a:xfrm>
          <a:off x="12623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ea"/>
              <a:ea typeface="+mn-ea"/>
              <a:cs typeface="+mn-cs"/>
            </a:rPr>
            <a:t>　</a:t>
          </a:r>
          <a:r>
            <a:rPr lang="ja-JP" altLang="ja-JP" sz="1300" b="0" i="0" baseline="0">
              <a:solidFill>
                <a:schemeClr val="dk1"/>
              </a:solidFill>
              <a:latin typeface="+mn-ea"/>
              <a:ea typeface="+mn-ea"/>
              <a:cs typeface="+mn-cs"/>
            </a:rPr>
            <a:t>類似団体平均を</a:t>
          </a:r>
          <a:r>
            <a:rPr lang="en-US" altLang="ja-JP" sz="1300" b="0" i="0" baseline="0">
              <a:solidFill>
                <a:schemeClr val="dk1"/>
              </a:solidFill>
              <a:latin typeface="+mn-ea"/>
              <a:ea typeface="+mn-ea"/>
              <a:cs typeface="+mn-cs"/>
            </a:rPr>
            <a:t>0.3</a:t>
          </a:r>
          <a:r>
            <a:rPr lang="ja-JP" altLang="en-US" sz="1300" b="0" i="0" baseline="0">
              <a:solidFill>
                <a:schemeClr val="dk1"/>
              </a:solidFill>
              <a:latin typeface="+mn-ea"/>
              <a:ea typeface="+mn-ea"/>
              <a:cs typeface="+mn-cs"/>
            </a:rPr>
            <a:t>ポイント</a:t>
          </a:r>
          <a:r>
            <a:rPr lang="ja-JP" altLang="ja-JP" sz="1300" b="0" i="0" baseline="0">
              <a:solidFill>
                <a:schemeClr val="dk1"/>
              </a:solidFill>
              <a:latin typeface="+mn-ea"/>
              <a:ea typeface="+mn-ea"/>
              <a:cs typeface="+mn-cs"/>
            </a:rPr>
            <a:t>下回っている</a:t>
          </a:r>
          <a:r>
            <a:rPr lang="ja-JP" altLang="en-US" sz="1300" b="0" i="0" baseline="0">
              <a:solidFill>
                <a:schemeClr val="dk1"/>
              </a:solidFill>
              <a:latin typeface="+mn-ea"/>
              <a:ea typeface="+mn-ea"/>
              <a:cs typeface="+mn-cs"/>
            </a:rPr>
            <a:t>ものの</a:t>
          </a:r>
          <a:r>
            <a:rPr lang="ja-JP" altLang="ja-JP" sz="1300" b="0" i="0" baseline="0">
              <a:solidFill>
                <a:schemeClr val="dk1"/>
              </a:solidFill>
              <a:latin typeface="+mn-ea"/>
              <a:ea typeface="+mn-ea"/>
              <a:cs typeface="+mn-cs"/>
            </a:rPr>
            <a:t>、</a:t>
          </a:r>
          <a:r>
            <a:rPr lang="ja-JP" altLang="en-US" sz="1300" b="0" i="0" baseline="0">
              <a:solidFill>
                <a:schemeClr val="dk1"/>
              </a:solidFill>
              <a:latin typeface="+mn-ea"/>
              <a:ea typeface="+mn-ea"/>
              <a:cs typeface="+mn-cs"/>
            </a:rPr>
            <a:t>前年度より</a:t>
          </a:r>
          <a:r>
            <a:rPr lang="en-US" altLang="ja-JP" sz="1300" b="0" i="0" baseline="0">
              <a:solidFill>
                <a:schemeClr val="dk1"/>
              </a:solidFill>
              <a:latin typeface="+mn-ea"/>
              <a:ea typeface="+mn-ea"/>
              <a:cs typeface="+mn-cs"/>
            </a:rPr>
            <a:t>0.3</a:t>
          </a:r>
          <a:r>
            <a:rPr lang="ja-JP" altLang="en-US" sz="1300" b="0" i="0" baseline="0">
              <a:solidFill>
                <a:schemeClr val="dk1"/>
              </a:solidFill>
              <a:latin typeface="+mn-ea"/>
              <a:ea typeface="+mn-ea"/>
              <a:cs typeface="+mn-cs"/>
            </a:rPr>
            <a:t>ポイント上昇した。これは、小牧岩倉衛生組合運営費負担金の増等が主な要因である。</a:t>
          </a:r>
          <a:endParaRPr lang="en-US" altLang="ja-JP" sz="1300" b="0" i="0" baseline="0">
            <a:solidFill>
              <a:schemeClr val="dk1"/>
            </a:solidFill>
            <a:latin typeface="+mn-ea"/>
            <a:ea typeface="+mn-ea"/>
            <a:cs typeface="+mn-cs"/>
          </a:endParaRPr>
        </a:p>
        <a:p>
          <a:r>
            <a:rPr lang="ja-JP" altLang="en-US" sz="1300" b="0" i="0" baseline="0">
              <a:solidFill>
                <a:schemeClr val="dk1"/>
              </a:solidFill>
              <a:latin typeface="+mn-ea"/>
              <a:ea typeface="+mn-ea"/>
              <a:cs typeface="+mn-cs"/>
            </a:rPr>
            <a:t>　今後も引き続き、補助金や負担金の見直しを含め、適正な執行に努める。</a:t>
          </a:r>
          <a:endParaRPr kumimoji="1" lang="ja-JP" altLang="en-US" sz="1300">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16510</xdr:rowOff>
    </xdr:to>
    <xdr:cxnSp macro="">
      <xdr:nvCxnSpPr>
        <xdr:cNvPr id="306" name="直線コネクタ 305"/>
        <xdr:cNvCxnSpPr/>
      </xdr:nvCxnSpPr>
      <xdr:spPr>
        <a:xfrm flipV="1">
          <a:off x="16510000" y="57429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160037</xdr:rowOff>
    </xdr:from>
    <xdr:ext cx="762000" cy="259045"/>
    <xdr:sp macro="" textlink="">
      <xdr:nvSpPr>
        <xdr:cNvPr id="307" name="補助費等最小値テキスト"/>
        <xdr:cNvSpPr txBox="1"/>
      </xdr:nvSpPr>
      <xdr:spPr>
        <a:xfrm>
          <a:off x="16598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628650</xdr:colOff>
      <xdr:row>41</xdr:row>
      <xdr:rowOff>16510</xdr:rowOff>
    </xdr:from>
    <xdr:to>
      <xdr:col>24</xdr:col>
      <xdr:colOff>120650</xdr:colOff>
      <xdr:row>41</xdr:row>
      <xdr:rowOff>16510</xdr:rowOff>
    </xdr:to>
    <xdr:cxnSp macro="">
      <xdr:nvCxnSpPr>
        <xdr:cNvPr id="308" name="直線コネクタ 307"/>
        <xdr:cNvCxnSpPr/>
      </xdr:nvCxnSpPr>
      <xdr:spPr>
        <a:xfrm>
          <a:off x="16421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46990</xdr:rowOff>
    </xdr:from>
    <xdr:to>
      <xdr:col>24</xdr:col>
      <xdr:colOff>31750</xdr:colOff>
      <xdr:row>37</xdr:row>
      <xdr:rowOff>69850</xdr:rowOff>
    </xdr:to>
    <xdr:cxnSp macro="">
      <xdr:nvCxnSpPr>
        <xdr:cNvPr id="311" name="直線コネクタ 310"/>
        <xdr:cNvCxnSpPr/>
      </xdr:nvCxnSpPr>
      <xdr:spPr>
        <a:xfrm>
          <a:off x="15671800" y="6390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13987</xdr:rowOff>
    </xdr:from>
    <xdr:ext cx="762000" cy="259045"/>
    <xdr:sp macro="" textlink="">
      <xdr:nvSpPr>
        <xdr:cNvPr id="312" name="補助費等平均値テキスト"/>
        <xdr:cNvSpPr txBox="1"/>
      </xdr:nvSpPr>
      <xdr:spPr>
        <a:xfrm>
          <a:off x="16598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3" name="フローチャート : 判断 312"/>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46990</xdr:rowOff>
    </xdr:from>
    <xdr:to>
      <xdr:col>22</xdr:col>
      <xdr:colOff>565150</xdr:colOff>
      <xdr:row>37</xdr:row>
      <xdr:rowOff>92710</xdr:rowOff>
    </xdr:to>
    <xdr:cxnSp macro="">
      <xdr:nvCxnSpPr>
        <xdr:cNvPr id="314" name="直線コネクタ 313"/>
        <xdr:cNvCxnSpPr/>
      </xdr:nvCxnSpPr>
      <xdr:spPr>
        <a:xfrm flipV="1">
          <a:off x="14782800" y="6390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129540</xdr:rowOff>
    </xdr:from>
    <xdr:to>
      <xdr:col>22</xdr:col>
      <xdr:colOff>615950</xdr:colOff>
      <xdr:row>37</xdr:row>
      <xdr:rowOff>59690</xdr:rowOff>
    </xdr:to>
    <xdr:sp macro="" textlink="">
      <xdr:nvSpPr>
        <xdr:cNvPr id="315" name="フローチャート : 判断 314"/>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69867</xdr:rowOff>
    </xdr:from>
    <xdr:ext cx="736600" cy="259045"/>
    <xdr:sp macro="" textlink="">
      <xdr:nvSpPr>
        <xdr:cNvPr id="316" name="テキスト ボックス 315"/>
        <xdr:cNvSpPr txBox="1"/>
      </xdr:nvSpPr>
      <xdr:spPr>
        <a:xfrm>
          <a:off x="15290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xdr:rowOff>
    </xdr:from>
    <xdr:to>
      <xdr:col>21</xdr:col>
      <xdr:colOff>361950</xdr:colOff>
      <xdr:row>37</xdr:row>
      <xdr:rowOff>92710</xdr:rowOff>
    </xdr:to>
    <xdr:cxnSp macro="">
      <xdr:nvCxnSpPr>
        <xdr:cNvPr id="317" name="直線コネクタ 316"/>
        <xdr:cNvCxnSpPr/>
      </xdr:nvCxnSpPr>
      <xdr:spPr>
        <a:xfrm>
          <a:off x="13893800" y="63449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8" name="フローチャート : 判断 317"/>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54627</xdr:rowOff>
    </xdr:from>
    <xdr:ext cx="762000" cy="259045"/>
    <xdr:sp macro="" textlink="">
      <xdr:nvSpPr>
        <xdr:cNvPr id="319" name="テキスト ボックス 318"/>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1270</xdr:rowOff>
    </xdr:from>
    <xdr:to>
      <xdr:col>20</xdr:col>
      <xdr:colOff>158750</xdr:colOff>
      <xdr:row>37</xdr:row>
      <xdr:rowOff>16510</xdr:rowOff>
    </xdr:to>
    <xdr:cxnSp macro="">
      <xdr:nvCxnSpPr>
        <xdr:cNvPr id="320" name="直線コネクタ 319"/>
        <xdr:cNvCxnSpPr/>
      </xdr:nvCxnSpPr>
      <xdr:spPr>
        <a:xfrm flipV="1">
          <a:off x="13004800" y="634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106680</xdr:rowOff>
    </xdr:from>
    <xdr:to>
      <xdr:col>20</xdr:col>
      <xdr:colOff>209550</xdr:colOff>
      <xdr:row>37</xdr:row>
      <xdr:rowOff>36830</xdr:rowOff>
    </xdr:to>
    <xdr:sp macro="" textlink="">
      <xdr:nvSpPr>
        <xdr:cNvPr id="321" name="フローチャート : 判断 320"/>
        <xdr:cNvSpPr/>
      </xdr:nvSpPr>
      <xdr:spPr>
        <a:xfrm>
          <a:off x="13843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47007</xdr:rowOff>
    </xdr:from>
    <xdr:ext cx="762000" cy="259045"/>
    <xdr:sp macro="" textlink="">
      <xdr:nvSpPr>
        <xdr:cNvPr id="322" name="テキスト ボックス 321"/>
        <xdr:cNvSpPr txBox="1"/>
      </xdr:nvSpPr>
      <xdr:spPr>
        <a:xfrm>
          <a:off x="13512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3" name="フローチャート : 判断 322"/>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4" name="テキスト ボックス 323"/>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30" name="円/楕円 329"/>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35577</xdr:rowOff>
    </xdr:from>
    <xdr:ext cx="762000" cy="259045"/>
    <xdr:sp macro="" textlink="">
      <xdr:nvSpPr>
        <xdr:cNvPr id="331" name="補助費等該当値テキスト"/>
        <xdr:cNvSpPr txBox="1"/>
      </xdr:nvSpPr>
      <xdr:spPr>
        <a:xfrm>
          <a:off x="16598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167640</xdr:rowOff>
    </xdr:from>
    <xdr:to>
      <xdr:col>22</xdr:col>
      <xdr:colOff>615950</xdr:colOff>
      <xdr:row>37</xdr:row>
      <xdr:rowOff>97790</xdr:rowOff>
    </xdr:to>
    <xdr:sp macro="" textlink="">
      <xdr:nvSpPr>
        <xdr:cNvPr id="332" name="円/楕円 331"/>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82567</xdr:rowOff>
    </xdr:from>
    <xdr:ext cx="736600" cy="259045"/>
    <xdr:sp macro="" textlink="">
      <xdr:nvSpPr>
        <xdr:cNvPr id="333" name="テキスト ボックス 332"/>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41910</xdr:rowOff>
    </xdr:from>
    <xdr:to>
      <xdr:col>21</xdr:col>
      <xdr:colOff>412750</xdr:colOff>
      <xdr:row>37</xdr:row>
      <xdr:rowOff>143510</xdr:rowOff>
    </xdr:to>
    <xdr:sp macro="" textlink="">
      <xdr:nvSpPr>
        <xdr:cNvPr id="334" name="円/楕円 333"/>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128287</xdr:rowOff>
    </xdr:from>
    <xdr:ext cx="762000" cy="259045"/>
    <xdr:sp macro="" textlink="">
      <xdr:nvSpPr>
        <xdr:cNvPr id="335" name="テキスト ボックス 334"/>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121920</xdr:rowOff>
    </xdr:from>
    <xdr:to>
      <xdr:col>20</xdr:col>
      <xdr:colOff>209550</xdr:colOff>
      <xdr:row>37</xdr:row>
      <xdr:rowOff>52070</xdr:rowOff>
    </xdr:to>
    <xdr:sp macro="" textlink="">
      <xdr:nvSpPr>
        <xdr:cNvPr id="336" name="円/楕円 335"/>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36847</xdr:rowOff>
    </xdr:from>
    <xdr:ext cx="762000" cy="259045"/>
    <xdr:sp macro="" textlink="">
      <xdr:nvSpPr>
        <xdr:cNvPr id="337" name="テキスト ボックス 336"/>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137160</xdr:rowOff>
    </xdr:from>
    <xdr:to>
      <xdr:col>19</xdr:col>
      <xdr:colOff>6350</xdr:colOff>
      <xdr:row>37</xdr:row>
      <xdr:rowOff>67310</xdr:rowOff>
    </xdr:to>
    <xdr:sp macro="" textlink="">
      <xdr:nvSpPr>
        <xdr:cNvPr id="338" name="円/楕円 337"/>
        <xdr:cNvSpPr/>
      </xdr:nvSpPr>
      <xdr:spPr>
        <a:xfrm>
          <a:off x="12954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52087</xdr:rowOff>
    </xdr:from>
    <xdr:ext cx="762000" cy="259045"/>
    <xdr:sp macro="" textlink="">
      <xdr:nvSpPr>
        <xdr:cNvPr id="339" name="テキスト ボックス 338"/>
        <xdr:cNvSpPr txBox="1"/>
      </xdr:nvSpPr>
      <xdr:spPr>
        <a:xfrm>
          <a:off x="12623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新たに元金償還が開始したことによる公債費の増等により、前年度と比</a:t>
          </a:r>
          <a:r>
            <a:rPr lang="ja-JP" altLang="en-US" sz="1300" b="0" i="0" baseline="0">
              <a:solidFill>
                <a:schemeClr val="dk1"/>
              </a:solidFill>
              <a:latin typeface="+mn-ea"/>
              <a:ea typeface="+mn-ea"/>
              <a:cs typeface="+mn-cs"/>
            </a:rPr>
            <a:t>べて</a:t>
          </a:r>
          <a:r>
            <a:rPr lang="en-US" altLang="ja-JP" sz="1300" b="0" i="0" baseline="0">
              <a:solidFill>
                <a:schemeClr val="dk1"/>
              </a:solidFill>
              <a:latin typeface="+mn-ea"/>
              <a:ea typeface="+mn-ea"/>
              <a:cs typeface="+mn-cs"/>
            </a:rPr>
            <a:t>0.4</a:t>
          </a:r>
          <a:r>
            <a:rPr lang="ja-JP" altLang="en-US" sz="1300" b="0" i="0" baseline="0">
              <a:solidFill>
                <a:schemeClr val="dk1"/>
              </a:solidFill>
              <a:latin typeface="+mn-ea"/>
              <a:ea typeface="+mn-ea"/>
              <a:cs typeface="+mn-cs"/>
            </a:rPr>
            <a:t>ポ</a:t>
          </a:r>
          <a:r>
            <a:rPr lang="ja-JP" altLang="en-US" sz="1300" b="0" i="0" baseline="0">
              <a:solidFill>
                <a:schemeClr val="dk1"/>
              </a:solidFill>
              <a:latin typeface="+mn-lt"/>
              <a:ea typeface="+mn-ea"/>
              <a:cs typeface="+mn-cs"/>
            </a:rPr>
            <a:t>イント上昇しているが、</a:t>
          </a:r>
          <a:r>
            <a:rPr lang="ja-JP" altLang="ja-JP" sz="1300" b="0" i="0" baseline="0">
              <a:solidFill>
                <a:schemeClr val="dk1"/>
              </a:solidFill>
              <a:latin typeface="+mn-lt"/>
              <a:ea typeface="+mn-ea"/>
              <a:cs typeface="+mn-cs"/>
            </a:rPr>
            <a:t>類似団体平均を</a:t>
          </a:r>
          <a:r>
            <a:rPr lang="ja-JP" altLang="en-US" sz="1300" b="0" i="0" baseline="0">
              <a:solidFill>
                <a:schemeClr val="dk1"/>
              </a:solidFill>
              <a:latin typeface="+mn-lt"/>
              <a:ea typeface="+mn-ea"/>
              <a:cs typeface="+mn-cs"/>
            </a:rPr>
            <a:t>大きく</a:t>
          </a:r>
          <a:r>
            <a:rPr lang="ja-JP" altLang="ja-JP" sz="1300" b="0" i="0" baseline="0">
              <a:solidFill>
                <a:schemeClr val="dk1"/>
              </a:solidFill>
              <a:latin typeface="+mn-lt"/>
              <a:ea typeface="+mn-ea"/>
              <a:cs typeface="+mn-cs"/>
            </a:rPr>
            <a:t>下回</a:t>
          </a:r>
          <a:r>
            <a:rPr lang="ja-JP" altLang="en-US" sz="1300" b="0" i="0" baseline="0">
              <a:solidFill>
                <a:schemeClr val="dk1"/>
              </a:solidFill>
              <a:latin typeface="+mn-lt"/>
              <a:ea typeface="+mn-ea"/>
              <a:cs typeface="+mn-cs"/>
            </a:rPr>
            <a:t>ってお</a:t>
          </a:r>
          <a:r>
            <a:rPr lang="ja-JP" altLang="ja-JP" sz="1300" b="0" i="0" baseline="0">
              <a:solidFill>
                <a:schemeClr val="dk1"/>
              </a:solidFill>
              <a:latin typeface="+mn-lt"/>
              <a:ea typeface="+mn-ea"/>
              <a:cs typeface="+mn-cs"/>
            </a:rPr>
            <a:t>り、比較的弾力性がある</a:t>
          </a:r>
          <a:r>
            <a:rPr lang="ja-JP" altLang="en-US" sz="1300" b="0" i="0" baseline="0">
              <a:solidFill>
                <a:schemeClr val="dk1"/>
              </a:solidFill>
              <a:latin typeface="+mn-lt"/>
              <a:ea typeface="+mn-ea"/>
              <a:cs typeface="+mn-cs"/>
            </a:rPr>
            <a:t>。</a:t>
          </a:r>
          <a:endParaRPr lang="en-US" altLang="ja-JP" sz="1300" b="0" i="0" baseline="0">
            <a:solidFill>
              <a:schemeClr val="dk1"/>
            </a:solidFill>
            <a:latin typeface="+mn-lt"/>
            <a:ea typeface="+mn-ea"/>
            <a:cs typeface="+mn-cs"/>
          </a:endParaRPr>
        </a:p>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今後も計画的な市債発行により、市債残高を適正な範囲内に抑制するよう努める。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85852</xdr:rowOff>
    </xdr:from>
    <xdr:to>
      <xdr:col>7</xdr:col>
      <xdr:colOff>15875</xdr:colOff>
      <xdr:row>80</xdr:row>
      <xdr:rowOff>26415</xdr:rowOff>
    </xdr:to>
    <xdr:cxnSp macro="">
      <xdr:nvCxnSpPr>
        <xdr:cNvPr id="364" name="直線コネクタ 363"/>
        <xdr:cNvCxnSpPr/>
      </xdr:nvCxnSpPr>
      <xdr:spPr>
        <a:xfrm flipV="1">
          <a:off x="4826000" y="12773152"/>
          <a:ext cx="0" cy="96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5"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6" name="直線コネクタ 365"/>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74</xdr:row>
      <xdr:rowOff>85852</xdr:rowOff>
    </xdr:from>
    <xdr:to>
      <xdr:col>7</xdr:col>
      <xdr:colOff>104775</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51562</xdr:rowOff>
    </xdr:from>
    <xdr:to>
      <xdr:col>7</xdr:col>
      <xdr:colOff>15875</xdr:colOff>
      <xdr:row>75</xdr:row>
      <xdr:rowOff>69850</xdr:rowOff>
    </xdr:to>
    <xdr:cxnSp macro="">
      <xdr:nvCxnSpPr>
        <xdr:cNvPr id="369" name="直線コネクタ 368"/>
        <xdr:cNvCxnSpPr/>
      </xdr:nvCxnSpPr>
      <xdr:spPr>
        <a:xfrm>
          <a:off x="3987800" y="129103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1" name="フローチャート :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51562</xdr:rowOff>
    </xdr:from>
    <xdr:to>
      <xdr:col>5</xdr:col>
      <xdr:colOff>549275</xdr:colOff>
      <xdr:row>75</xdr:row>
      <xdr:rowOff>60706</xdr:rowOff>
    </xdr:to>
    <xdr:cxnSp macro="">
      <xdr:nvCxnSpPr>
        <xdr:cNvPr id="372" name="直線コネクタ 371"/>
        <xdr:cNvCxnSpPr/>
      </xdr:nvCxnSpPr>
      <xdr:spPr>
        <a:xfrm flipV="1">
          <a:off x="3098800" y="129103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3" name="フローチャート :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123714</xdr:rowOff>
    </xdr:from>
    <xdr:ext cx="736600" cy="259045"/>
    <xdr:sp macro="" textlink="">
      <xdr:nvSpPr>
        <xdr:cNvPr id="374" name="テキスト ボックス 373"/>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60706</xdr:rowOff>
    </xdr:from>
    <xdr:to>
      <xdr:col>4</xdr:col>
      <xdr:colOff>346075</xdr:colOff>
      <xdr:row>75</xdr:row>
      <xdr:rowOff>120142</xdr:rowOff>
    </xdr:to>
    <xdr:cxnSp macro="">
      <xdr:nvCxnSpPr>
        <xdr:cNvPr id="375" name="直線コネクタ 374"/>
        <xdr:cNvCxnSpPr/>
      </xdr:nvCxnSpPr>
      <xdr:spPr>
        <a:xfrm flipV="1">
          <a:off x="2209800" y="129194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6" name="フローチャート : 判断 375"/>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7" name="テキスト ボックス 376"/>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110998</xdr:rowOff>
    </xdr:from>
    <xdr:to>
      <xdr:col>3</xdr:col>
      <xdr:colOff>142875</xdr:colOff>
      <xdr:row>75</xdr:row>
      <xdr:rowOff>120142</xdr:rowOff>
    </xdr:to>
    <xdr:cxnSp macro="">
      <xdr:nvCxnSpPr>
        <xdr:cNvPr id="378" name="直線コネクタ 377"/>
        <xdr:cNvCxnSpPr/>
      </xdr:nvCxnSpPr>
      <xdr:spPr>
        <a:xfrm>
          <a:off x="1320800" y="12969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9" name="フローチャート : 判断 378"/>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20845</xdr:rowOff>
    </xdr:from>
    <xdr:ext cx="762000" cy="259045"/>
    <xdr:sp macro="" textlink="">
      <xdr:nvSpPr>
        <xdr:cNvPr id="380" name="テキスト ボックス 379"/>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1" name="フローチャート : 判断 380"/>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2" name="テキスト ボックス 381"/>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19050</xdr:rowOff>
    </xdr:from>
    <xdr:to>
      <xdr:col>7</xdr:col>
      <xdr:colOff>66675</xdr:colOff>
      <xdr:row>75</xdr:row>
      <xdr:rowOff>120650</xdr:rowOff>
    </xdr:to>
    <xdr:sp macro="" textlink="">
      <xdr:nvSpPr>
        <xdr:cNvPr id="388" name="円/楕円 387"/>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35577</xdr:rowOff>
    </xdr:from>
    <xdr:ext cx="762000" cy="259045"/>
    <xdr:sp macro="" textlink="">
      <xdr:nvSpPr>
        <xdr:cNvPr id="389"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762</xdr:rowOff>
    </xdr:from>
    <xdr:to>
      <xdr:col>5</xdr:col>
      <xdr:colOff>600075</xdr:colOff>
      <xdr:row>75</xdr:row>
      <xdr:rowOff>102362</xdr:rowOff>
    </xdr:to>
    <xdr:sp macro="" textlink="">
      <xdr:nvSpPr>
        <xdr:cNvPr id="390" name="円/楕円 389"/>
        <xdr:cNvSpPr/>
      </xdr:nvSpPr>
      <xdr:spPr>
        <a:xfrm>
          <a:off x="3937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112539</xdr:rowOff>
    </xdr:from>
    <xdr:ext cx="736600" cy="259045"/>
    <xdr:sp macro="" textlink="">
      <xdr:nvSpPr>
        <xdr:cNvPr id="391" name="テキスト ボックス 390"/>
        <xdr:cNvSpPr txBox="1"/>
      </xdr:nvSpPr>
      <xdr:spPr>
        <a:xfrm>
          <a:off x="3606800" y="1262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9906</xdr:rowOff>
    </xdr:from>
    <xdr:to>
      <xdr:col>4</xdr:col>
      <xdr:colOff>396875</xdr:colOff>
      <xdr:row>75</xdr:row>
      <xdr:rowOff>111506</xdr:rowOff>
    </xdr:to>
    <xdr:sp macro="" textlink="">
      <xdr:nvSpPr>
        <xdr:cNvPr id="392" name="円/楕円 391"/>
        <xdr:cNvSpPr/>
      </xdr:nvSpPr>
      <xdr:spPr>
        <a:xfrm>
          <a:off x="3048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121683</xdr:rowOff>
    </xdr:from>
    <xdr:ext cx="762000" cy="259045"/>
    <xdr:sp macro="" textlink="">
      <xdr:nvSpPr>
        <xdr:cNvPr id="393" name="テキスト ボックス 392"/>
        <xdr:cNvSpPr txBox="1"/>
      </xdr:nvSpPr>
      <xdr:spPr>
        <a:xfrm>
          <a:off x="2717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69342</xdr:rowOff>
    </xdr:from>
    <xdr:to>
      <xdr:col>3</xdr:col>
      <xdr:colOff>193675</xdr:colOff>
      <xdr:row>75</xdr:row>
      <xdr:rowOff>170942</xdr:rowOff>
    </xdr:to>
    <xdr:sp macro="" textlink="">
      <xdr:nvSpPr>
        <xdr:cNvPr id="394" name="円/楕円 393"/>
        <xdr:cNvSpPr/>
      </xdr:nvSpPr>
      <xdr:spPr>
        <a:xfrm>
          <a:off x="2159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9669</xdr:rowOff>
    </xdr:from>
    <xdr:ext cx="762000" cy="259045"/>
    <xdr:sp macro="" textlink="">
      <xdr:nvSpPr>
        <xdr:cNvPr id="395" name="テキスト ボックス 394"/>
        <xdr:cNvSpPr txBox="1"/>
      </xdr:nvSpPr>
      <xdr:spPr>
        <a:xfrm>
          <a:off x="1828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60198</xdr:rowOff>
    </xdr:from>
    <xdr:to>
      <xdr:col>1</xdr:col>
      <xdr:colOff>676275</xdr:colOff>
      <xdr:row>75</xdr:row>
      <xdr:rowOff>161798</xdr:rowOff>
    </xdr:to>
    <xdr:sp macro="" textlink="">
      <xdr:nvSpPr>
        <xdr:cNvPr id="396" name="円/楕円 395"/>
        <xdr:cNvSpPr/>
      </xdr:nvSpPr>
      <xdr:spPr>
        <a:xfrm>
          <a:off x="1270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525</xdr:rowOff>
    </xdr:from>
    <xdr:ext cx="762000" cy="259045"/>
    <xdr:sp macro="" textlink="">
      <xdr:nvSpPr>
        <xdr:cNvPr id="397" name="テキスト ボックス 396"/>
        <xdr:cNvSpPr txBox="1"/>
      </xdr:nvSpPr>
      <xdr:spPr>
        <a:xfrm>
          <a:off x="939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1.4</a:t>
          </a:r>
          <a:r>
            <a:rPr kumimoji="1" lang="ja-JP" altLang="en-US" sz="1300">
              <a:latin typeface="ＭＳ Ｐゴシック"/>
            </a:rPr>
            <a:t>ポイント上昇しており、依然として類似団体平均を上回っている。</a:t>
          </a:r>
          <a:endParaRPr kumimoji="1" lang="en-US" altLang="ja-JP" sz="1300">
            <a:latin typeface="ＭＳ Ｐゴシック"/>
          </a:endParaRPr>
        </a:p>
        <a:p>
          <a:r>
            <a:rPr kumimoji="1" lang="ja-JP" altLang="en-US" sz="1300">
              <a:latin typeface="ＭＳ Ｐゴシック"/>
            </a:rPr>
            <a:t>　これは、物件費に係る経常収支比率が高いことが主な要因である。</a:t>
          </a:r>
          <a:endParaRPr kumimoji="1" lang="en-US" altLang="ja-JP" sz="1300">
            <a:latin typeface="ＭＳ Ｐゴシック"/>
          </a:endParaRPr>
        </a:p>
        <a:p>
          <a:r>
            <a:rPr kumimoji="1" lang="ja-JP" altLang="en-US" sz="1300">
              <a:latin typeface="ＭＳ Ｐゴシック"/>
            </a:rPr>
            <a:t>　今後は、事務事業の見直し等を含めた</a:t>
          </a:r>
          <a:r>
            <a:rPr kumimoji="1" lang="ja-JP" altLang="ja-JP" sz="1300">
              <a:solidFill>
                <a:schemeClr val="dk1"/>
              </a:solidFill>
              <a:latin typeface="+mn-lt"/>
              <a:ea typeface="+mn-ea"/>
              <a:cs typeface="+mn-cs"/>
            </a:rPr>
            <a:t>より一層の</a:t>
          </a:r>
          <a:r>
            <a:rPr kumimoji="1" lang="ja-JP" altLang="en-US" sz="1300">
              <a:latin typeface="ＭＳ Ｐゴシック"/>
            </a:rPr>
            <a:t>経費削減に努める。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82</xdr:row>
      <xdr:rowOff>35561</xdr:rowOff>
    </xdr:to>
    <xdr:cxnSp macro="">
      <xdr:nvCxnSpPr>
        <xdr:cNvPr id="425" name="直線コネクタ 424"/>
        <xdr:cNvCxnSpPr/>
      </xdr:nvCxnSpPr>
      <xdr:spPr>
        <a:xfrm flipV="1">
          <a:off x="16510000" y="1260856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7638</xdr:rowOff>
    </xdr:from>
    <xdr:ext cx="762000" cy="259045"/>
    <xdr:sp macro="" textlink="">
      <xdr:nvSpPr>
        <xdr:cNvPr id="426" name="公債費以外最小値テキスト"/>
        <xdr:cNvSpPr txBox="1"/>
      </xdr:nvSpPr>
      <xdr:spPr>
        <a:xfrm>
          <a:off x="16598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82</xdr:row>
      <xdr:rowOff>35561</xdr:rowOff>
    </xdr:from>
    <xdr:to>
      <xdr:col>24</xdr:col>
      <xdr:colOff>120650</xdr:colOff>
      <xdr:row>82</xdr:row>
      <xdr:rowOff>35561</xdr:rowOff>
    </xdr:to>
    <xdr:cxnSp macro="">
      <xdr:nvCxnSpPr>
        <xdr:cNvPr id="427" name="直線コネクタ 426"/>
        <xdr:cNvCxnSpPr/>
      </xdr:nvCxnSpPr>
      <xdr:spPr>
        <a:xfrm>
          <a:off x="16421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8"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29" name="直線コネクタ 428"/>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92711</xdr:rowOff>
    </xdr:from>
    <xdr:to>
      <xdr:col>24</xdr:col>
      <xdr:colOff>31750</xdr:colOff>
      <xdr:row>78</xdr:row>
      <xdr:rowOff>27939</xdr:rowOff>
    </xdr:to>
    <xdr:cxnSp macro="">
      <xdr:nvCxnSpPr>
        <xdr:cNvPr id="430" name="直線コネクタ 429"/>
        <xdr:cNvCxnSpPr/>
      </xdr:nvCxnSpPr>
      <xdr:spPr>
        <a:xfrm>
          <a:off x="15671800" y="13294361"/>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35577</xdr:rowOff>
    </xdr:from>
    <xdr:ext cx="762000" cy="259045"/>
    <xdr:sp macro="" textlink="">
      <xdr:nvSpPr>
        <xdr:cNvPr id="431"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32" name="フローチャート : 判断 431"/>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39370</xdr:rowOff>
    </xdr:from>
    <xdr:to>
      <xdr:col>22</xdr:col>
      <xdr:colOff>565150</xdr:colOff>
      <xdr:row>77</xdr:row>
      <xdr:rowOff>92711</xdr:rowOff>
    </xdr:to>
    <xdr:cxnSp macro="">
      <xdr:nvCxnSpPr>
        <xdr:cNvPr id="433" name="直線コネクタ 432"/>
        <xdr:cNvCxnSpPr/>
      </xdr:nvCxnSpPr>
      <xdr:spPr>
        <a:xfrm>
          <a:off x="14782800" y="132410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0</xdr:rowOff>
    </xdr:from>
    <xdr:to>
      <xdr:col>22</xdr:col>
      <xdr:colOff>615950</xdr:colOff>
      <xdr:row>76</xdr:row>
      <xdr:rowOff>101600</xdr:rowOff>
    </xdr:to>
    <xdr:sp macro="" textlink="">
      <xdr:nvSpPr>
        <xdr:cNvPr id="434" name="フローチャート : 判断 433"/>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111777</xdr:rowOff>
    </xdr:from>
    <xdr:ext cx="736600" cy="259045"/>
    <xdr:sp macro="" textlink="">
      <xdr:nvSpPr>
        <xdr:cNvPr id="435" name="テキスト ボックス 434"/>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39370</xdr:rowOff>
    </xdr:from>
    <xdr:to>
      <xdr:col>21</xdr:col>
      <xdr:colOff>361950</xdr:colOff>
      <xdr:row>77</xdr:row>
      <xdr:rowOff>130811</xdr:rowOff>
    </xdr:to>
    <xdr:cxnSp macro="">
      <xdr:nvCxnSpPr>
        <xdr:cNvPr id="436" name="直線コネクタ 435"/>
        <xdr:cNvCxnSpPr/>
      </xdr:nvCxnSpPr>
      <xdr:spPr>
        <a:xfrm flipV="1">
          <a:off x="13893800" y="132410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129539</xdr:rowOff>
    </xdr:from>
    <xdr:to>
      <xdr:col>21</xdr:col>
      <xdr:colOff>412750</xdr:colOff>
      <xdr:row>77</xdr:row>
      <xdr:rowOff>59689</xdr:rowOff>
    </xdr:to>
    <xdr:sp macro="" textlink="">
      <xdr:nvSpPr>
        <xdr:cNvPr id="437" name="フローチャート : 判断 436"/>
        <xdr:cNvSpPr/>
      </xdr:nvSpPr>
      <xdr:spPr>
        <a:xfrm>
          <a:off x="14732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69867</xdr:rowOff>
    </xdr:from>
    <xdr:ext cx="762000" cy="259045"/>
    <xdr:sp macro="" textlink="">
      <xdr:nvSpPr>
        <xdr:cNvPr id="438" name="テキスト ボックス 437"/>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130811</xdr:rowOff>
    </xdr:from>
    <xdr:to>
      <xdr:col>20</xdr:col>
      <xdr:colOff>158750</xdr:colOff>
      <xdr:row>78</xdr:row>
      <xdr:rowOff>35561</xdr:rowOff>
    </xdr:to>
    <xdr:cxnSp macro="">
      <xdr:nvCxnSpPr>
        <xdr:cNvPr id="439" name="直線コネクタ 438"/>
        <xdr:cNvCxnSpPr/>
      </xdr:nvCxnSpPr>
      <xdr:spPr>
        <a:xfrm flipV="1">
          <a:off x="13004800" y="133324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0" name="フローチャート :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119397</xdr:rowOff>
    </xdr:from>
    <xdr:ext cx="762000" cy="259045"/>
    <xdr:sp macro="" textlink="">
      <xdr:nvSpPr>
        <xdr:cNvPr id="441" name="テキスト ボックス 440"/>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42" name="フローチャート : 判断 441"/>
        <xdr:cNvSpPr/>
      </xdr:nvSpPr>
      <xdr:spPr>
        <a:xfrm>
          <a:off x="12954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1287</xdr:rowOff>
    </xdr:from>
    <xdr:ext cx="762000" cy="259045"/>
    <xdr:sp macro="" textlink="">
      <xdr:nvSpPr>
        <xdr:cNvPr id="443" name="テキスト ボックス 442"/>
        <xdr:cNvSpPr txBox="1"/>
      </xdr:nvSpPr>
      <xdr:spPr>
        <a:xfrm>
          <a:off x="12623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148589</xdr:rowOff>
    </xdr:from>
    <xdr:to>
      <xdr:col>24</xdr:col>
      <xdr:colOff>82550</xdr:colOff>
      <xdr:row>78</xdr:row>
      <xdr:rowOff>78739</xdr:rowOff>
    </xdr:to>
    <xdr:sp macro="" textlink="">
      <xdr:nvSpPr>
        <xdr:cNvPr id="449" name="円/楕円 448"/>
        <xdr:cNvSpPr/>
      </xdr:nvSpPr>
      <xdr:spPr>
        <a:xfrm>
          <a:off x="16459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120666</xdr:rowOff>
    </xdr:from>
    <xdr:ext cx="762000" cy="259045"/>
    <xdr:sp macro="" textlink="">
      <xdr:nvSpPr>
        <xdr:cNvPr id="450" name="公債費以外該当値テキスト"/>
        <xdr:cNvSpPr txBox="1"/>
      </xdr:nvSpPr>
      <xdr:spPr>
        <a:xfrm>
          <a:off x="16598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41911</xdr:rowOff>
    </xdr:from>
    <xdr:to>
      <xdr:col>22</xdr:col>
      <xdr:colOff>615950</xdr:colOff>
      <xdr:row>77</xdr:row>
      <xdr:rowOff>143511</xdr:rowOff>
    </xdr:to>
    <xdr:sp macro="" textlink="">
      <xdr:nvSpPr>
        <xdr:cNvPr id="451" name="円/楕円 450"/>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128288</xdr:rowOff>
    </xdr:from>
    <xdr:ext cx="736600" cy="259045"/>
    <xdr:sp macro="" textlink="">
      <xdr:nvSpPr>
        <xdr:cNvPr id="452" name="テキスト ボックス 451"/>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160020</xdr:rowOff>
    </xdr:from>
    <xdr:to>
      <xdr:col>21</xdr:col>
      <xdr:colOff>412750</xdr:colOff>
      <xdr:row>77</xdr:row>
      <xdr:rowOff>90170</xdr:rowOff>
    </xdr:to>
    <xdr:sp macro="" textlink="">
      <xdr:nvSpPr>
        <xdr:cNvPr id="453" name="円/楕円 452"/>
        <xdr:cNvSpPr/>
      </xdr:nvSpPr>
      <xdr:spPr>
        <a:xfrm>
          <a:off x="14732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74947</xdr:rowOff>
    </xdr:from>
    <xdr:ext cx="762000" cy="259045"/>
    <xdr:sp macro="" textlink="">
      <xdr:nvSpPr>
        <xdr:cNvPr id="454" name="テキスト ボックス 453"/>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80011</xdr:rowOff>
    </xdr:from>
    <xdr:to>
      <xdr:col>20</xdr:col>
      <xdr:colOff>209550</xdr:colOff>
      <xdr:row>78</xdr:row>
      <xdr:rowOff>10161</xdr:rowOff>
    </xdr:to>
    <xdr:sp macro="" textlink="">
      <xdr:nvSpPr>
        <xdr:cNvPr id="455" name="円/楕円 454"/>
        <xdr:cNvSpPr/>
      </xdr:nvSpPr>
      <xdr:spPr>
        <a:xfrm>
          <a:off x="13843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166388</xdr:rowOff>
    </xdr:from>
    <xdr:ext cx="762000" cy="259045"/>
    <xdr:sp macro="" textlink="">
      <xdr:nvSpPr>
        <xdr:cNvPr id="456" name="テキスト ボックス 455"/>
        <xdr:cNvSpPr txBox="1"/>
      </xdr:nvSpPr>
      <xdr:spPr>
        <a:xfrm>
          <a:off x="13512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156211</xdr:rowOff>
    </xdr:from>
    <xdr:to>
      <xdr:col>19</xdr:col>
      <xdr:colOff>6350</xdr:colOff>
      <xdr:row>78</xdr:row>
      <xdr:rowOff>86361</xdr:rowOff>
    </xdr:to>
    <xdr:sp macro="" textlink="">
      <xdr:nvSpPr>
        <xdr:cNvPr id="457" name="円/楕円 456"/>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71138</xdr:rowOff>
    </xdr:from>
    <xdr:ext cx="762000" cy="259045"/>
    <xdr:sp macro="" textlink="">
      <xdr:nvSpPr>
        <xdr:cNvPr id="458" name="テキスト ボックス 457"/>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愛知県小牧市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159709</xdr:rowOff>
    </xdr:from>
    <xdr:to>
      <xdr:col>4</xdr:col>
      <xdr:colOff>1117600</xdr:colOff>
      <xdr:row>19</xdr:row>
      <xdr:rowOff>119266</xdr:rowOff>
    </xdr:to>
    <xdr:cxnSp macro="">
      <xdr:nvCxnSpPr>
        <xdr:cNvPr id="45" name="直線コネクタ 44"/>
        <xdr:cNvCxnSpPr/>
      </xdr:nvCxnSpPr>
      <xdr:spPr bwMode="auto">
        <a:xfrm flipV="1">
          <a:off x="5651500" y="2264734"/>
          <a:ext cx="0" cy="1159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91343</xdr:rowOff>
    </xdr:from>
    <xdr:ext cx="762000" cy="259045"/>
    <xdr:sp macro="" textlink="">
      <xdr:nvSpPr>
        <xdr:cNvPr id="46" name="人口1人当たり決算額の推移最小値テキスト130"/>
        <xdr:cNvSpPr txBox="1"/>
      </xdr:nvSpPr>
      <xdr:spPr>
        <a:xfrm>
          <a:off x="5740400" y="339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1028700</xdr:colOff>
      <xdr:row>19</xdr:row>
      <xdr:rowOff>119266</xdr:rowOff>
    </xdr:from>
    <xdr:to>
      <xdr:col>5</xdr:col>
      <xdr:colOff>73025</xdr:colOff>
      <xdr:row>19</xdr:row>
      <xdr:rowOff>119266</xdr:rowOff>
    </xdr:to>
    <xdr:cxnSp macro="">
      <xdr:nvCxnSpPr>
        <xdr:cNvPr id="47" name="直線コネクタ 46"/>
        <xdr:cNvCxnSpPr/>
      </xdr:nvCxnSpPr>
      <xdr:spPr bwMode="auto">
        <a:xfrm>
          <a:off x="5562600" y="3424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74636</xdr:rowOff>
    </xdr:from>
    <xdr:ext cx="762000" cy="259045"/>
    <xdr:sp macro="" textlink="">
      <xdr:nvSpPr>
        <xdr:cNvPr id="48" name="人口1人当たり決算額の推移最大値テキスト130"/>
        <xdr:cNvSpPr txBox="1"/>
      </xdr:nvSpPr>
      <xdr:spPr>
        <a:xfrm>
          <a:off x="5740400" y="200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1028700</xdr:colOff>
      <xdr:row>12</xdr:row>
      <xdr:rowOff>159709</xdr:rowOff>
    </xdr:from>
    <xdr:to>
      <xdr:col>5</xdr:col>
      <xdr:colOff>73025</xdr:colOff>
      <xdr:row>12</xdr:row>
      <xdr:rowOff>159709</xdr:rowOff>
    </xdr:to>
    <xdr:cxnSp macro="">
      <xdr:nvCxnSpPr>
        <xdr:cNvPr id="49" name="直線コネクタ 48"/>
        <xdr:cNvCxnSpPr/>
      </xdr:nvCxnSpPr>
      <xdr:spPr bwMode="auto">
        <a:xfrm>
          <a:off x="5562600" y="2264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8223</xdr:rowOff>
    </xdr:from>
    <xdr:to>
      <xdr:col>4</xdr:col>
      <xdr:colOff>1117600</xdr:colOff>
      <xdr:row>19</xdr:row>
      <xdr:rowOff>16491</xdr:rowOff>
    </xdr:to>
    <xdr:cxnSp macro="">
      <xdr:nvCxnSpPr>
        <xdr:cNvPr id="50" name="直線コネクタ 49"/>
        <xdr:cNvCxnSpPr/>
      </xdr:nvCxnSpPr>
      <xdr:spPr bwMode="auto">
        <a:xfrm flipV="1">
          <a:off x="5003800" y="3313398"/>
          <a:ext cx="647700" cy="8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59199</xdr:rowOff>
    </xdr:from>
    <xdr:ext cx="762000" cy="259045"/>
    <xdr:sp macro="" textlink="">
      <xdr:nvSpPr>
        <xdr:cNvPr id="51" name="人口1人当たり決算額の推移平均値テキスト130"/>
        <xdr:cNvSpPr txBox="1"/>
      </xdr:nvSpPr>
      <xdr:spPr>
        <a:xfrm>
          <a:off x="5740400" y="28500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42672</xdr:rowOff>
    </xdr:from>
    <xdr:to>
      <xdr:col>5</xdr:col>
      <xdr:colOff>34925</xdr:colOff>
      <xdr:row>17</xdr:row>
      <xdr:rowOff>144272</xdr:rowOff>
    </xdr:to>
    <xdr:sp macro="" textlink="">
      <xdr:nvSpPr>
        <xdr:cNvPr id="52" name="フローチャート : 判断 51"/>
        <xdr:cNvSpPr/>
      </xdr:nvSpPr>
      <xdr:spPr bwMode="auto">
        <a:xfrm>
          <a:off x="56007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16491</xdr:rowOff>
    </xdr:from>
    <xdr:to>
      <xdr:col>4</xdr:col>
      <xdr:colOff>469900</xdr:colOff>
      <xdr:row>19</xdr:row>
      <xdr:rowOff>39884</xdr:rowOff>
    </xdr:to>
    <xdr:cxnSp macro="">
      <xdr:nvCxnSpPr>
        <xdr:cNvPr id="53" name="直線コネクタ 52"/>
        <xdr:cNvCxnSpPr/>
      </xdr:nvCxnSpPr>
      <xdr:spPr bwMode="auto">
        <a:xfrm flipV="1">
          <a:off x="4305300" y="3321666"/>
          <a:ext cx="698500" cy="23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64503</xdr:rowOff>
    </xdr:from>
    <xdr:to>
      <xdr:col>4</xdr:col>
      <xdr:colOff>520700</xdr:colOff>
      <xdr:row>17</xdr:row>
      <xdr:rowOff>166103</xdr:rowOff>
    </xdr:to>
    <xdr:sp macro="" textlink="">
      <xdr:nvSpPr>
        <xdr:cNvPr id="54" name="フローチャート : 判断 53"/>
        <xdr:cNvSpPr/>
      </xdr:nvSpPr>
      <xdr:spPr bwMode="auto">
        <a:xfrm>
          <a:off x="4953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4830</xdr:rowOff>
    </xdr:from>
    <xdr:ext cx="736600" cy="259045"/>
    <xdr:sp macro="" textlink="">
      <xdr:nvSpPr>
        <xdr:cNvPr id="55" name="テキスト ボックス 54"/>
        <xdr:cNvSpPr txBox="1"/>
      </xdr:nvSpPr>
      <xdr:spPr>
        <a:xfrm>
          <a:off x="4622800" y="2795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39884</xdr:rowOff>
    </xdr:from>
    <xdr:to>
      <xdr:col>3</xdr:col>
      <xdr:colOff>904875</xdr:colOff>
      <xdr:row>19</xdr:row>
      <xdr:rowOff>65412</xdr:rowOff>
    </xdr:to>
    <xdr:cxnSp macro="">
      <xdr:nvCxnSpPr>
        <xdr:cNvPr id="56" name="直線コネクタ 55"/>
        <xdr:cNvCxnSpPr/>
      </xdr:nvCxnSpPr>
      <xdr:spPr bwMode="auto">
        <a:xfrm flipV="1">
          <a:off x="3606800" y="3345059"/>
          <a:ext cx="698500" cy="25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63684</xdr:rowOff>
    </xdr:from>
    <xdr:to>
      <xdr:col>3</xdr:col>
      <xdr:colOff>955675</xdr:colOff>
      <xdr:row>17</xdr:row>
      <xdr:rowOff>165284</xdr:rowOff>
    </xdr:to>
    <xdr:sp macro="" textlink="">
      <xdr:nvSpPr>
        <xdr:cNvPr id="57" name="フローチャート : 判断 56"/>
        <xdr:cNvSpPr/>
      </xdr:nvSpPr>
      <xdr:spPr bwMode="auto">
        <a:xfrm>
          <a:off x="4254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4011</xdr:rowOff>
    </xdr:from>
    <xdr:ext cx="762000" cy="259045"/>
    <xdr:sp macro="" textlink="">
      <xdr:nvSpPr>
        <xdr:cNvPr id="58" name="テキスト ボックス 57"/>
        <xdr:cNvSpPr txBox="1"/>
      </xdr:nvSpPr>
      <xdr:spPr>
        <a:xfrm>
          <a:off x="39243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37732</xdr:rowOff>
    </xdr:from>
    <xdr:to>
      <xdr:col>3</xdr:col>
      <xdr:colOff>206375</xdr:colOff>
      <xdr:row>19</xdr:row>
      <xdr:rowOff>65412</xdr:rowOff>
    </xdr:to>
    <xdr:cxnSp macro="">
      <xdr:nvCxnSpPr>
        <xdr:cNvPr id="59" name="直線コネクタ 58"/>
        <xdr:cNvCxnSpPr/>
      </xdr:nvCxnSpPr>
      <xdr:spPr bwMode="auto">
        <a:xfrm>
          <a:off x="2908300" y="3342907"/>
          <a:ext cx="698500" cy="27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89268</xdr:rowOff>
    </xdr:from>
    <xdr:to>
      <xdr:col>3</xdr:col>
      <xdr:colOff>257175</xdr:colOff>
      <xdr:row>18</xdr:row>
      <xdr:rowOff>19418</xdr:rowOff>
    </xdr:to>
    <xdr:sp macro="" textlink="">
      <xdr:nvSpPr>
        <xdr:cNvPr id="60" name="フローチャート : 判断 59"/>
        <xdr:cNvSpPr/>
      </xdr:nvSpPr>
      <xdr:spPr bwMode="auto">
        <a:xfrm>
          <a:off x="35560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29595</xdr:rowOff>
    </xdr:from>
    <xdr:ext cx="762000" cy="259045"/>
    <xdr:sp macro="" textlink="">
      <xdr:nvSpPr>
        <xdr:cNvPr id="61" name="テキスト ボックス 60"/>
        <xdr:cNvSpPr txBox="1"/>
      </xdr:nvSpPr>
      <xdr:spPr>
        <a:xfrm>
          <a:off x="3225800" y="282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48901</xdr:rowOff>
    </xdr:from>
    <xdr:to>
      <xdr:col>2</xdr:col>
      <xdr:colOff>692150</xdr:colOff>
      <xdr:row>17</xdr:row>
      <xdr:rowOff>150501</xdr:rowOff>
    </xdr:to>
    <xdr:sp macro="" textlink="">
      <xdr:nvSpPr>
        <xdr:cNvPr id="62" name="フローチャート : 判断 61"/>
        <xdr:cNvSpPr/>
      </xdr:nvSpPr>
      <xdr:spPr bwMode="auto">
        <a:xfrm>
          <a:off x="2857500" y="3011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160678</xdr:rowOff>
    </xdr:from>
    <xdr:ext cx="762000" cy="259045"/>
    <xdr:sp macro="" textlink="">
      <xdr:nvSpPr>
        <xdr:cNvPr id="63" name="テキスト ボックス 62"/>
        <xdr:cNvSpPr txBox="1"/>
      </xdr:nvSpPr>
      <xdr:spPr>
        <a:xfrm>
          <a:off x="2527300" y="27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128873</xdr:rowOff>
    </xdr:from>
    <xdr:to>
      <xdr:col>5</xdr:col>
      <xdr:colOff>34925</xdr:colOff>
      <xdr:row>19</xdr:row>
      <xdr:rowOff>59023</xdr:rowOff>
    </xdr:to>
    <xdr:sp macro="" textlink="">
      <xdr:nvSpPr>
        <xdr:cNvPr id="69" name="円/楕円 68"/>
        <xdr:cNvSpPr/>
      </xdr:nvSpPr>
      <xdr:spPr bwMode="auto">
        <a:xfrm>
          <a:off x="5600700" y="3262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37450</xdr:rowOff>
    </xdr:from>
    <xdr:ext cx="762000" cy="259045"/>
    <xdr:sp macro="" textlink="">
      <xdr:nvSpPr>
        <xdr:cNvPr id="70" name="人口1人当たり決算額の推移該当値テキスト130"/>
        <xdr:cNvSpPr txBox="1"/>
      </xdr:nvSpPr>
      <xdr:spPr>
        <a:xfrm>
          <a:off x="5740400" y="317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52,735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137141</xdr:rowOff>
    </xdr:from>
    <xdr:to>
      <xdr:col>4</xdr:col>
      <xdr:colOff>520700</xdr:colOff>
      <xdr:row>19</xdr:row>
      <xdr:rowOff>67291</xdr:rowOff>
    </xdr:to>
    <xdr:sp macro="" textlink="">
      <xdr:nvSpPr>
        <xdr:cNvPr id="71" name="円/楕円 70"/>
        <xdr:cNvSpPr/>
      </xdr:nvSpPr>
      <xdr:spPr bwMode="auto">
        <a:xfrm>
          <a:off x="4953000" y="3270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52068</xdr:rowOff>
    </xdr:from>
    <xdr:ext cx="736600" cy="259045"/>
    <xdr:sp macro="" textlink="">
      <xdr:nvSpPr>
        <xdr:cNvPr id="72" name="テキスト ボックス 71"/>
        <xdr:cNvSpPr txBox="1"/>
      </xdr:nvSpPr>
      <xdr:spPr>
        <a:xfrm>
          <a:off x="4622800" y="3357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52,301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160534</xdr:rowOff>
    </xdr:from>
    <xdr:to>
      <xdr:col>3</xdr:col>
      <xdr:colOff>955675</xdr:colOff>
      <xdr:row>19</xdr:row>
      <xdr:rowOff>90684</xdr:rowOff>
    </xdr:to>
    <xdr:sp macro="" textlink="">
      <xdr:nvSpPr>
        <xdr:cNvPr id="73" name="円/楕円 72"/>
        <xdr:cNvSpPr/>
      </xdr:nvSpPr>
      <xdr:spPr bwMode="auto">
        <a:xfrm>
          <a:off x="4254500" y="3294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75461</xdr:rowOff>
    </xdr:from>
    <xdr:ext cx="762000" cy="259045"/>
    <xdr:sp macro="" textlink="">
      <xdr:nvSpPr>
        <xdr:cNvPr id="74" name="テキスト ボックス 73"/>
        <xdr:cNvSpPr txBox="1"/>
      </xdr:nvSpPr>
      <xdr:spPr>
        <a:xfrm>
          <a:off x="3924300" y="33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51,073</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14612</xdr:rowOff>
    </xdr:from>
    <xdr:to>
      <xdr:col>3</xdr:col>
      <xdr:colOff>257175</xdr:colOff>
      <xdr:row>19</xdr:row>
      <xdr:rowOff>116212</xdr:rowOff>
    </xdr:to>
    <xdr:sp macro="" textlink="">
      <xdr:nvSpPr>
        <xdr:cNvPr id="75" name="円/楕円 74"/>
        <xdr:cNvSpPr/>
      </xdr:nvSpPr>
      <xdr:spPr bwMode="auto">
        <a:xfrm>
          <a:off x="3556000" y="3319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100989</xdr:rowOff>
    </xdr:from>
    <xdr:ext cx="762000" cy="259045"/>
    <xdr:sp macro="" textlink="">
      <xdr:nvSpPr>
        <xdr:cNvPr id="76" name="テキスト ボックス 75"/>
        <xdr:cNvSpPr txBox="1"/>
      </xdr:nvSpPr>
      <xdr:spPr>
        <a:xfrm>
          <a:off x="3225800" y="340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49,733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158382</xdr:rowOff>
    </xdr:from>
    <xdr:to>
      <xdr:col>2</xdr:col>
      <xdr:colOff>692150</xdr:colOff>
      <xdr:row>19</xdr:row>
      <xdr:rowOff>88532</xdr:rowOff>
    </xdr:to>
    <xdr:sp macro="" textlink="">
      <xdr:nvSpPr>
        <xdr:cNvPr id="77" name="円/楕円 76"/>
        <xdr:cNvSpPr/>
      </xdr:nvSpPr>
      <xdr:spPr bwMode="auto">
        <a:xfrm>
          <a:off x="2857500" y="3292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73309</xdr:rowOff>
    </xdr:from>
    <xdr:ext cx="762000" cy="259045"/>
    <xdr:sp macro="" textlink="">
      <xdr:nvSpPr>
        <xdr:cNvPr id="78" name="テキスト ボックス 77"/>
        <xdr:cNvSpPr txBox="1"/>
      </xdr:nvSpPr>
      <xdr:spPr>
        <a:xfrm>
          <a:off x="2527300" y="337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132334</xdr:rowOff>
    </xdr:from>
    <xdr:to>
      <xdr:col>4</xdr:col>
      <xdr:colOff>1117600</xdr:colOff>
      <xdr:row>37</xdr:row>
      <xdr:rowOff>307289</xdr:rowOff>
    </xdr:to>
    <xdr:cxnSp macro="">
      <xdr:nvCxnSpPr>
        <xdr:cNvPr id="106" name="直線コネクタ 105"/>
        <xdr:cNvCxnSpPr/>
      </xdr:nvCxnSpPr>
      <xdr:spPr bwMode="auto">
        <a:xfrm flipV="1">
          <a:off x="5651500" y="6056884"/>
          <a:ext cx="0" cy="1375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279366</xdr:rowOff>
    </xdr:from>
    <xdr:ext cx="762000" cy="259045"/>
    <xdr:sp macro="" textlink="">
      <xdr:nvSpPr>
        <xdr:cNvPr id="107" name="人口1人当たり決算額の推移最小値テキスト445"/>
        <xdr:cNvSpPr txBox="1"/>
      </xdr:nvSpPr>
      <xdr:spPr>
        <a:xfrm>
          <a:off x="5740400" y="740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1028700</xdr:colOff>
      <xdr:row>37</xdr:row>
      <xdr:rowOff>307289</xdr:rowOff>
    </xdr:from>
    <xdr:to>
      <xdr:col>5</xdr:col>
      <xdr:colOff>73025</xdr:colOff>
      <xdr:row>37</xdr:row>
      <xdr:rowOff>307289</xdr:rowOff>
    </xdr:to>
    <xdr:cxnSp macro="">
      <xdr:nvCxnSpPr>
        <xdr:cNvPr id="108" name="直線コネクタ 107"/>
        <xdr:cNvCxnSpPr/>
      </xdr:nvCxnSpPr>
      <xdr:spPr bwMode="auto">
        <a:xfrm>
          <a:off x="5562600" y="74319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47261</xdr:rowOff>
    </xdr:from>
    <xdr:ext cx="762000" cy="259045"/>
    <xdr:sp macro="" textlink="">
      <xdr:nvSpPr>
        <xdr:cNvPr id="109" name="人口1人当たり決算額の推移最大値テキスト445"/>
        <xdr:cNvSpPr txBox="1"/>
      </xdr:nvSpPr>
      <xdr:spPr>
        <a:xfrm>
          <a:off x="57404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1028700</xdr:colOff>
      <xdr:row>33</xdr:row>
      <xdr:rowOff>132334</xdr:rowOff>
    </xdr:from>
    <xdr:to>
      <xdr:col>5</xdr:col>
      <xdr:colOff>73025</xdr:colOff>
      <xdr:row>33</xdr:row>
      <xdr:rowOff>132334</xdr:rowOff>
    </xdr:to>
    <xdr:cxnSp macro="">
      <xdr:nvCxnSpPr>
        <xdr:cNvPr id="110" name="直線コネクタ 109"/>
        <xdr:cNvCxnSpPr/>
      </xdr:nvCxnSpPr>
      <xdr:spPr bwMode="auto">
        <a:xfrm>
          <a:off x="5562600" y="60568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29731</xdr:rowOff>
    </xdr:from>
    <xdr:to>
      <xdr:col>4</xdr:col>
      <xdr:colOff>1117600</xdr:colOff>
      <xdr:row>37</xdr:row>
      <xdr:rowOff>32550</xdr:rowOff>
    </xdr:to>
    <xdr:cxnSp macro="">
      <xdr:nvCxnSpPr>
        <xdr:cNvPr id="111" name="直線コネクタ 110"/>
        <xdr:cNvCxnSpPr/>
      </xdr:nvCxnSpPr>
      <xdr:spPr bwMode="auto">
        <a:xfrm flipV="1">
          <a:off x="5003800" y="7154431"/>
          <a:ext cx="647700" cy="2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306811</xdr:rowOff>
    </xdr:from>
    <xdr:ext cx="762000" cy="259045"/>
    <xdr:sp macro="" textlink="">
      <xdr:nvSpPr>
        <xdr:cNvPr id="112" name="人口1人当たり決算額の推移平均値テキスト445"/>
        <xdr:cNvSpPr txBox="1"/>
      </xdr:nvSpPr>
      <xdr:spPr>
        <a:xfrm>
          <a:off x="5740400" y="657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118834</xdr:rowOff>
    </xdr:from>
    <xdr:to>
      <xdr:col>5</xdr:col>
      <xdr:colOff>34925</xdr:colOff>
      <xdr:row>35</xdr:row>
      <xdr:rowOff>220434</xdr:rowOff>
    </xdr:to>
    <xdr:sp macro="" textlink="">
      <xdr:nvSpPr>
        <xdr:cNvPr id="113" name="フローチャート : 判断 112"/>
        <xdr:cNvSpPr/>
      </xdr:nvSpPr>
      <xdr:spPr bwMode="auto">
        <a:xfrm>
          <a:off x="56007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32550</xdr:rowOff>
    </xdr:from>
    <xdr:to>
      <xdr:col>4</xdr:col>
      <xdr:colOff>469900</xdr:colOff>
      <xdr:row>37</xdr:row>
      <xdr:rowOff>78575</xdr:rowOff>
    </xdr:to>
    <xdr:cxnSp macro="">
      <xdr:nvCxnSpPr>
        <xdr:cNvPr id="114" name="直線コネクタ 113"/>
        <xdr:cNvCxnSpPr/>
      </xdr:nvCxnSpPr>
      <xdr:spPr bwMode="auto">
        <a:xfrm flipV="1">
          <a:off x="4305300" y="7157250"/>
          <a:ext cx="698500" cy="46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88773</xdr:rowOff>
    </xdr:from>
    <xdr:to>
      <xdr:col>4</xdr:col>
      <xdr:colOff>520700</xdr:colOff>
      <xdr:row>35</xdr:row>
      <xdr:rowOff>190373</xdr:rowOff>
    </xdr:to>
    <xdr:sp macro="" textlink="">
      <xdr:nvSpPr>
        <xdr:cNvPr id="115" name="フローチャート : 判断 114"/>
        <xdr:cNvSpPr/>
      </xdr:nvSpPr>
      <xdr:spPr bwMode="auto">
        <a:xfrm>
          <a:off x="4953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200550</xdr:rowOff>
    </xdr:from>
    <xdr:ext cx="736600" cy="259045"/>
    <xdr:sp macro="" textlink="">
      <xdr:nvSpPr>
        <xdr:cNvPr id="116" name="テキスト ボックス 115"/>
        <xdr:cNvSpPr txBox="1"/>
      </xdr:nvSpPr>
      <xdr:spPr>
        <a:xfrm>
          <a:off x="4622800" y="646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46419</xdr:rowOff>
    </xdr:from>
    <xdr:to>
      <xdr:col>3</xdr:col>
      <xdr:colOff>904875</xdr:colOff>
      <xdr:row>37</xdr:row>
      <xdr:rowOff>78575</xdr:rowOff>
    </xdr:to>
    <xdr:cxnSp macro="">
      <xdr:nvCxnSpPr>
        <xdr:cNvPr id="117" name="直線コネクタ 116"/>
        <xdr:cNvCxnSpPr/>
      </xdr:nvCxnSpPr>
      <xdr:spPr bwMode="auto">
        <a:xfrm>
          <a:off x="3606800" y="7171119"/>
          <a:ext cx="698500" cy="32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69114</xdr:rowOff>
    </xdr:from>
    <xdr:to>
      <xdr:col>3</xdr:col>
      <xdr:colOff>955675</xdr:colOff>
      <xdr:row>35</xdr:row>
      <xdr:rowOff>170714</xdr:rowOff>
    </xdr:to>
    <xdr:sp macro="" textlink="">
      <xdr:nvSpPr>
        <xdr:cNvPr id="118" name="フローチャート : 判断 117"/>
        <xdr:cNvSpPr/>
      </xdr:nvSpPr>
      <xdr:spPr bwMode="auto">
        <a:xfrm>
          <a:off x="4254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180891</xdr:rowOff>
    </xdr:from>
    <xdr:ext cx="762000" cy="259045"/>
    <xdr:sp macro="" textlink="">
      <xdr:nvSpPr>
        <xdr:cNvPr id="119" name="テキスト ボックス 118"/>
        <xdr:cNvSpPr txBox="1"/>
      </xdr:nvSpPr>
      <xdr:spPr>
        <a:xfrm>
          <a:off x="3924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21120</xdr:rowOff>
    </xdr:from>
    <xdr:to>
      <xdr:col>3</xdr:col>
      <xdr:colOff>206375</xdr:colOff>
      <xdr:row>37</xdr:row>
      <xdr:rowOff>46419</xdr:rowOff>
    </xdr:to>
    <xdr:cxnSp macro="">
      <xdr:nvCxnSpPr>
        <xdr:cNvPr id="120" name="直線コネクタ 119"/>
        <xdr:cNvCxnSpPr/>
      </xdr:nvCxnSpPr>
      <xdr:spPr bwMode="auto">
        <a:xfrm>
          <a:off x="2908300" y="7145820"/>
          <a:ext cx="698500" cy="25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338404</xdr:rowOff>
    </xdr:from>
    <xdr:to>
      <xdr:col>3</xdr:col>
      <xdr:colOff>257175</xdr:colOff>
      <xdr:row>35</xdr:row>
      <xdr:rowOff>97104</xdr:rowOff>
    </xdr:to>
    <xdr:sp macro="" textlink="">
      <xdr:nvSpPr>
        <xdr:cNvPr id="121" name="フローチャート : 判断 120"/>
        <xdr:cNvSpPr/>
      </xdr:nvSpPr>
      <xdr:spPr bwMode="auto">
        <a:xfrm>
          <a:off x="35560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107281</xdr:rowOff>
    </xdr:from>
    <xdr:ext cx="762000" cy="259045"/>
    <xdr:sp macro="" textlink="">
      <xdr:nvSpPr>
        <xdr:cNvPr id="122" name="テキスト ボックス 121"/>
        <xdr:cNvSpPr txBox="1"/>
      </xdr:nvSpPr>
      <xdr:spPr>
        <a:xfrm>
          <a:off x="32258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303543</xdr:rowOff>
    </xdr:from>
    <xdr:to>
      <xdr:col>2</xdr:col>
      <xdr:colOff>692150</xdr:colOff>
      <xdr:row>35</xdr:row>
      <xdr:rowOff>62243</xdr:rowOff>
    </xdr:to>
    <xdr:sp macro="" textlink="">
      <xdr:nvSpPr>
        <xdr:cNvPr id="123" name="フローチャート : 判断 122"/>
        <xdr:cNvSpPr/>
      </xdr:nvSpPr>
      <xdr:spPr bwMode="auto">
        <a:xfrm>
          <a:off x="28575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72420</xdr:rowOff>
    </xdr:from>
    <xdr:ext cx="762000" cy="259045"/>
    <xdr:sp macro="" textlink="">
      <xdr:nvSpPr>
        <xdr:cNvPr id="124" name="テキスト ボックス 123"/>
        <xdr:cNvSpPr txBox="1"/>
      </xdr:nvSpPr>
      <xdr:spPr>
        <a:xfrm>
          <a:off x="2527300" y="633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150381</xdr:rowOff>
    </xdr:from>
    <xdr:to>
      <xdr:col>5</xdr:col>
      <xdr:colOff>34925</xdr:colOff>
      <xdr:row>37</xdr:row>
      <xdr:rowOff>80531</xdr:rowOff>
    </xdr:to>
    <xdr:sp macro="" textlink="">
      <xdr:nvSpPr>
        <xdr:cNvPr id="130" name="円/楕円 129"/>
        <xdr:cNvSpPr/>
      </xdr:nvSpPr>
      <xdr:spPr bwMode="auto">
        <a:xfrm>
          <a:off x="5600700" y="7103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122458</xdr:rowOff>
    </xdr:from>
    <xdr:ext cx="762000" cy="259045"/>
    <xdr:sp macro="" textlink="">
      <xdr:nvSpPr>
        <xdr:cNvPr id="131" name="人口1人当たり決算額の推移該当値テキスト445"/>
        <xdr:cNvSpPr txBox="1"/>
      </xdr:nvSpPr>
      <xdr:spPr>
        <a:xfrm>
          <a:off x="5740400" y="707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153200</xdr:rowOff>
    </xdr:from>
    <xdr:to>
      <xdr:col>4</xdr:col>
      <xdr:colOff>520700</xdr:colOff>
      <xdr:row>37</xdr:row>
      <xdr:rowOff>83350</xdr:rowOff>
    </xdr:to>
    <xdr:sp macro="" textlink="">
      <xdr:nvSpPr>
        <xdr:cNvPr id="132" name="円/楕円 131"/>
        <xdr:cNvSpPr/>
      </xdr:nvSpPr>
      <xdr:spPr bwMode="auto">
        <a:xfrm>
          <a:off x="4953000" y="7106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68127</xdr:rowOff>
    </xdr:from>
    <xdr:ext cx="736600" cy="259045"/>
    <xdr:sp macro="" textlink="">
      <xdr:nvSpPr>
        <xdr:cNvPr id="133" name="テキスト ボックス 132"/>
        <xdr:cNvSpPr txBox="1"/>
      </xdr:nvSpPr>
      <xdr:spPr>
        <a:xfrm>
          <a:off x="4622800" y="719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27775</xdr:rowOff>
    </xdr:from>
    <xdr:to>
      <xdr:col>3</xdr:col>
      <xdr:colOff>955675</xdr:colOff>
      <xdr:row>37</xdr:row>
      <xdr:rowOff>129375</xdr:rowOff>
    </xdr:to>
    <xdr:sp macro="" textlink="">
      <xdr:nvSpPr>
        <xdr:cNvPr id="134" name="円/楕円 133"/>
        <xdr:cNvSpPr/>
      </xdr:nvSpPr>
      <xdr:spPr bwMode="auto">
        <a:xfrm>
          <a:off x="4254500" y="7152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114152</xdr:rowOff>
    </xdr:from>
    <xdr:ext cx="762000" cy="259045"/>
    <xdr:sp macro="" textlink="">
      <xdr:nvSpPr>
        <xdr:cNvPr id="135" name="テキスト ボックス 134"/>
        <xdr:cNvSpPr txBox="1"/>
      </xdr:nvSpPr>
      <xdr:spPr>
        <a:xfrm>
          <a:off x="3924300" y="723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167069</xdr:rowOff>
    </xdr:from>
    <xdr:to>
      <xdr:col>3</xdr:col>
      <xdr:colOff>257175</xdr:colOff>
      <xdr:row>37</xdr:row>
      <xdr:rowOff>97219</xdr:rowOff>
    </xdr:to>
    <xdr:sp macro="" textlink="">
      <xdr:nvSpPr>
        <xdr:cNvPr id="136" name="円/楕円 135"/>
        <xdr:cNvSpPr/>
      </xdr:nvSpPr>
      <xdr:spPr bwMode="auto">
        <a:xfrm>
          <a:off x="3556000" y="7120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81996</xdr:rowOff>
    </xdr:from>
    <xdr:ext cx="762000" cy="259045"/>
    <xdr:sp macro="" textlink="">
      <xdr:nvSpPr>
        <xdr:cNvPr id="137" name="テキスト ボックス 136"/>
        <xdr:cNvSpPr txBox="1"/>
      </xdr:nvSpPr>
      <xdr:spPr>
        <a:xfrm>
          <a:off x="3225800" y="720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141770</xdr:rowOff>
    </xdr:from>
    <xdr:to>
      <xdr:col>2</xdr:col>
      <xdr:colOff>692150</xdr:colOff>
      <xdr:row>37</xdr:row>
      <xdr:rowOff>71920</xdr:rowOff>
    </xdr:to>
    <xdr:sp macro="" textlink="">
      <xdr:nvSpPr>
        <xdr:cNvPr id="138" name="円/楕円 137"/>
        <xdr:cNvSpPr/>
      </xdr:nvSpPr>
      <xdr:spPr bwMode="auto">
        <a:xfrm>
          <a:off x="2857500" y="7095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56697</xdr:rowOff>
    </xdr:from>
    <xdr:ext cx="762000" cy="259045"/>
    <xdr:sp macro="" textlink="">
      <xdr:nvSpPr>
        <xdr:cNvPr id="139" name="テキスト ボックス 138"/>
        <xdr:cNvSpPr txBox="1"/>
      </xdr:nvSpPr>
      <xdr:spPr>
        <a:xfrm>
          <a:off x="2527300" y="71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愛知県小牧市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153,471
145,507
62.81
52,168,891
49,353,049
2,061,274
33,482,618
12,810,141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169837</xdr:rowOff>
    </xdr:from>
    <xdr:to>
      <xdr:col>6</xdr:col>
      <xdr:colOff>510540</xdr:colOff>
      <xdr:row>39</xdr:row>
      <xdr:rowOff>98704</xdr:rowOff>
    </xdr:to>
    <xdr:cxnSp macro="">
      <xdr:nvCxnSpPr>
        <xdr:cNvPr id="56" name="直線コネクタ 55"/>
        <xdr:cNvCxnSpPr/>
      </xdr:nvCxnSpPr>
      <xdr:spPr>
        <a:xfrm flipV="1">
          <a:off x="4633595" y="5141887"/>
          <a:ext cx="1270" cy="1643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102531</xdr:rowOff>
    </xdr:from>
    <xdr:ext cx="534377" cy="259045"/>
    <xdr:sp macro="" textlink="">
      <xdr:nvSpPr>
        <xdr:cNvPr id="57" name="人件費最小値テキスト"/>
        <xdr:cNvSpPr txBox="1"/>
      </xdr:nvSpPr>
      <xdr:spPr>
        <a:xfrm>
          <a:off x="4686300" y="67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422275</xdr:colOff>
      <xdr:row>39</xdr:row>
      <xdr:rowOff>98704</xdr:rowOff>
    </xdr:from>
    <xdr:to>
      <xdr:col>6</xdr:col>
      <xdr:colOff>600075</xdr:colOff>
      <xdr:row>39</xdr:row>
      <xdr:rowOff>98704</xdr:rowOff>
    </xdr:to>
    <xdr:cxnSp macro="">
      <xdr:nvCxnSpPr>
        <xdr:cNvPr id="58" name="直線コネクタ 57"/>
        <xdr:cNvCxnSpPr/>
      </xdr:nvCxnSpPr>
      <xdr:spPr>
        <a:xfrm>
          <a:off x="4546600" y="678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116514</xdr:rowOff>
    </xdr:from>
    <xdr:ext cx="534377" cy="259045"/>
    <xdr:sp macro="" textlink="">
      <xdr:nvSpPr>
        <xdr:cNvPr id="59" name="人件費最大値テキスト"/>
        <xdr:cNvSpPr txBox="1"/>
      </xdr:nvSpPr>
      <xdr:spPr>
        <a:xfrm>
          <a:off x="4686300" y="49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422275</xdr:colOff>
      <xdr:row>29</xdr:row>
      <xdr:rowOff>169837</xdr:rowOff>
    </xdr:from>
    <xdr:to>
      <xdr:col>6</xdr:col>
      <xdr:colOff>600075</xdr:colOff>
      <xdr:row>29</xdr:row>
      <xdr:rowOff>169837</xdr:rowOff>
    </xdr:to>
    <xdr:cxnSp macro="">
      <xdr:nvCxnSpPr>
        <xdr:cNvPr id="60" name="直線コネクタ 59"/>
        <xdr:cNvCxnSpPr/>
      </xdr:nvCxnSpPr>
      <xdr:spPr>
        <a:xfrm>
          <a:off x="4546600" y="51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164503</xdr:rowOff>
    </xdr:from>
    <xdr:to>
      <xdr:col>6</xdr:col>
      <xdr:colOff>511175</xdr:colOff>
      <xdr:row>37</xdr:row>
      <xdr:rowOff>170294</xdr:rowOff>
    </xdr:to>
    <xdr:cxnSp macro="">
      <xdr:nvCxnSpPr>
        <xdr:cNvPr id="61" name="直線コネクタ 60"/>
        <xdr:cNvCxnSpPr/>
      </xdr:nvCxnSpPr>
      <xdr:spPr>
        <a:xfrm>
          <a:off x="3797300" y="6508153"/>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103357</xdr:rowOff>
    </xdr:from>
    <xdr:ext cx="534377" cy="259045"/>
    <xdr:sp macro="" textlink="">
      <xdr:nvSpPr>
        <xdr:cNvPr id="62" name="人件費平均値テキスト"/>
        <xdr:cNvSpPr txBox="1"/>
      </xdr:nvSpPr>
      <xdr:spPr>
        <a:xfrm>
          <a:off x="4686300" y="593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80480</xdr:rowOff>
    </xdr:from>
    <xdr:to>
      <xdr:col>6</xdr:col>
      <xdr:colOff>561975</xdr:colOff>
      <xdr:row>36</xdr:row>
      <xdr:rowOff>10630</xdr:rowOff>
    </xdr:to>
    <xdr:sp macro="" textlink="">
      <xdr:nvSpPr>
        <xdr:cNvPr id="63" name="フローチャート : 判断 62"/>
        <xdr:cNvSpPr/>
      </xdr:nvSpPr>
      <xdr:spPr>
        <a:xfrm>
          <a:off x="45847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156350</xdr:rowOff>
    </xdr:from>
    <xdr:to>
      <xdr:col>5</xdr:col>
      <xdr:colOff>358775</xdr:colOff>
      <xdr:row>37</xdr:row>
      <xdr:rowOff>164503</xdr:rowOff>
    </xdr:to>
    <xdr:cxnSp macro="">
      <xdr:nvCxnSpPr>
        <xdr:cNvPr id="64" name="直線コネクタ 63"/>
        <xdr:cNvCxnSpPr/>
      </xdr:nvCxnSpPr>
      <xdr:spPr>
        <a:xfrm>
          <a:off x="2908300" y="6500000"/>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50000</xdr:rowOff>
    </xdr:from>
    <xdr:to>
      <xdr:col>5</xdr:col>
      <xdr:colOff>409575</xdr:colOff>
      <xdr:row>35</xdr:row>
      <xdr:rowOff>151600</xdr:rowOff>
    </xdr:to>
    <xdr:sp macro="" textlink="">
      <xdr:nvSpPr>
        <xdr:cNvPr id="65" name="フローチャート : 判断 64"/>
        <xdr:cNvSpPr/>
      </xdr:nvSpPr>
      <xdr:spPr>
        <a:xfrm>
          <a:off x="3746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168127</xdr:rowOff>
    </xdr:from>
    <xdr:ext cx="534377" cy="259045"/>
    <xdr:sp macro="" textlink="">
      <xdr:nvSpPr>
        <xdr:cNvPr id="66" name="テキスト ボックス 65"/>
        <xdr:cNvSpPr txBox="1"/>
      </xdr:nvSpPr>
      <xdr:spPr>
        <a:xfrm>
          <a:off x="3530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124270</xdr:rowOff>
    </xdr:from>
    <xdr:to>
      <xdr:col>4</xdr:col>
      <xdr:colOff>155575</xdr:colOff>
      <xdr:row>37</xdr:row>
      <xdr:rowOff>156350</xdr:rowOff>
    </xdr:to>
    <xdr:cxnSp macro="">
      <xdr:nvCxnSpPr>
        <xdr:cNvPr id="67" name="直線コネクタ 66"/>
        <xdr:cNvCxnSpPr/>
      </xdr:nvCxnSpPr>
      <xdr:spPr>
        <a:xfrm>
          <a:off x="2019300" y="6467920"/>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128486</xdr:rowOff>
    </xdr:from>
    <xdr:to>
      <xdr:col>4</xdr:col>
      <xdr:colOff>206375</xdr:colOff>
      <xdr:row>35</xdr:row>
      <xdr:rowOff>58636</xdr:rowOff>
    </xdr:to>
    <xdr:sp macro="" textlink="">
      <xdr:nvSpPr>
        <xdr:cNvPr id="68" name="フローチャート : 判断 67"/>
        <xdr:cNvSpPr/>
      </xdr:nvSpPr>
      <xdr:spPr>
        <a:xfrm>
          <a:off x="2857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75163</xdr:rowOff>
    </xdr:from>
    <xdr:ext cx="534377" cy="259045"/>
    <xdr:sp macro="" textlink="">
      <xdr:nvSpPr>
        <xdr:cNvPr id="69" name="テキスト ボックス 68"/>
        <xdr:cNvSpPr txBox="1"/>
      </xdr:nvSpPr>
      <xdr:spPr>
        <a:xfrm>
          <a:off x="2641111" y="57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13475</xdr:rowOff>
    </xdr:from>
    <xdr:to>
      <xdr:col>2</xdr:col>
      <xdr:colOff>638175</xdr:colOff>
      <xdr:row>37</xdr:row>
      <xdr:rowOff>124270</xdr:rowOff>
    </xdr:to>
    <xdr:cxnSp macro="">
      <xdr:nvCxnSpPr>
        <xdr:cNvPr id="70" name="直線コネクタ 69"/>
        <xdr:cNvCxnSpPr/>
      </xdr:nvCxnSpPr>
      <xdr:spPr>
        <a:xfrm>
          <a:off x="1130300" y="6357125"/>
          <a:ext cx="889000" cy="1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149784</xdr:rowOff>
    </xdr:from>
    <xdr:to>
      <xdr:col>3</xdr:col>
      <xdr:colOff>3175</xdr:colOff>
      <xdr:row>35</xdr:row>
      <xdr:rowOff>79934</xdr:rowOff>
    </xdr:to>
    <xdr:sp macro="" textlink="">
      <xdr:nvSpPr>
        <xdr:cNvPr id="71" name="フローチャート : 判断 70"/>
        <xdr:cNvSpPr/>
      </xdr:nvSpPr>
      <xdr:spPr>
        <a:xfrm>
          <a:off x="1968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96461</xdr:rowOff>
    </xdr:from>
    <xdr:ext cx="534377" cy="259045"/>
    <xdr:sp macro="" textlink="">
      <xdr:nvSpPr>
        <xdr:cNvPr id="72" name="テキスト ボックス 71"/>
        <xdr:cNvSpPr txBox="1"/>
      </xdr:nvSpPr>
      <xdr:spPr>
        <a:xfrm>
          <a:off x="1752111" y="575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38113</xdr:rowOff>
    </xdr:from>
    <xdr:to>
      <xdr:col>1</xdr:col>
      <xdr:colOff>485775</xdr:colOff>
      <xdr:row>34</xdr:row>
      <xdr:rowOff>139713</xdr:rowOff>
    </xdr:to>
    <xdr:sp macro="" textlink="">
      <xdr:nvSpPr>
        <xdr:cNvPr id="73" name="フローチャート : 判断 72"/>
        <xdr:cNvSpPr/>
      </xdr:nvSpPr>
      <xdr:spPr>
        <a:xfrm>
          <a:off x="1079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156240</xdr:rowOff>
    </xdr:from>
    <xdr:ext cx="534377" cy="259045"/>
    <xdr:sp macro="" textlink="">
      <xdr:nvSpPr>
        <xdr:cNvPr id="74" name="テキスト ボックス 73"/>
        <xdr:cNvSpPr txBox="1"/>
      </xdr:nvSpPr>
      <xdr:spPr>
        <a:xfrm>
          <a:off x="863111" y="564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119494</xdr:rowOff>
    </xdr:from>
    <xdr:to>
      <xdr:col>6</xdr:col>
      <xdr:colOff>561975</xdr:colOff>
      <xdr:row>38</xdr:row>
      <xdr:rowOff>49644</xdr:rowOff>
    </xdr:to>
    <xdr:sp macro="" textlink="">
      <xdr:nvSpPr>
        <xdr:cNvPr id="80" name="円/楕円 79"/>
        <xdr:cNvSpPr/>
      </xdr:nvSpPr>
      <xdr:spPr>
        <a:xfrm>
          <a:off x="4584700" y="64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97921</xdr:rowOff>
    </xdr:from>
    <xdr:ext cx="534377" cy="259045"/>
    <xdr:sp macro="" textlink="">
      <xdr:nvSpPr>
        <xdr:cNvPr id="81" name="人件費該当値テキスト"/>
        <xdr:cNvSpPr txBox="1"/>
      </xdr:nvSpPr>
      <xdr:spPr>
        <a:xfrm>
          <a:off x="4686300" y="644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45,697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113703</xdr:rowOff>
    </xdr:from>
    <xdr:to>
      <xdr:col>5</xdr:col>
      <xdr:colOff>409575</xdr:colOff>
      <xdr:row>38</xdr:row>
      <xdr:rowOff>43853</xdr:rowOff>
    </xdr:to>
    <xdr:sp macro="" textlink="">
      <xdr:nvSpPr>
        <xdr:cNvPr id="82" name="円/楕円 81"/>
        <xdr:cNvSpPr/>
      </xdr:nvSpPr>
      <xdr:spPr>
        <a:xfrm>
          <a:off x="3746500" y="645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34980</xdr:rowOff>
    </xdr:from>
    <xdr:ext cx="534377" cy="259045"/>
    <xdr:sp macro="" textlink="">
      <xdr:nvSpPr>
        <xdr:cNvPr id="83" name="テキスト ボックス 82"/>
        <xdr:cNvSpPr txBox="1"/>
      </xdr:nvSpPr>
      <xdr:spPr>
        <a:xfrm>
          <a:off x="3530111" y="655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105550</xdr:rowOff>
    </xdr:from>
    <xdr:to>
      <xdr:col>4</xdr:col>
      <xdr:colOff>206375</xdr:colOff>
      <xdr:row>38</xdr:row>
      <xdr:rowOff>35700</xdr:rowOff>
    </xdr:to>
    <xdr:sp macro="" textlink="">
      <xdr:nvSpPr>
        <xdr:cNvPr id="84" name="円/楕円 83"/>
        <xdr:cNvSpPr/>
      </xdr:nvSpPr>
      <xdr:spPr>
        <a:xfrm>
          <a:off x="2857500" y="64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26826</xdr:rowOff>
    </xdr:from>
    <xdr:ext cx="534377" cy="259045"/>
    <xdr:sp macro="" textlink="">
      <xdr:nvSpPr>
        <xdr:cNvPr id="85" name="テキスト ボックス 84"/>
        <xdr:cNvSpPr txBox="1"/>
      </xdr:nvSpPr>
      <xdr:spPr>
        <a:xfrm>
          <a:off x="2641111" y="654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73470</xdr:rowOff>
    </xdr:from>
    <xdr:to>
      <xdr:col>3</xdr:col>
      <xdr:colOff>3175</xdr:colOff>
      <xdr:row>38</xdr:row>
      <xdr:rowOff>3620</xdr:rowOff>
    </xdr:to>
    <xdr:sp macro="" textlink="">
      <xdr:nvSpPr>
        <xdr:cNvPr id="86" name="円/楕円 85"/>
        <xdr:cNvSpPr/>
      </xdr:nvSpPr>
      <xdr:spPr>
        <a:xfrm>
          <a:off x="1968500" y="641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166196</xdr:rowOff>
    </xdr:from>
    <xdr:ext cx="534377" cy="259045"/>
    <xdr:sp macro="" textlink="">
      <xdr:nvSpPr>
        <xdr:cNvPr id="87" name="テキスト ボックス 86"/>
        <xdr:cNvSpPr txBox="1"/>
      </xdr:nvSpPr>
      <xdr:spPr>
        <a:xfrm>
          <a:off x="1752111" y="650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134125</xdr:rowOff>
    </xdr:from>
    <xdr:to>
      <xdr:col>1</xdr:col>
      <xdr:colOff>485775</xdr:colOff>
      <xdr:row>37</xdr:row>
      <xdr:rowOff>64275</xdr:rowOff>
    </xdr:to>
    <xdr:sp macro="" textlink="">
      <xdr:nvSpPr>
        <xdr:cNvPr id="88" name="円/楕円 87"/>
        <xdr:cNvSpPr/>
      </xdr:nvSpPr>
      <xdr:spPr>
        <a:xfrm>
          <a:off x="1079500" y="630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55402</xdr:rowOff>
    </xdr:from>
    <xdr:ext cx="534377" cy="259045"/>
    <xdr:sp macro="" textlink="">
      <xdr:nvSpPr>
        <xdr:cNvPr id="89" name="テキスト ボックス 88"/>
        <xdr:cNvSpPr txBox="1"/>
      </xdr:nvSpPr>
      <xdr:spPr>
        <a:xfrm>
          <a:off x="863111" y="639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27229</xdr:rowOff>
    </xdr:from>
    <xdr:to>
      <xdr:col>6</xdr:col>
      <xdr:colOff>510540</xdr:colOff>
      <xdr:row>59</xdr:row>
      <xdr:rowOff>133794</xdr:rowOff>
    </xdr:to>
    <xdr:cxnSp macro="">
      <xdr:nvCxnSpPr>
        <xdr:cNvPr id="114" name="直線コネクタ 113"/>
        <xdr:cNvCxnSpPr/>
      </xdr:nvCxnSpPr>
      <xdr:spPr>
        <a:xfrm flipV="1">
          <a:off x="4633595" y="8599729"/>
          <a:ext cx="1270" cy="16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137621</xdr:rowOff>
    </xdr:from>
    <xdr:ext cx="534377" cy="259045"/>
    <xdr:sp macro="" textlink="">
      <xdr:nvSpPr>
        <xdr:cNvPr id="115" name="物件費最小値テキスト"/>
        <xdr:cNvSpPr txBox="1"/>
      </xdr:nvSpPr>
      <xdr:spPr>
        <a:xfrm>
          <a:off x="4686300" y="1025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422275</xdr:colOff>
      <xdr:row>59</xdr:row>
      <xdr:rowOff>133794</xdr:rowOff>
    </xdr:from>
    <xdr:to>
      <xdr:col>6</xdr:col>
      <xdr:colOff>600075</xdr:colOff>
      <xdr:row>59</xdr:row>
      <xdr:rowOff>133794</xdr:rowOff>
    </xdr:to>
    <xdr:cxnSp macro="">
      <xdr:nvCxnSpPr>
        <xdr:cNvPr id="116" name="直線コネクタ 115"/>
        <xdr:cNvCxnSpPr/>
      </xdr:nvCxnSpPr>
      <xdr:spPr>
        <a:xfrm>
          <a:off x="4546600" y="1024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145356</xdr:rowOff>
    </xdr:from>
    <xdr:ext cx="534377" cy="259045"/>
    <xdr:sp macro="" textlink="">
      <xdr:nvSpPr>
        <xdr:cNvPr id="117" name="物件費最大値テキスト"/>
        <xdr:cNvSpPr txBox="1"/>
      </xdr:nvSpPr>
      <xdr:spPr>
        <a:xfrm>
          <a:off x="4686300" y="83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422275</xdr:colOff>
      <xdr:row>50</xdr:row>
      <xdr:rowOff>27229</xdr:rowOff>
    </xdr:from>
    <xdr:to>
      <xdr:col>6</xdr:col>
      <xdr:colOff>600075</xdr:colOff>
      <xdr:row>50</xdr:row>
      <xdr:rowOff>27229</xdr:rowOff>
    </xdr:to>
    <xdr:cxnSp macro="">
      <xdr:nvCxnSpPr>
        <xdr:cNvPr id="118" name="直線コネクタ 117"/>
        <xdr:cNvCxnSpPr/>
      </xdr:nvCxnSpPr>
      <xdr:spPr>
        <a:xfrm>
          <a:off x="4546600" y="85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145986</xdr:rowOff>
    </xdr:from>
    <xdr:to>
      <xdr:col>6</xdr:col>
      <xdr:colOff>511175</xdr:colOff>
      <xdr:row>52</xdr:row>
      <xdr:rowOff>149149</xdr:rowOff>
    </xdr:to>
    <xdr:cxnSp macro="">
      <xdr:nvCxnSpPr>
        <xdr:cNvPr id="119" name="直線コネクタ 118"/>
        <xdr:cNvCxnSpPr/>
      </xdr:nvCxnSpPr>
      <xdr:spPr>
        <a:xfrm>
          <a:off x="3797300" y="9061386"/>
          <a:ext cx="8382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63479</xdr:rowOff>
    </xdr:from>
    <xdr:ext cx="534377" cy="259045"/>
    <xdr:sp macro="" textlink="">
      <xdr:nvSpPr>
        <xdr:cNvPr id="120" name="物件費平均値テキスト"/>
        <xdr:cNvSpPr txBox="1"/>
      </xdr:nvSpPr>
      <xdr:spPr>
        <a:xfrm>
          <a:off x="4686300" y="949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85052</xdr:rowOff>
    </xdr:from>
    <xdr:to>
      <xdr:col>6</xdr:col>
      <xdr:colOff>561975</xdr:colOff>
      <xdr:row>56</xdr:row>
      <xdr:rowOff>15202</xdr:rowOff>
    </xdr:to>
    <xdr:sp macro="" textlink="">
      <xdr:nvSpPr>
        <xdr:cNvPr id="121" name="フローチャート : 判断 120"/>
        <xdr:cNvSpPr/>
      </xdr:nvSpPr>
      <xdr:spPr>
        <a:xfrm>
          <a:off x="4584700" y="951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126099</xdr:rowOff>
    </xdr:from>
    <xdr:to>
      <xdr:col>5</xdr:col>
      <xdr:colOff>358775</xdr:colOff>
      <xdr:row>52</xdr:row>
      <xdr:rowOff>145986</xdr:rowOff>
    </xdr:to>
    <xdr:cxnSp macro="">
      <xdr:nvCxnSpPr>
        <xdr:cNvPr id="122" name="直線コネクタ 121"/>
        <xdr:cNvCxnSpPr/>
      </xdr:nvCxnSpPr>
      <xdr:spPr>
        <a:xfrm>
          <a:off x="2908300" y="9041499"/>
          <a:ext cx="889000" cy="1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29731</xdr:rowOff>
    </xdr:from>
    <xdr:to>
      <xdr:col>5</xdr:col>
      <xdr:colOff>409575</xdr:colOff>
      <xdr:row>56</xdr:row>
      <xdr:rowOff>131331</xdr:rowOff>
    </xdr:to>
    <xdr:sp macro="" textlink="">
      <xdr:nvSpPr>
        <xdr:cNvPr id="123" name="フローチャート : 判断 122"/>
        <xdr:cNvSpPr/>
      </xdr:nvSpPr>
      <xdr:spPr>
        <a:xfrm>
          <a:off x="3746500" y="963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122458</xdr:rowOff>
    </xdr:from>
    <xdr:ext cx="534377" cy="259045"/>
    <xdr:sp macro="" textlink="">
      <xdr:nvSpPr>
        <xdr:cNvPr id="124" name="テキスト ボックス 123"/>
        <xdr:cNvSpPr txBox="1"/>
      </xdr:nvSpPr>
      <xdr:spPr>
        <a:xfrm>
          <a:off x="3530111" y="9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126099</xdr:rowOff>
    </xdr:from>
    <xdr:to>
      <xdr:col>4</xdr:col>
      <xdr:colOff>155575</xdr:colOff>
      <xdr:row>53</xdr:row>
      <xdr:rowOff>153264</xdr:rowOff>
    </xdr:to>
    <xdr:cxnSp macro="">
      <xdr:nvCxnSpPr>
        <xdr:cNvPr id="125" name="直線コネクタ 124"/>
        <xdr:cNvCxnSpPr/>
      </xdr:nvCxnSpPr>
      <xdr:spPr>
        <a:xfrm flipV="1">
          <a:off x="2019300" y="9041499"/>
          <a:ext cx="889000" cy="19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117932</xdr:rowOff>
    </xdr:from>
    <xdr:to>
      <xdr:col>4</xdr:col>
      <xdr:colOff>206375</xdr:colOff>
      <xdr:row>57</xdr:row>
      <xdr:rowOff>48082</xdr:rowOff>
    </xdr:to>
    <xdr:sp macro="" textlink="">
      <xdr:nvSpPr>
        <xdr:cNvPr id="126" name="フローチャート : 判断 125"/>
        <xdr:cNvSpPr/>
      </xdr:nvSpPr>
      <xdr:spPr>
        <a:xfrm>
          <a:off x="2857500" y="97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39209</xdr:rowOff>
    </xdr:from>
    <xdr:ext cx="534377" cy="259045"/>
    <xdr:sp macro="" textlink="">
      <xdr:nvSpPr>
        <xdr:cNvPr id="127" name="テキスト ボックス 126"/>
        <xdr:cNvSpPr txBox="1"/>
      </xdr:nvSpPr>
      <xdr:spPr>
        <a:xfrm>
          <a:off x="2641111" y="98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10464</xdr:rowOff>
    </xdr:from>
    <xdr:to>
      <xdr:col>2</xdr:col>
      <xdr:colOff>638175</xdr:colOff>
      <xdr:row>53</xdr:row>
      <xdr:rowOff>153264</xdr:rowOff>
    </xdr:to>
    <xdr:cxnSp macro="">
      <xdr:nvCxnSpPr>
        <xdr:cNvPr id="128" name="直線コネクタ 127"/>
        <xdr:cNvCxnSpPr/>
      </xdr:nvCxnSpPr>
      <xdr:spPr>
        <a:xfrm>
          <a:off x="1130300" y="9097314"/>
          <a:ext cx="889000" cy="14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45542</xdr:rowOff>
    </xdr:from>
    <xdr:to>
      <xdr:col>3</xdr:col>
      <xdr:colOff>3175</xdr:colOff>
      <xdr:row>57</xdr:row>
      <xdr:rowOff>147142</xdr:rowOff>
    </xdr:to>
    <xdr:sp macro="" textlink="">
      <xdr:nvSpPr>
        <xdr:cNvPr id="129" name="フローチャート : 判断 128"/>
        <xdr:cNvSpPr/>
      </xdr:nvSpPr>
      <xdr:spPr>
        <a:xfrm>
          <a:off x="1968500" y="981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138269</xdr:rowOff>
    </xdr:from>
    <xdr:ext cx="534377" cy="259045"/>
    <xdr:sp macro="" textlink="">
      <xdr:nvSpPr>
        <xdr:cNvPr id="130" name="テキスト ボックス 129"/>
        <xdr:cNvSpPr txBox="1"/>
      </xdr:nvSpPr>
      <xdr:spPr>
        <a:xfrm>
          <a:off x="1752111" y="991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71603</xdr:rowOff>
    </xdr:from>
    <xdr:to>
      <xdr:col>1</xdr:col>
      <xdr:colOff>485775</xdr:colOff>
      <xdr:row>58</xdr:row>
      <xdr:rowOff>1753</xdr:rowOff>
    </xdr:to>
    <xdr:sp macro="" textlink="">
      <xdr:nvSpPr>
        <xdr:cNvPr id="131" name="フローチャート : 判断 130"/>
        <xdr:cNvSpPr/>
      </xdr:nvSpPr>
      <xdr:spPr>
        <a:xfrm>
          <a:off x="1079500" y="984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164330</xdr:rowOff>
    </xdr:from>
    <xdr:ext cx="534377" cy="259045"/>
    <xdr:sp macro="" textlink="">
      <xdr:nvSpPr>
        <xdr:cNvPr id="132" name="テキスト ボックス 131"/>
        <xdr:cNvSpPr txBox="1"/>
      </xdr:nvSpPr>
      <xdr:spPr>
        <a:xfrm>
          <a:off x="863111" y="99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98349</xdr:rowOff>
    </xdr:from>
    <xdr:to>
      <xdr:col>6</xdr:col>
      <xdr:colOff>561975</xdr:colOff>
      <xdr:row>53</xdr:row>
      <xdr:rowOff>28499</xdr:rowOff>
    </xdr:to>
    <xdr:sp macro="" textlink="">
      <xdr:nvSpPr>
        <xdr:cNvPr id="138" name="円/楕円 137"/>
        <xdr:cNvSpPr/>
      </xdr:nvSpPr>
      <xdr:spPr>
        <a:xfrm>
          <a:off x="4584700" y="901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121226</xdr:rowOff>
    </xdr:from>
    <xdr:ext cx="534377" cy="259045"/>
    <xdr:sp macro="" textlink="">
      <xdr:nvSpPr>
        <xdr:cNvPr id="139" name="物件費該当値テキスト"/>
        <xdr:cNvSpPr txBox="1"/>
      </xdr:nvSpPr>
      <xdr:spPr>
        <a:xfrm>
          <a:off x="4686300" y="886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68,752</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95186</xdr:rowOff>
    </xdr:from>
    <xdr:to>
      <xdr:col>5</xdr:col>
      <xdr:colOff>409575</xdr:colOff>
      <xdr:row>53</xdr:row>
      <xdr:rowOff>25336</xdr:rowOff>
    </xdr:to>
    <xdr:sp macro="" textlink="">
      <xdr:nvSpPr>
        <xdr:cNvPr id="140" name="円/楕円 139"/>
        <xdr:cNvSpPr/>
      </xdr:nvSpPr>
      <xdr:spPr>
        <a:xfrm>
          <a:off x="3746500" y="901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41863</xdr:rowOff>
    </xdr:from>
    <xdr:ext cx="534377" cy="259045"/>
    <xdr:sp macro="" textlink="">
      <xdr:nvSpPr>
        <xdr:cNvPr id="141" name="テキスト ボックス 140"/>
        <xdr:cNvSpPr txBox="1"/>
      </xdr:nvSpPr>
      <xdr:spPr>
        <a:xfrm>
          <a:off x="3530111" y="878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68,835</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75299</xdr:rowOff>
    </xdr:from>
    <xdr:to>
      <xdr:col>4</xdr:col>
      <xdr:colOff>206375</xdr:colOff>
      <xdr:row>53</xdr:row>
      <xdr:rowOff>5449</xdr:rowOff>
    </xdr:to>
    <xdr:sp macro="" textlink="">
      <xdr:nvSpPr>
        <xdr:cNvPr id="142" name="円/楕円 141"/>
        <xdr:cNvSpPr/>
      </xdr:nvSpPr>
      <xdr:spPr>
        <a:xfrm>
          <a:off x="2857500" y="899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21976</xdr:rowOff>
    </xdr:from>
    <xdr:ext cx="534377" cy="259045"/>
    <xdr:sp macro="" textlink="">
      <xdr:nvSpPr>
        <xdr:cNvPr id="143" name="テキスト ボックス 142"/>
        <xdr:cNvSpPr txBox="1"/>
      </xdr:nvSpPr>
      <xdr:spPr>
        <a:xfrm>
          <a:off x="2641111" y="8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69,357</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102464</xdr:rowOff>
    </xdr:from>
    <xdr:to>
      <xdr:col>3</xdr:col>
      <xdr:colOff>3175</xdr:colOff>
      <xdr:row>54</xdr:row>
      <xdr:rowOff>32614</xdr:rowOff>
    </xdr:to>
    <xdr:sp macro="" textlink="">
      <xdr:nvSpPr>
        <xdr:cNvPr id="144" name="円/楕円 143"/>
        <xdr:cNvSpPr/>
      </xdr:nvSpPr>
      <xdr:spPr>
        <a:xfrm>
          <a:off x="1968500" y="918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49141</xdr:rowOff>
    </xdr:from>
    <xdr:ext cx="534377" cy="259045"/>
    <xdr:sp macro="" textlink="">
      <xdr:nvSpPr>
        <xdr:cNvPr id="145" name="テキスト ボックス 144"/>
        <xdr:cNvSpPr txBox="1"/>
      </xdr:nvSpPr>
      <xdr:spPr>
        <a:xfrm>
          <a:off x="1752111" y="896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64,144</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131114</xdr:rowOff>
    </xdr:from>
    <xdr:to>
      <xdr:col>1</xdr:col>
      <xdr:colOff>485775</xdr:colOff>
      <xdr:row>53</xdr:row>
      <xdr:rowOff>61264</xdr:rowOff>
    </xdr:to>
    <xdr:sp macro="" textlink="">
      <xdr:nvSpPr>
        <xdr:cNvPr id="146" name="円/楕円 145"/>
        <xdr:cNvSpPr/>
      </xdr:nvSpPr>
      <xdr:spPr>
        <a:xfrm>
          <a:off x="1079500" y="904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77791</xdr:rowOff>
    </xdr:from>
    <xdr:ext cx="534377" cy="259045"/>
    <xdr:sp macro="" textlink="">
      <xdr:nvSpPr>
        <xdr:cNvPr id="147" name="テキスト ボックス 146"/>
        <xdr:cNvSpPr txBox="1"/>
      </xdr:nvSpPr>
      <xdr:spPr>
        <a:xfrm>
          <a:off x="863111" y="882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128597</xdr:rowOff>
    </xdr:from>
    <xdr:to>
      <xdr:col>6</xdr:col>
      <xdr:colOff>510540</xdr:colOff>
      <xdr:row>78</xdr:row>
      <xdr:rowOff>150476</xdr:rowOff>
    </xdr:to>
    <xdr:cxnSp macro="">
      <xdr:nvCxnSpPr>
        <xdr:cNvPr id="173" name="直線コネクタ 172"/>
        <xdr:cNvCxnSpPr/>
      </xdr:nvCxnSpPr>
      <xdr:spPr>
        <a:xfrm flipV="1">
          <a:off x="4633595" y="12130097"/>
          <a:ext cx="1270" cy="139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154303</xdr:rowOff>
    </xdr:from>
    <xdr:ext cx="378565" cy="259045"/>
    <xdr:sp macro="" textlink="">
      <xdr:nvSpPr>
        <xdr:cNvPr id="174" name="維持補修費最小値テキスト"/>
        <xdr:cNvSpPr txBox="1"/>
      </xdr:nvSpPr>
      <xdr:spPr>
        <a:xfrm>
          <a:off x="4686300" y="135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150476</xdr:rowOff>
    </xdr:from>
    <xdr:to>
      <xdr:col>6</xdr:col>
      <xdr:colOff>600075</xdr:colOff>
      <xdr:row>78</xdr:row>
      <xdr:rowOff>150476</xdr:rowOff>
    </xdr:to>
    <xdr:cxnSp macro="">
      <xdr:nvCxnSpPr>
        <xdr:cNvPr id="175" name="直線コネクタ 174"/>
        <xdr:cNvCxnSpPr/>
      </xdr:nvCxnSpPr>
      <xdr:spPr>
        <a:xfrm>
          <a:off x="4546600" y="1352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75274</xdr:rowOff>
    </xdr:from>
    <xdr:ext cx="469744" cy="259045"/>
    <xdr:sp macro="" textlink="">
      <xdr:nvSpPr>
        <xdr:cNvPr id="176" name="維持補修費最大値テキスト"/>
        <xdr:cNvSpPr txBox="1"/>
      </xdr:nvSpPr>
      <xdr:spPr>
        <a:xfrm>
          <a:off x="4686300" y="119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422275</xdr:colOff>
      <xdr:row>70</xdr:row>
      <xdr:rowOff>128597</xdr:rowOff>
    </xdr:from>
    <xdr:to>
      <xdr:col>6</xdr:col>
      <xdr:colOff>600075</xdr:colOff>
      <xdr:row>70</xdr:row>
      <xdr:rowOff>128597</xdr:rowOff>
    </xdr:to>
    <xdr:cxnSp macro="">
      <xdr:nvCxnSpPr>
        <xdr:cNvPr id="177" name="直線コネクタ 176"/>
        <xdr:cNvCxnSpPr/>
      </xdr:nvCxnSpPr>
      <xdr:spPr>
        <a:xfrm>
          <a:off x="4546600" y="1213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169255</xdr:rowOff>
    </xdr:from>
    <xdr:to>
      <xdr:col>6</xdr:col>
      <xdr:colOff>511175</xdr:colOff>
      <xdr:row>73</xdr:row>
      <xdr:rowOff>23767</xdr:rowOff>
    </xdr:to>
    <xdr:cxnSp macro="">
      <xdr:nvCxnSpPr>
        <xdr:cNvPr id="178" name="直線コネクタ 177"/>
        <xdr:cNvCxnSpPr/>
      </xdr:nvCxnSpPr>
      <xdr:spPr>
        <a:xfrm flipV="1">
          <a:off x="3797300" y="12342205"/>
          <a:ext cx="838200" cy="19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20138</xdr:rowOff>
    </xdr:from>
    <xdr:ext cx="469744" cy="259045"/>
    <xdr:sp macro="" textlink="">
      <xdr:nvSpPr>
        <xdr:cNvPr id="179" name="維持補修費平均値テキスト"/>
        <xdr:cNvSpPr txBox="1"/>
      </xdr:nvSpPr>
      <xdr:spPr>
        <a:xfrm>
          <a:off x="4686300" y="12878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41711</xdr:rowOff>
    </xdr:from>
    <xdr:to>
      <xdr:col>6</xdr:col>
      <xdr:colOff>561975</xdr:colOff>
      <xdr:row>75</xdr:row>
      <xdr:rowOff>143311</xdr:rowOff>
    </xdr:to>
    <xdr:sp macro="" textlink="">
      <xdr:nvSpPr>
        <xdr:cNvPr id="180" name="フローチャート : 判断 179"/>
        <xdr:cNvSpPr/>
      </xdr:nvSpPr>
      <xdr:spPr>
        <a:xfrm>
          <a:off x="45847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23767</xdr:rowOff>
    </xdr:from>
    <xdr:to>
      <xdr:col>5</xdr:col>
      <xdr:colOff>358775</xdr:colOff>
      <xdr:row>73</xdr:row>
      <xdr:rowOff>143782</xdr:rowOff>
    </xdr:to>
    <xdr:cxnSp macro="">
      <xdr:nvCxnSpPr>
        <xdr:cNvPr id="181" name="直線コネクタ 180"/>
        <xdr:cNvCxnSpPr/>
      </xdr:nvCxnSpPr>
      <xdr:spPr>
        <a:xfrm flipV="1">
          <a:off x="2908300" y="12539617"/>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95595</xdr:rowOff>
    </xdr:from>
    <xdr:to>
      <xdr:col>5</xdr:col>
      <xdr:colOff>409575</xdr:colOff>
      <xdr:row>76</xdr:row>
      <xdr:rowOff>25744</xdr:rowOff>
    </xdr:to>
    <xdr:sp macro="" textlink="">
      <xdr:nvSpPr>
        <xdr:cNvPr id="182" name="フローチャート : 判断 181"/>
        <xdr:cNvSpPr/>
      </xdr:nvSpPr>
      <xdr:spPr>
        <a:xfrm>
          <a:off x="3746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16871</xdr:rowOff>
    </xdr:from>
    <xdr:ext cx="469744" cy="259045"/>
    <xdr:sp macro="" textlink="">
      <xdr:nvSpPr>
        <xdr:cNvPr id="183" name="テキスト ボックス 182"/>
        <xdr:cNvSpPr txBox="1"/>
      </xdr:nvSpPr>
      <xdr:spPr>
        <a:xfrm>
          <a:off x="3562427"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143782</xdr:rowOff>
    </xdr:from>
    <xdr:to>
      <xdr:col>4</xdr:col>
      <xdr:colOff>155575</xdr:colOff>
      <xdr:row>74</xdr:row>
      <xdr:rowOff>38789</xdr:rowOff>
    </xdr:to>
    <xdr:cxnSp macro="">
      <xdr:nvCxnSpPr>
        <xdr:cNvPr id="184" name="直線コネクタ 183"/>
        <xdr:cNvCxnSpPr/>
      </xdr:nvCxnSpPr>
      <xdr:spPr>
        <a:xfrm flipV="1">
          <a:off x="2019300" y="12659632"/>
          <a:ext cx="889000" cy="6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85634</xdr:rowOff>
    </xdr:from>
    <xdr:to>
      <xdr:col>4</xdr:col>
      <xdr:colOff>206375</xdr:colOff>
      <xdr:row>76</xdr:row>
      <xdr:rowOff>15785</xdr:rowOff>
    </xdr:to>
    <xdr:sp macro="" textlink="">
      <xdr:nvSpPr>
        <xdr:cNvPr id="185" name="フローチャート : 判断 184"/>
        <xdr:cNvSpPr/>
      </xdr:nvSpPr>
      <xdr:spPr>
        <a:xfrm>
          <a:off x="2857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6911</xdr:rowOff>
    </xdr:from>
    <xdr:ext cx="469744" cy="259045"/>
    <xdr:sp macro="" textlink="">
      <xdr:nvSpPr>
        <xdr:cNvPr id="186" name="テキスト ボックス 185"/>
        <xdr:cNvSpPr txBox="1"/>
      </xdr:nvSpPr>
      <xdr:spPr>
        <a:xfrm>
          <a:off x="2673427"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106553</xdr:rowOff>
    </xdr:from>
    <xdr:to>
      <xdr:col>2</xdr:col>
      <xdr:colOff>638175</xdr:colOff>
      <xdr:row>74</xdr:row>
      <xdr:rowOff>38789</xdr:rowOff>
    </xdr:to>
    <xdr:cxnSp macro="">
      <xdr:nvCxnSpPr>
        <xdr:cNvPr id="187" name="直線コネクタ 186"/>
        <xdr:cNvCxnSpPr/>
      </xdr:nvCxnSpPr>
      <xdr:spPr>
        <a:xfrm>
          <a:off x="1130300" y="12622403"/>
          <a:ext cx="889000" cy="10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122210</xdr:rowOff>
    </xdr:from>
    <xdr:to>
      <xdr:col>3</xdr:col>
      <xdr:colOff>3175</xdr:colOff>
      <xdr:row>76</xdr:row>
      <xdr:rowOff>52360</xdr:rowOff>
    </xdr:to>
    <xdr:sp macro="" textlink="">
      <xdr:nvSpPr>
        <xdr:cNvPr id="188" name="フローチャート : 判断 187"/>
        <xdr:cNvSpPr/>
      </xdr:nvSpPr>
      <xdr:spPr>
        <a:xfrm>
          <a:off x="1968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43487</xdr:rowOff>
    </xdr:from>
    <xdr:ext cx="469744" cy="259045"/>
    <xdr:sp macro="" textlink="">
      <xdr:nvSpPr>
        <xdr:cNvPr id="189" name="テキスト ボックス 188"/>
        <xdr:cNvSpPr txBox="1"/>
      </xdr:nvSpPr>
      <xdr:spPr>
        <a:xfrm>
          <a:off x="1784427"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114373</xdr:rowOff>
    </xdr:from>
    <xdr:to>
      <xdr:col>1</xdr:col>
      <xdr:colOff>485775</xdr:colOff>
      <xdr:row>76</xdr:row>
      <xdr:rowOff>44523</xdr:rowOff>
    </xdr:to>
    <xdr:sp macro="" textlink="">
      <xdr:nvSpPr>
        <xdr:cNvPr id="190" name="フローチャート : 判断 189"/>
        <xdr:cNvSpPr/>
      </xdr:nvSpPr>
      <xdr:spPr>
        <a:xfrm>
          <a:off x="1079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35650</xdr:rowOff>
    </xdr:from>
    <xdr:ext cx="469744" cy="259045"/>
    <xdr:sp macro="" textlink="">
      <xdr:nvSpPr>
        <xdr:cNvPr id="191" name="テキスト ボックス 190"/>
        <xdr:cNvSpPr txBox="1"/>
      </xdr:nvSpPr>
      <xdr:spPr>
        <a:xfrm>
          <a:off x="895427"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118455</xdr:rowOff>
    </xdr:from>
    <xdr:to>
      <xdr:col>6</xdr:col>
      <xdr:colOff>561975</xdr:colOff>
      <xdr:row>72</xdr:row>
      <xdr:rowOff>48605</xdr:rowOff>
    </xdr:to>
    <xdr:sp macro="" textlink="">
      <xdr:nvSpPr>
        <xdr:cNvPr id="197" name="円/楕円 196"/>
        <xdr:cNvSpPr/>
      </xdr:nvSpPr>
      <xdr:spPr>
        <a:xfrm>
          <a:off x="4584700" y="122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141332</xdr:rowOff>
    </xdr:from>
    <xdr:ext cx="469744" cy="259045"/>
    <xdr:sp macro="" textlink="">
      <xdr:nvSpPr>
        <xdr:cNvPr id="198" name="維持補修費該当値テキスト"/>
        <xdr:cNvSpPr txBox="1"/>
      </xdr:nvSpPr>
      <xdr:spPr>
        <a:xfrm>
          <a:off x="4686300" y="1214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7,969</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144417</xdr:rowOff>
    </xdr:from>
    <xdr:to>
      <xdr:col>5</xdr:col>
      <xdr:colOff>409575</xdr:colOff>
      <xdr:row>73</xdr:row>
      <xdr:rowOff>74567</xdr:rowOff>
    </xdr:to>
    <xdr:sp macro="" textlink="">
      <xdr:nvSpPr>
        <xdr:cNvPr id="199" name="円/楕円 198"/>
        <xdr:cNvSpPr/>
      </xdr:nvSpPr>
      <xdr:spPr>
        <a:xfrm>
          <a:off x="3746500" y="1248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71</xdr:row>
      <xdr:rowOff>91094</xdr:rowOff>
    </xdr:from>
    <xdr:ext cx="469744" cy="259045"/>
    <xdr:sp macro="" textlink="">
      <xdr:nvSpPr>
        <xdr:cNvPr id="200" name="テキスト ボックス 199"/>
        <xdr:cNvSpPr txBox="1"/>
      </xdr:nvSpPr>
      <xdr:spPr>
        <a:xfrm>
          <a:off x="3562427" y="1226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6,760</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92982</xdr:rowOff>
    </xdr:from>
    <xdr:to>
      <xdr:col>4</xdr:col>
      <xdr:colOff>206375</xdr:colOff>
      <xdr:row>74</xdr:row>
      <xdr:rowOff>23132</xdr:rowOff>
    </xdr:to>
    <xdr:sp macro="" textlink="">
      <xdr:nvSpPr>
        <xdr:cNvPr id="201" name="円/楕円 200"/>
        <xdr:cNvSpPr/>
      </xdr:nvSpPr>
      <xdr:spPr>
        <a:xfrm>
          <a:off x="2857500" y="126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39659</xdr:rowOff>
    </xdr:from>
    <xdr:ext cx="469744" cy="259045"/>
    <xdr:sp macro="" textlink="">
      <xdr:nvSpPr>
        <xdr:cNvPr id="202" name="テキスト ボックス 201"/>
        <xdr:cNvSpPr txBox="1"/>
      </xdr:nvSpPr>
      <xdr:spPr>
        <a:xfrm>
          <a:off x="2673427" y="1238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6,025</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159439</xdr:rowOff>
    </xdr:from>
    <xdr:to>
      <xdr:col>3</xdr:col>
      <xdr:colOff>3175</xdr:colOff>
      <xdr:row>74</xdr:row>
      <xdr:rowOff>89589</xdr:rowOff>
    </xdr:to>
    <xdr:sp macro="" textlink="">
      <xdr:nvSpPr>
        <xdr:cNvPr id="203" name="円/楕円 202"/>
        <xdr:cNvSpPr/>
      </xdr:nvSpPr>
      <xdr:spPr>
        <a:xfrm>
          <a:off x="1968500" y="1267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106116</xdr:rowOff>
    </xdr:from>
    <xdr:ext cx="469744" cy="259045"/>
    <xdr:sp macro="" textlink="">
      <xdr:nvSpPr>
        <xdr:cNvPr id="204" name="テキスト ボックス 203"/>
        <xdr:cNvSpPr txBox="1"/>
      </xdr:nvSpPr>
      <xdr:spPr>
        <a:xfrm>
          <a:off x="1784427" y="1245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5,618</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55753</xdr:rowOff>
    </xdr:from>
    <xdr:to>
      <xdr:col>1</xdr:col>
      <xdr:colOff>485775</xdr:colOff>
      <xdr:row>73</xdr:row>
      <xdr:rowOff>157353</xdr:rowOff>
    </xdr:to>
    <xdr:sp macro="" textlink="">
      <xdr:nvSpPr>
        <xdr:cNvPr id="205" name="円/楕円 204"/>
        <xdr:cNvSpPr/>
      </xdr:nvSpPr>
      <xdr:spPr>
        <a:xfrm>
          <a:off x="1079500" y="1257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2430</xdr:rowOff>
    </xdr:from>
    <xdr:ext cx="469744" cy="259045"/>
    <xdr:sp macro="" textlink="">
      <xdr:nvSpPr>
        <xdr:cNvPr id="206" name="テキスト ボックス 205"/>
        <xdr:cNvSpPr txBox="1"/>
      </xdr:nvSpPr>
      <xdr:spPr>
        <a:xfrm>
          <a:off x="895427" y="1234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26276</xdr:rowOff>
    </xdr:from>
    <xdr:to>
      <xdr:col>6</xdr:col>
      <xdr:colOff>510540</xdr:colOff>
      <xdr:row>99</xdr:row>
      <xdr:rowOff>8674</xdr:rowOff>
    </xdr:to>
    <xdr:cxnSp macro="">
      <xdr:nvCxnSpPr>
        <xdr:cNvPr id="231" name="直線コネクタ 230"/>
        <xdr:cNvCxnSpPr/>
      </xdr:nvCxnSpPr>
      <xdr:spPr>
        <a:xfrm flipV="1">
          <a:off x="4633595" y="15628226"/>
          <a:ext cx="1270" cy="135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12501</xdr:rowOff>
    </xdr:from>
    <xdr:ext cx="534377" cy="259045"/>
    <xdr:sp macro="" textlink="">
      <xdr:nvSpPr>
        <xdr:cNvPr id="232" name="扶助費最小値テキスト"/>
        <xdr:cNvSpPr txBox="1"/>
      </xdr:nvSpPr>
      <xdr:spPr>
        <a:xfrm>
          <a:off x="4686300" y="1698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422275</xdr:colOff>
      <xdr:row>99</xdr:row>
      <xdr:rowOff>8674</xdr:rowOff>
    </xdr:from>
    <xdr:to>
      <xdr:col>6</xdr:col>
      <xdr:colOff>600075</xdr:colOff>
      <xdr:row>99</xdr:row>
      <xdr:rowOff>8674</xdr:rowOff>
    </xdr:to>
    <xdr:cxnSp macro="">
      <xdr:nvCxnSpPr>
        <xdr:cNvPr id="233" name="直線コネクタ 232"/>
        <xdr:cNvCxnSpPr/>
      </xdr:nvCxnSpPr>
      <xdr:spPr>
        <a:xfrm>
          <a:off x="4546600" y="1698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144403</xdr:rowOff>
    </xdr:from>
    <xdr:ext cx="534377" cy="259045"/>
    <xdr:sp macro="" textlink="">
      <xdr:nvSpPr>
        <xdr:cNvPr id="234" name="扶助費最大値テキスト"/>
        <xdr:cNvSpPr txBox="1"/>
      </xdr:nvSpPr>
      <xdr:spPr>
        <a:xfrm>
          <a:off x="4686300" y="154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422275</xdr:colOff>
      <xdr:row>91</xdr:row>
      <xdr:rowOff>26276</xdr:rowOff>
    </xdr:from>
    <xdr:to>
      <xdr:col>6</xdr:col>
      <xdr:colOff>600075</xdr:colOff>
      <xdr:row>91</xdr:row>
      <xdr:rowOff>26276</xdr:rowOff>
    </xdr:to>
    <xdr:cxnSp macro="">
      <xdr:nvCxnSpPr>
        <xdr:cNvPr id="235" name="直線コネクタ 234"/>
        <xdr:cNvCxnSpPr/>
      </xdr:nvCxnSpPr>
      <xdr:spPr>
        <a:xfrm>
          <a:off x="4546600" y="1562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6769</xdr:rowOff>
    </xdr:from>
    <xdr:to>
      <xdr:col>6</xdr:col>
      <xdr:colOff>511175</xdr:colOff>
      <xdr:row>97</xdr:row>
      <xdr:rowOff>121641</xdr:rowOff>
    </xdr:to>
    <xdr:cxnSp macro="">
      <xdr:nvCxnSpPr>
        <xdr:cNvPr id="236" name="直線コネクタ 235"/>
        <xdr:cNvCxnSpPr/>
      </xdr:nvCxnSpPr>
      <xdr:spPr>
        <a:xfrm flipV="1">
          <a:off x="3797300" y="16637419"/>
          <a:ext cx="838200" cy="1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136465</xdr:rowOff>
    </xdr:from>
    <xdr:ext cx="534377" cy="259045"/>
    <xdr:sp macro="" textlink="">
      <xdr:nvSpPr>
        <xdr:cNvPr id="237" name="扶助費平均値テキスト"/>
        <xdr:cNvSpPr txBox="1"/>
      </xdr:nvSpPr>
      <xdr:spPr>
        <a:xfrm>
          <a:off x="4686300" y="16081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113588</xdr:rowOff>
    </xdr:from>
    <xdr:to>
      <xdr:col>6</xdr:col>
      <xdr:colOff>561975</xdr:colOff>
      <xdr:row>95</xdr:row>
      <xdr:rowOff>43738</xdr:rowOff>
    </xdr:to>
    <xdr:sp macro="" textlink="">
      <xdr:nvSpPr>
        <xdr:cNvPr id="238" name="フローチャート : 判断 237"/>
        <xdr:cNvSpPr/>
      </xdr:nvSpPr>
      <xdr:spPr>
        <a:xfrm>
          <a:off x="45847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121641</xdr:rowOff>
    </xdr:from>
    <xdr:to>
      <xdr:col>5</xdr:col>
      <xdr:colOff>358775</xdr:colOff>
      <xdr:row>97</xdr:row>
      <xdr:rowOff>123470</xdr:rowOff>
    </xdr:to>
    <xdr:cxnSp macro="">
      <xdr:nvCxnSpPr>
        <xdr:cNvPr id="239" name="直線コネクタ 238"/>
        <xdr:cNvCxnSpPr/>
      </xdr:nvCxnSpPr>
      <xdr:spPr>
        <a:xfrm flipV="1">
          <a:off x="2908300" y="1675229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19062</xdr:rowOff>
    </xdr:from>
    <xdr:to>
      <xdr:col>5</xdr:col>
      <xdr:colOff>409575</xdr:colOff>
      <xdr:row>95</xdr:row>
      <xdr:rowOff>120662</xdr:rowOff>
    </xdr:to>
    <xdr:sp macro="" textlink="">
      <xdr:nvSpPr>
        <xdr:cNvPr id="240" name="フローチャート : 判断 239"/>
        <xdr:cNvSpPr/>
      </xdr:nvSpPr>
      <xdr:spPr>
        <a:xfrm>
          <a:off x="3746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137189</xdr:rowOff>
    </xdr:from>
    <xdr:ext cx="534377" cy="259045"/>
    <xdr:sp macro="" textlink="">
      <xdr:nvSpPr>
        <xdr:cNvPr id="241" name="テキスト ボックス 240"/>
        <xdr:cNvSpPr txBox="1"/>
      </xdr:nvSpPr>
      <xdr:spPr>
        <a:xfrm>
          <a:off x="3530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123470</xdr:rowOff>
    </xdr:from>
    <xdr:to>
      <xdr:col>4</xdr:col>
      <xdr:colOff>155575</xdr:colOff>
      <xdr:row>98</xdr:row>
      <xdr:rowOff>144044</xdr:rowOff>
    </xdr:to>
    <xdr:cxnSp macro="">
      <xdr:nvCxnSpPr>
        <xdr:cNvPr id="242" name="直線コネクタ 241"/>
        <xdr:cNvCxnSpPr/>
      </xdr:nvCxnSpPr>
      <xdr:spPr>
        <a:xfrm flipV="1">
          <a:off x="2019300" y="1675412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29883</xdr:rowOff>
    </xdr:from>
    <xdr:to>
      <xdr:col>4</xdr:col>
      <xdr:colOff>206375</xdr:colOff>
      <xdr:row>93</xdr:row>
      <xdr:rowOff>131483</xdr:rowOff>
    </xdr:to>
    <xdr:sp macro="" textlink="">
      <xdr:nvSpPr>
        <xdr:cNvPr id="243" name="フローチャート : 判断 242"/>
        <xdr:cNvSpPr/>
      </xdr:nvSpPr>
      <xdr:spPr>
        <a:xfrm>
          <a:off x="2857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148010</xdr:rowOff>
    </xdr:from>
    <xdr:ext cx="534377" cy="259045"/>
    <xdr:sp macro="" textlink="">
      <xdr:nvSpPr>
        <xdr:cNvPr id="244" name="テキスト ボックス 243"/>
        <xdr:cNvSpPr txBox="1"/>
      </xdr:nvSpPr>
      <xdr:spPr>
        <a:xfrm>
          <a:off x="2641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144044</xdr:rowOff>
    </xdr:from>
    <xdr:to>
      <xdr:col>2</xdr:col>
      <xdr:colOff>638175</xdr:colOff>
      <xdr:row>99</xdr:row>
      <xdr:rowOff>23419</xdr:rowOff>
    </xdr:to>
    <xdr:cxnSp macro="">
      <xdr:nvCxnSpPr>
        <xdr:cNvPr id="245" name="直線コネクタ 244"/>
        <xdr:cNvCxnSpPr/>
      </xdr:nvCxnSpPr>
      <xdr:spPr>
        <a:xfrm flipV="1">
          <a:off x="1130300" y="16946144"/>
          <a:ext cx="889000" cy="5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86233</xdr:rowOff>
    </xdr:from>
    <xdr:to>
      <xdr:col>3</xdr:col>
      <xdr:colOff>3175</xdr:colOff>
      <xdr:row>95</xdr:row>
      <xdr:rowOff>16383</xdr:rowOff>
    </xdr:to>
    <xdr:sp macro="" textlink="">
      <xdr:nvSpPr>
        <xdr:cNvPr id="246" name="フローチャート : 判断 245"/>
        <xdr:cNvSpPr/>
      </xdr:nvSpPr>
      <xdr:spPr>
        <a:xfrm>
          <a:off x="1968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32910</xdr:rowOff>
    </xdr:from>
    <xdr:ext cx="534377" cy="259045"/>
    <xdr:sp macro="" textlink="">
      <xdr:nvSpPr>
        <xdr:cNvPr id="247" name="テキスト ボックス 246"/>
        <xdr:cNvSpPr txBox="1"/>
      </xdr:nvSpPr>
      <xdr:spPr>
        <a:xfrm>
          <a:off x="1752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114846</xdr:rowOff>
    </xdr:from>
    <xdr:to>
      <xdr:col>1</xdr:col>
      <xdr:colOff>485775</xdr:colOff>
      <xdr:row>95</xdr:row>
      <xdr:rowOff>44996</xdr:rowOff>
    </xdr:to>
    <xdr:sp macro="" textlink="">
      <xdr:nvSpPr>
        <xdr:cNvPr id="248" name="フローチャート : 判断 247"/>
        <xdr:cNvSpPr/>
      </xdr:nvSpPr>
      <xdr:spPr>
        <a:xfrm>
          <a:off x="1079500" y="1623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61523</xdr:rowOff>
    </xdr:from>
    <xdr:ext cx="534377" cy="259045"/>
    <xdr:sp macro="" textlink="">
      <xdr:nvSpPr>
        <xdr:cNvPr id="249" name="テキスト ボックス 248"/>
        <xdr:cNvSpPr txBox="1"/>
      </xdr:nvSpPr>
      <xdr:spPr>
        <a:xfrm>
          <a:off x="863111" y="1600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127419</xdr:rowOff>
    </xdr:from>
    <xdr:to>
      <xdr:col>6</xdr:col>
      <xdr:colOff>561975</xdr:colOff>
      <xdr:row>97</xdr:row>
      <xdr:rowOff>57569</xdr:rowOff>
    </xdr:to>
    <xdr:sp macro="" textlink="">
      <xdr:nvSpPr>
        <xdr:cNvPr id="255" name="円/楕円 254"/>
        <xdr:cNvSpPr/>
      </xdr:nvSpPr>
      <xdr:spPr>
        <a:xfrm>
          <a:off x="4584700" y="1658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105846</xdr:rowOff>
    </xdr:from>
    <xdr:ext cx="534377" cy="259045"/>
    <xdr:sp macro="" textlink="">
      <xdr:nvSpPr>
        <xdr:cNvPr id="256" name="扶助費該当値テキスト"/>
        <xdr:cNvSpPr txBox="1"/>
      </xdr:nvSpPr>
      <xdr:spPr>
        <a:xfrm>
          <a:off x="4686300" y="165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69,989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70841</xdr:rowOff>
    </xdr:from>
    <xdr:to>
      <xdr:col>5</xdr:col>
      <xdr:colOff>409575</xdr:colOff>
      <xdr:row>98</xdr:row>
      <xdr:rowOff>991</xdr:rowOff>
    </xdr:to>
    <xdr:sp macro="" textlink="">
      <xdr:nvSpPr>
        <xdr:cNvPr id="257" name="円/楕円 256"/>
        <xdr:cNvSpPr/>
      </xdr:nvSpPr>
      <xdr:spPr>
        <a:xfrm>
          <a:off x="3746500" y="167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163568</xdr:rowOff>
    </xdr:from>
    <xdr:ext cx="534377" cy="259045"/>
    <xdr:sp macro="" textlink="">
      <xdr:nvSpPr>
        <xdr:cNvPr id="258" name="テキスト ボックス 257"/>
        <xdr:cNvSpPr txBox="1"/>
      </xdr:nvSpPr>
      <xdr:spPr>
        <a:xfrm>
          <a:off x="3530111" y="1679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66,974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72670</xdr:rowOff>
    </xdr:from>
    <xdr:to>
      <xdr:col>4</xdr:col>
      <xdr:colOff>206375</xdr:colOff>
      <xdr:row>98</xdr:row>
      <xdr:rowOff>2820</xdr:rowOff>
    </xdr:to>
    <xdr:sp macro="" textlink="">
      <xdr:nvSpPr>
        <xdr:cNvPr id="259" name="円/楕円 258"/>
        <xdr:cNvSpPr/>
      </xdr:nvSpPr>
      <xdr:spPr>
        <a:xfrm>
          <a:off x="2857500" y="167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165397</xdr:rowOff>
    </xdr:from>
    <xdr:ext cx="534377" cy="259045"/>
    <xdr:sp macro="" textlink="">
      <xdr:nvSpPr>
        <xdr:cNvPr id="260" name="テキスト ボックス 259"/>
        <xdr:cNvSpPr txBox="1"/>
      </xdr:nvSpPr>
      <xdr:spPr>
        <a:xfrm>
          <a:off x="2641111" y="1679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66,926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93244</xdr:rowOff>
    </xdr:from>
    <xdr:to>
      <xdr:col>3</xdr:col>
      <xdr:colOff>3175</xdr:colOff>
      <xdr:row>99</xdr:row>
      <xdr:rowOff>23394</xdr:rowOff>
    </xdr:to>
    <xdr:sp macro="" textlink="">
      <xdr:nvSpPr>
        <xdr:cNvPr id="261" name="円/楕円 260"/>
        <xdr:cNvSpPr/>
      </xdr:nvSpPr>
      <xdr:spPr>
        <a:xfrm>
          <a:off x="1968500" y="168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14521</xdr:rowOff>
    </xdr:from>
    <xdr:ext cx="534377" cy="259045"/>
    <xdr:sp macro="" textlink="">
      <xdr:nvSpPr>
        <xdr:cNvPr id="262" name="テキスト ボックス 261"/>
        <xdr:cNvSpPr txBox="1"/>
      </xdr:nvSpPr>
      <xdr:spPr>
        <a:xfrm>
          <a:off x="1752111" y="1698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61,886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144069</xdr:rowOff>
    </xdr:from>
    <xdr:to>
      <xdr:col>1</xdr:col>
      <xdr:colOff>485775</xdr:colOff>
      <xdr:row>99</xdr:row>
      <xdr:rowOff>74219</xdr:rowOff>
    </xdr:to>
    <xdr:sp macro="" textlink="">
      <xdr:nvSpPr>
        <xdr:cNvPr id="263" name="円/楕円 262"/>
        <xdr:cNvSpPr/>
      </xdr:nvSpPr>
      <xdr:spPr>
        <a:xfrm>
          <a:off x="1079500" y="1694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65346</xdr:rowOff>
    </xdr:from>
    <xdr:ext cx="534377" cy="259045"/>
    <xdr:sp macro="" textlink="">
      <xdr:nvSpPr>
        <xdr:cNvPr id="264" name="テキスト ボックス 263"/>
        <xdr:cNvSpPr txBox="1"/>
      </xdr:nvSpPr>
      <xdr:spPr>
        <a:xfrm>
          <a:off x="863111" y="1703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18294</xdr:rowOff>
    </xdr:from>
    <xdr:to>
      <xdr:col>15</xdr:col>
      <xdr:colOff>180340</xdr:colOff>
      <xdr:row>38</xdr:row>
      <xdr:rowOff>17666</xdr:rowOff>
    </xdr:to>
    <xdr:cxnSp macro="">
      <xdr:nvCxnSpPr>
        <xdr:cNvPr id="288" name="直線コネクタ 287"/>
        <xdr:cNvCxnSpPr/>
      </xdr:nvCxnSpPr>
      <xdr:spPr>
        <a:xfrm flipV="1">
          <a:off x="10475595" y="5161794"/>
          <a:ext cx="1270" cy="137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21493</xdr:rowOff>
    </xdr:from>
    <xdr:ext cx="534377" cy="259045"/>
    <xdr:sp macro="" textlink="">
      <xdr:nvSpPr>
        <xdr:cNvPr id="289" name="補助費等最小値テキスト"/>
        <xdr:cNvSpPr txBox="1"/>
      </xdr:nvSpPr>
      <xdr:spPr>
        <a:xfrm>
          <a:off x="10528300" y="65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92075</xdr:colOff>
      <xdr:row>38</xdr:row>
      <xdr:rowOff>17666</xdr:rowOff>
    </xdr:from>
    <xdr:to>
      <xdr:col>15</xdr:col>
      <xdr:colOff>269875</xdr:colOff>
      <xdr:row>38</xdr:row>
      <xdr:rowOff>17666</xdr:rowOff>
    </xdr:to>
    <xdr:cxnSp macro="">
      <xdr:nvCxnSpPr>
        <xdr:cNvPr id="290" name="直線コネクタ 289"/>
        <xdr:cNvCxnSpPr/>
      </xdr:nvCxnSpPr>
      <xdr:spPr>
        <a:xfrm>
          <a:off x="10388600" y="653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136421</xdr:rowOff>
    </xdr:from>
    <xdr:ext cx="534377" cy="259045"/>
    <xdr:sp macro="" textlink="">
      <xdr:nvSpPr>
        <xdr:cNvPr id="291" name="補助費等最大値テキスト"/>
        <xdr:cNvSpPr txBox="1"/>
      </xdr:nvSpPr>
      <xdr:spPr>
        <a:xfrm>
          <a:off x="10528300" y="49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92075</xdr:colOff>
      <xdr:row>30</xdr:row>
      <xdr:rowOff>18294</xdr:rowOff>
    </xdr:from>
    <xdr:to>
      <xdr:col>15</xdr:col>
      <xdr:colOff>269875</xdr:colOff>
      <xdr:row>30</xdr:row>
      <xdr:rowOff>18294</xdr:rowOff>
    </xdr:to>
    <xdr:cxnSp macro="">
      <xdr:nvCxnSpPr>
        <xdr:cNvPr id="292" name="直線コネクタ 291"/>
        <xdr:cNvCxnSpPr/>
      </xdr:nvCxnSpPr>
      <xdr:spPr>
        <a:xfrm>
          <a:off x="10388600" y="51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160846</xdr:rowOff>
    </xdr:from>
    <xdr:to>
      <xdr:col>15</xdr:col>
      <xdr:colOff>180975</xdr:colOff>
      <xdr:row>36</xdr:row>
      <xdr:rowOff>6179</xdr:rowOff>
    </xdr:to>
    <xdr:cxnSp macro="">
      <xdr:nvCxnSpPr>
        <xdr:cNvPr id="293" name="直線コネクタ 292"/>
        <xdr:cNvCxnSpPr/>
      </xdr:nvCxnSpPr>
      <xdr:spPr>
        <a:xfrm>
          <a:off x="9639300" y="6161596"/>
          <a:ext cx="838200" cy="1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17289</xdr:rowOff>
    </xdr:from>
    <xdr:ext cx="534377" cy="259045"/>
    <xdr:sp macro="" textlink="">
      <xdr:nvSpPr>
        <xdr:cNvPr id="294" name="補助費等平均値テキスト"/>
        <xdr:cNvSpPr txBox="1"/>
      </xdr:nvSpPr>
      <xdr:spPr>
        <a:xfrm>
          <a:off x="10528300" y="5846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165862</xdr:rowOff>
    </xdr:from>
    <xdr:to>
      <xdr:col>15</xdr:col>
      <xdr:colOff>231775</xdr:colOff>
      <xdr:row>35</xdr:row>
      <xdr:rowOff>96012</xdr:rowOff>
    </xdr:to>
    <xdr:sp macro="" textlink="">
      <xdr:nvSpPr>
        <xdr:cNvPr id="295" name="フローチャート : 判断 294"/>
        <xdr:cNvSpPr/>
      </xdr:nvSpPr>
      <xdr:spPr>
        <a:xfrm>
          <a:off x="104267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117164</xdr:rowOff>
    </xdr:from>
    <xdr:to>
      <xdr:col>14</xdr:col>
      <xdr:colOff>28575</xdr:colOff>
      <xdr:row>35</xdr:row>
      <xdr:rowOff>160846</xdr:rowOff>
    </xdr:to>
    <xdr:cxnSp macro="">
      <xdr:nvCxnSpPr>
        <xdr:cNvPr id="296" name="直線コネクタ 295"/>
        <xdr:cNvCxnSpPr/>
      </xdr:nvCxnSpPr>
      <xdr:spPr>
        <a:xfrm>
          <a:off x="8750300" y="6117914"/>
          <a:ext cx="889000" cy="4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64973</xdr:rowOff>
    </xdr:from>
    <xdr:to>
      <xdr:col>14</xdr:col>
      <xdr:colOff>79375</xdr:colOff>
      <xdr:row>35</xdr:row>
      <xdr:rowOff>166573</xdr:rowOff>
    </xdr:to>
    <xdr:sp macro="" textlink="">
      <xdr:nvSpPr>
        <xdr:cNvPr id="297" name="フローチャート : 判断 296"/>
        <xdr:cNvSpPr/>
      </xdr:nvSpPr>
      <xdr:spPr>
        <a:xfrm>
          <a:off x="9588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11650</xdr:rowOff>
    </xdr:from>
    <xdr:ext cx="534377" cy="259045"/>
    <xdr:sp macro="" textlink="">
      <xdr:nvSpPr>
        <xdr:cNvPr id="298" name="テキスト ボックス 297"/>
        <xdr:cNvSpPr txBox="1"/>
      </xdr:nvSpPr>
      <xdr:spPr>
        <a:xfrm>
          <a:off x="9372111" y="58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117164</xdr:rowOff>
    </xdr:from>
    <xdr:to>
      <xdr:col>12</xdr:col>
      <xdr:colOff>511175</xdr:colOff>
      <xdr:row>35</xdr:row>
      <xdr:rowOff>162008</xdr:rowOff>
    </xdr:to>
    <xdr:cxnSp macro="">
      <xdr:nvCxnSpPr>
        <xdr:cNvPr id="299" name="直線コネクタ 298"/>
        <xdr:cNvCxnSpPr/>
      </xdr:nvCxnSpPr>
      <xdr:spPr>
        <a:xfrm flipV="1">
          <a:off x="7861300" y="6117914"/>
          <a:ext cx="889000" cy="4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68135</xdr:rowOff>
    </xdr:from>
    <xdr:to>
      <xdr:col>12</xdr:col>
      <xdr:colOff>561975</xdr:colOff>
      <xdr:row>35</xdr:row>
      <xdr:rowOff>169735</xdr:rowOff>
    </xdr:to>
    <xdr:sp macro="" textlink="">
      <xdr:nvSpPr>
        <xdr:cNvPr id="300" name="フローチャート : 判断 299"/>
        <xdr:cNvSpPr/>
      </xdr:nvSpPr>
      <xdr:spPr>
        <a:xfrm>
          <a:off x="8699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160862</xdr:rowOff>
    </xdr:from>
    <xdr:ext cx="534377" cy="259045"/>
    <xdr:sp macro="" textlink="">
      <xdr:nvSpPr>
        <xdr:cNvPr id="301" name="テキスト ボックス 300"/>
        <xdr:cNvSpPr txBox="1"/>
      </xdr:nvSpPr>
      <xdr:spPr>
        <a:xfrm>
          <a:off x="8483111" y="61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162008</xdr:rowOff>
    </xdr:from>
    <xdr:to>
      <xdr:col>11</xdr:col>
      <xdr:colOff>307975</xdr:colOff>
      <xdr:row>36</xdr:row>
      <xdr:rowOff>107620</xdr:rowOff>
    </xdr:to>
    <xdr:cxnSp macro="">
      <xdr:nvCxnSpPr>
        <xdr:cNvPr id="302" name="直線コネクタ 301"/>
        <xdr:cNvCxnSpPr/>
      </xdr:nvCxnSpPr>
      <xdr:spPr>
        <a:xfrm flipV="1">
          <a:off x="6972300" y="6162758"/>
          <a:ext cx="889000" cy="11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66116</xdr:rowOff>
    </xdr:from>
    <xdr:to>
      <xdr:col>11</xdr:col>
      <xdr:colOff>358775</xdr:colOff>
      <xdr:row>35</xdr:row>
      <xdr:rowOff>167716</xdr:rowOff>
    </xdr:to>
    <xdr:sp macro="" textlink="">
      <xdr:nvSpPr>
        <xdr:cNvPr id="303" name="フローチャート : 判断 302"/>
        <xdr:cNvSpPr/>
      </xdr:nvSpPr>
      <xdr:spPr>
        <a:xfrm>
          <a:off x="7810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12793</xdr:rowOff>
    </xdr:from>
    <xdr:ext cx="534377" cy="259045"/>
    <xdr:sp macro="" textlink="">
      <xdr:nvSpPr>
        <xdr:cNvPr id="304" name="テキスト ボックス 303"/>
        <xdr:cNvSpPr txBox="1"/>
      </xdr:nvSpPr>
      <xdr:spPr>
        <a:xfrm>
          <a:off x="7594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114274</xdr:rowOff>
    </xdr:from>
    <xdr:to>
      <xdr:col>10</xdr:col>
      <xdr:colOff>155575</xdr:colOff>
      <xdr:row>36</xdr:row>
      <xdr:rowOff>44424</xdr:rowOff>
    </xdr:to>
    <xdr:sp macro="" textlink="">
      <xdr:nvSpPr>
        <xdr:cNvPr id="305" name="フローチャート : 判断 304"/>
        <xdr:cNvSpPr/>
      </xdr:nvSpPr>
      <xdr:spPr>
        <a:xfrm>
          <a:off x="6921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60951</xdr:rowOff>
    </xdr:from>
    <xdr:ext cx="534377" cy="259045"/>
    <xdr:sp macro="" textlink="">
      <xdr:nvSpPr>
        <xdr:cNvPr id="306" name="テキスト ボックス 305"/>
        <xdr:cNvSpPr txBox="1"/>
      </xdr:nvSpPr>
      <xdr:spPr>
        <a:xfrm>
          <a:off x="6705111" y="5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126829</xdr:rowOff>
    </xdr:from>
    <xdr:to>
      <xdr:col>15</xdr:col>
      <xdr:colOff>231775</xdr:colOff>
      <xdr:row>36</xdr:row>
      <xdr:rowOff>56979</xdr:rowOff>
    </xdr:to>
    <xdr:sp macro="" textlink="">
      <xdr:nvSpPr>
        <xdr:cNvPr id="312" name="円/楕円 311"/>
        <xdr:cNvSpPr/>
      </xdr:nvSpPr>
      <xdr:spPr>
        <a:xfrm>
          <a:off x="10426700" y="612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105256</xdr:rowOff>
    </xdr:from>
    <xdr:ext cx="534377" cy="259045"/>
    <xdr:sp macro="" textlink="">
      <xdr:nvSpPr>
        <xdr:cNvPr id="313" name="補助費等該当値テキスト"/>
        <xdr:cNvSpPr txBox="1"/>
      </xdr:nvSpPr>
      <xdr:spPr>
        <a:xfrm>
          <a:off x="10528300" y="610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29,009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110046</xdr:rowOff>
    </xdr:from>
    <xdr:to>
      <xdr:col>14</xdr:col>
      <xdr:colOff>79375</xdr:colOff>
      <xdr:row>36</xdr:row>
      <xdr:rowOff>40196</xdr:rowOff>
    </xdr:to>
    <xdr:sp macro="" textlink="">
      <xdr:nvSpPr>
        <xdr:cNvPr id="314" name="円/楕円 313"/>
        <xdr:cNvSpPr/>
      </xdr:nvSpPr>
      <xdr:spPr>
        <a:xfrm>
          <a:off x="9588500" y="611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31323</xdr:rowOff>
    </xdr:from>
    <xdr:ext cx="534377" cy="259045"/>
    <xdr:sp macro="" textlink="">
      <xdr:nvSpPr>
        <xdr:cNvPr id="315" name="テキスト ボックス 314"/>
        <xdr:cNvSpPr txBox="1"/>
      </xdr:nvSpPr>
      <xdr:spPr>
        <a:xfrm>
          <a:off x="9372111" y="620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29,890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66364</xdr:rowOff>
    </xdr:from>
    <xdr:to>
      <xdr:col>12</xdr:col>
      <xdr:colOff>561975</xdr:colOff>
      <xdr:row>35</xdr:row>
      <xdr:rowOff>167964</xdr:rowOff>
    </xdr:to>
    <xdr:sp macro="" textlink="">
      <xdr:nvSpPr>
        <xdr:cNvPr id="316" name="円/楕円 315"/>
        <xdr:cNvSpPr/>
      </xdr:nvSpPr>
      <xdr:spPr>
        <a:xfrm>
          <a:off x="8699500" y="606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13041</xdr:rowOff>
    </xdr:from>
    <xdr:ext cx="534377" cy="259045"/>
    <xdr:sp macro="" textlink="">
      <xdr:nvSpPr>
        <xdr:cNvPr id="317" name="テキスト ボックス 316"/>
        <xdr:cNvSpPr txBox="1"/>
      </xdr:nvSpPr>
      <xdr:spPr>
        <a:xfrm>
          <a:off x="8483111" y="584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32,183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111208</xdr:rowOff>
    </xdr:from>
    <xdr:to>
      <xdr:col>11</xdr:col>
      <xdr:colOff>358775</xdr:colOff>
      <xdr:row>36</xdr:row>
      <xdr:rowOff>41358</xdr:rowOff>
    </xdr:to>
    <xdr:sp macro="" textlink="">
      <xdr:nvSpPr>
        <xdr:cNvPr id="318" name="円/楕円 317"/>
        <xdr:cNvSpPr/>
      </xdr:nvSpPr>
      <xdr:spPr>
        <a:xfrm>
          <a:off x="7810500" y="611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32485</xdr:rowOff>
    </xdr:from>
    <xdr:ext cx="534377" cy="259045"/>
    <xdr:sp macro="" textlink="">
      <xdr:nvSpPr>
        <xdr:cNvPr id="319" name="テキスト ボックス 318"/>
        <xdr:cNvSpPr txBox="1"/>
      </xdr:nvSpPr>
      <xdr:spPr>
        <a:xfrm>
          <a:off x="7594111" y="620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29,829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56820</xdr:rowOff>
    </xdr:from>
    <xdr:to>
      <xdr:col>10</xdr:col>
      <xdr:colOff>155575</xdr:colOff>
      <xdr:row>36</xdr:row>
      <xdr:rowOff>158420</xdr:rowOff>
    </xdr:to>
    <xdr:sp macro="" textlink="">
      <xdr:nvSpPr>
        <xdr:cNvPr id="320" name="円/楕円 319"/>
        <xdr:cNvSpPr/>
      </xdr:nvSpPr>
      <xdr:spPr>
        <a:xfrm>
          <a:off x="6921500" y="62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149547</xdr:rowOff>
    </xdr:from>
    <xdr:ext cx="534377" cy="259045"/>
    <xdr:sp macro="" textlink="">
      <xdr:nvSpPr>
        <xdr:cNvPr id="321" name="テキスト ボックス 320"/>
        <xdr:cNvSpPr txBox="1"/>
      </xdr:nvSpPr>
      <xdr:spPr>
        <a:xfrm>
          <a:off x="6705111" y="63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144176</xdr:rowOff>
    </xdr:from>
    <xdr:to>
      <xdr:col>15</xdr:col>
      <xdr:colOff>180340</xdr:colOff>
      <xdr:row>58</xdr:row>
      <xdr:rowOff>101430</xdr:rowOff>
    </xdr:to>
    <xdr:cxnSp macro="">
      <xdr:nvCxnSpPr>
        <xdr:cNvPr id="343" name="直線コネクタ 342"/>
        <xdr:cNvCxnSpPr/>
      </xdr:nvCxnSpPr>
      <xdr:spPr>
        <a:xfrm flipV="1">
          <a:off x="10475595" y="8888126"/>
          <a:ext cx="1270" cy="115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105257</xdr:rowOff>
    </xdr:from>
    <xdr:ext cx="534377" cy="259045"/>
    <xdr:sp macro="" textlink="">
      <xdr:nvSpPr>
        <xdr:cNvPr id="344" name="普通建設事業費最小値テキスト"/>
        <xdr:cNvSpPr txBox="1"/>
      </xdr:nvSpPr>
      <xdr:spPr>
        <a:xfrm>
          <a:off x="10528300" y="100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92075</xdr:colOff>
      <xdr:row>58</xdr:row>
      <xdr:rowOff>101430</xdr:rowOff>
    </xdr:from>
    <xdr:to>
      <xdr:col>15</xdr:col>
      <xdr:colOff>269875</xdr:colOff>
      <xdr:row>58</xdr:row>
      <xdr:rowOff>101430</xdr:rowOff>
    </xdr:to>
    <xdr:cxnSp macro="">
      <xdr:nvCxnSpPr>
        <xdr:cNvPr id="345" name="直線コネクタ 344"/>
        <xdr:cNvCxnSpPr/>
      </xdr:nvCxnSpPr>
      <xdr:spPr>
        <a:xfrm>
          <a:off x="10388600" y="1004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90853</xdr:rowOff>
    </xdr:from>
    <xdr:ext cx="599010" cy="259045"/>
    <xdr:sp macro="" textlink="">
      <xdr:nvSpPr>
        <xdr:cNvPr id="346" name="普通建設事業費最大値テキスト"/>
        <xdr:cNvSpPr txBox="1"/>
      </xdr:nvSpPr>
      <xdr:spPr>
        <a:xfrm>
          <a:off x="10528300" y="86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92075</xdr:colOff>
      <xdr:row>51</xdr:row>
      <xdr:rowOff>144176</xdr:rowOff>
    </xdr:from>
    <xdr:to>
      <xdr:col>15</xdr:col>
      <xdr:colOff>269875</xdr:colOff>
      <xdr:row>51</xdr:row>
      <xdr:rowOff>144176</xdr:rowOff>
    </xdr:to>
    <xdr:cxnSp macro="">
      <xdr:nvCxnSpPr>
        <xdr:cNvPr id="347" name="直線コネクタ 346"/>
        <xdr:cNvCxnSpPr/>
      </xdr:nvCxnSpPr>
      <xdr:spPr>
        <a:xfrm>
          <a:off x="10388600" y="888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37303</xdr:rowOff>
    </xdr:from>
    <xdr:to>
      <xdr:col>15</xdr:col>
      <xdr:colOff>180975</xdr:colOff>
      <xdr:row>58</xdr:row>
      <xdr:rowOff>53098</xdr:rowOff>
    </xdr:to>
    <xdr:cxnSp macro="">
      <xdr:nvCxnSpPr>
        <xdr:cNvPr id="348" name="直線コネクタ 347"/>
        <xdr:cNvCxnSpPr/>
      </xdr:nvCxnSpPr>
      <xdr:spPr>
        <a:xfrm>
          <a:off x="9639300" y="9981403"/>
          <a:ext cx="838200" cy="1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138622</xdr:rowOff>
    </xdr:from>
    <xdr:ext cx="534377" cy="259045"/>
    <xdr:sp macro="" textlink="">
      <xdr:nvSpPr>
        <xdr:cNvPr id="349" name="普通建設事業費平均値テキスト"/>
        <xdr:cNvSpPr txBox="1"/>
      </xdr:nvSpPr>
      <xdr:spPr>
        <a:xfrm>
          <a:off x="10528300" y="973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115745</xdr:rowOff>
    </xdr:from>
    <xdr:to>
      <xdr:col>15</xdr:col>
      <xdr:colOff>231775</xdr:colOff>
      <xdr:row>58</xdr:row>
      <xdr:rowOff>45895</xdr:rowOff>
    </xdr:to>
    <xdr:sp macro="" textlink="">
      <xdr:nvSpPr>
        <xdr:cNvPr id="350" name="フローチャート : 判断 349"/>
        <xdr:cNvSpPr/>
      </xdr:nvSpPr>
      <xdr:spPr>
        <a:xfrm>
          <a:off x="10426700" y="98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165861</xdr:rowOff>
    </xdr:from>
    <xdr:to>
      <xdr:col>14</xdr:col>
      <xdr:colOff>28575</xdr:colOff>
      <xdr:row>58</xdr:row>
      <xdr:rowOff>37303</xdr:rowOff>
    </xdr:to>
    <xdr:cxnSp macro="">
      <xdr:nvCxnSpPr>
        <xdr:cNvPr id="351" name="直線コネクタ 350"/>
        <xdr:cNvCxnSpPr/>
      </xdr:nvCxnSpPr>
      <xdr:spPr>
        <a:xfrm>
          <a:off x="8750300" y="9938511"/>
          <a:ext cx="889000" cy="4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154188</xdr:rowOff>
    </xdr:from>
    <xdr:to>
      <xdr:col>14</xdr:col>
      <xdr:colOff>79375</xdr:colOff>
      <xdr:row>58</xdr:row>
      <xdr:rowOff>84338</xdr:rowOff>
    </xdr:to>
    <xdr:sp macro="" textlink="">
      <xdr:nvSpPr>
        <xdr:cNvPr id="352" name="フローチャート : 判断 351"/>
        <xdr:cNvSpPr/>
      </xdr:nvSpPr>
      <xdr:spPr>
        <a:xfrm>
          <a:off x="9588500" y="992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100865</xdr:rowOff>
    </xdr:from>
    <xdr:ext cx="534377" cy="259045"/>
    <xdr:sp macro="" textlink="">
      <xdr:nvSpPr>
        <xdr:cNvPr id="353" name="テキスト ボックス 352"/>
        <xdr:cNvSpPr txBox="1"/>
      </xdr:nvSpPr>
      <xdr:spPr>
        <a:xfrm>
          <a:off x="9372111" y="970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165861</xdr:rowOff>
    </xdr:from>
    <xdr:to>
      <xdr:col>12</xdr:col>
      <xdr:colOff>511175</xdr:colOff>
      <xdr:row>58</xdr:row>
      <xdr:rowOff>29017</xdr:rowOff>
    </xdr:to>
    <xdr:cxnSp macro="">
      <xdr:nvCxnSpPr>
        <xdr:cNvPr id="354" name="直線コネクタ 353"/>
        <xdr:cNvCxnSpPr/>
      </xdr:nvCxnSpPr>
      <xdr:spPr>
        <a:xfrm flipV="1">
          <a:off x="7861300" y="9938511"/>
          <a:ext cx="889000" cy="3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137809</xdr:rowOff>
    </xdr:from>
    <xdr:to>
      <xdr:col>12</xdr:col>
      <xdr:colOff>561975</xdr:colOff>
      <xdr:row>58</xdr:row>
      <xdr:rowOff>67959</xdr:rowOff>
    </xdr:to>
    <xdr:sp macro="" textlink="">
      <xdr:nvSpPr>
        <xdr:cNvPr id="355" name="フローチャート : 判断 354"/>
        <xdr:cNvSpPr/>
      </xdr:nvSpPr>
      <xdr:spPr>
        <a:xfrm>
          <a:off x="8699500" y="991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59086</xdr:rowOff>
    </xdr:from>
    <xdr:ext cx="534377" cy="259045"/>
    <xdr:sp macro="" textlink="">
      <xdr:nvSpPr>
        <xdr:cNvPr id="356" name="テキスト ボックス 355"/>
        <xdr:cNvSpPr txBox="1"/>
      </xdr:nvSpPr>
      <xdr:spPr>
        <a:xfrm>
          <a:off x="8483111" y="1000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18396</xdr:rowOff>
    </xdr:from>
    <xdr:to>
      <xdr:col>11</xdr:col>
      <xdr:colOff>307975</xdr:colOff>
      <xdr:row>58</xdr:row>
      <xdr:rowOff>29017</xdr:rowOff>
    </xdr:to>
    <xdr:cxnSp macro="">
      <xdr:nvCxnSpPr>
        <xdr:cNvPr id="357" name="直線コネクタ 356"/>
        <xdr:cNvCxnSpPr/>
      </xdr:nvCxnSpPr>
      <xdr:spPr>
        <a:xfrm>
          <a:off x="6972300" y="9962496"/>
          <a:ext cx="889000" cy="1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144130</xdr:rowOff>
    </xdr:from>
    <xdr:to>
      <xdr:col>11</xdr:col>
      <xdr:colOff>358775</xdr:colOff>
      <xdr:row>58</xdr:row>
      <xdr:rowOff>74280</xdr:rowOff>
    </xdr:to>
    <xdr:sp macro="" textlink="">
      <xdr:nvSpPr>
        <xdr:cNvPr id="358" name="フローチャート : 判断 357"/>
        <xdr:cNvSpPr/>
      </xdr:nvSpPr>
      <xdr:spPr>
        <a:xfrm>
          <a:off x="7810500" y="991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90807</xdr:rowOff>
    </xdr:from>
    <xdr:ext cx="534377" cy="259045"/>
    <xdr:sp macro="" textlink="">
      <xdr:nvSpPr>
        <xdr:cNvPr id="359" name="テキスト ボックス 358"/>
        <xdr:cNvSpPr txBox="1"/>
      </xdr:nvSpPr>
      <xdr:spPr>
        <a:xfrm>
          <a:off x="7594111" y="969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160925</xdr:rowOff>
    </xdr:from>
    <xdr:to>
      <xdr:col>10</xdr:col>
      <xdr:colOff>155575</xdr:colOff>
      <xdr:row>58</xdr:row>
      <xdr:rowOff>91075</xdr:rowOff>
    </xdr:to>
    <xdr:sp macro="" textlink="">
      <xdr:nvSpPr>
        <xdr:cNvPr id="360" name="フローチャート : 判断 359"/>
        <xdr:cNvSpPr/>
      </xdr:nvSpPr>
      <xdr:spPr>
        <a:xfrm>
          <a:off x="6921500" y="99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82202</xdr:rowOff>
    </xdr:from>
    <xdr:ext cx="534377" cy="259045"/>
    <xdr:sp macro="" textlink="">
      <xdr:nvSpPr>
        <xdr:cNvPr id="361" name="テキスト ボックス 360"/>
        <xdr:cNvSpPr txBox="1"/>
      </xdr:nvSpPr>
      <xdr:spPr>
        <a:xfrm>
          <a:off x="6705111" y="100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2298</xdr:rowOff>
    </xdr:from>
    <xdr:to>
      <xdr:col>15</xdr:col>
      <xdr:colOff>231775</xdr:colOff>
      <xdr:row>58</xdr:row>
      <xdr:rowOff>103898</xdr:rowOff>
    </xdr:to>
    <xdr:sp macro="" textlink="">
      <xdr:nvSpPr>
        <xdr:cNvPr id="367" name="円/楕円 366"/>
        <xdr:cNvSpPr/>
      </xdr:nvSpPr>
      <xdr:spPr>
        <a:xfrm>
          <a:off x="10426700" y="994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94172</xdr:rowOff>
    </xdr:from>
    <xdr:ext cx="534377" cy="259045"/>
    <xdr:sp macro="" textlink="">
      <xdr:nvSpPr>
        <xdr:cNvPr id="368" name="普通建設事業費該当値テキスト"/>
        <xdr:cNvSpPr txBox="1"/>
      </xdr:nvSpPr>
      <xdr:spPr>
        <a:xfrm>
          <a:off x="10528300" y="98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37,884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157953</xdr:rowOff>
    </xdr:from>
    <xdr:to>
      <xdr:col>14</xdr:col>
      <xdr:colOff>79375</xdr:colOff>
      <xdr:row>58</xdr:row>
      <xdr:rowOff>88103</xdr:rowOff>
    </xdr:to>
    <xdr:sp macro="" textlink="">
      <xdr:nvSpPr>
        <xdr:cNvPr id="369" name="円/楕円 368"/>
        <xdr:cNvSpPr/>
      </xdr:nvSpPr>
      <xdr:spPr>
        <a:xfrm>
          <a:off x="9588500" y="993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79230</xdr:rowOff>
    </xdr:from>
    <xdr:ext cx="534377" cy="259045"/>
    <xdr:sp macro="" textlink="">
      <xdr:nvSpPr>
        <xdr:cNvPr id="370" name="テキスト ボックス 369"/>
        <xdr:cNvSpPr txBox="1"/>
      </xdr:nvSpPr>
      <xdr:spPr>
        <a:xfrm>
          <a:off x="9372111" y="100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44,793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115061</xdr:rowOff>
    </xdr:from>
    <xdr:to>
      <xdr:col>12</xdr:col>
      <xdr:colOff>561975</xdr:colOff>
      <xdr:row>58</xdr:row>
      <xdr:rowOff>45211</xdr:rowOff>
    </xdr:to>
    <xdr:sp macro="" textlink="">
      <xdr:nvSpPr>
        <xdr:cNvPr id="371" name="円/楕円 370"/>
        <xdr:cNvSpPr/>
      </xdr:nvSpPr>
      <xdr:spPr>
        <a:xfrm>
          <a:off x="8699500" y="988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61738</xdr:rowOff>
    </xdr:from>
    <xdr:ext cx="534377" cy="259045"/>
    <xdr:sp macro="" textlink="">
      <xdr:nvSpPr>
        <xdr:cNvPr id="372" name="テキスト ボックス 371"/>
        <xdr:cNvSpPr txBox="1"/>
      </xdr:nvSpPr>
      <xdr:spPr>
        <a:xfrm>
          <a:off x="8483111" y="96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63,556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149667</xdr:rowOff>
    </xdr:from>
    <xdr:to>
      <xdr:col>11</xdr:col>
      <xdr:colOff>358775</xdr:colOff>
      <xdr:row>58</xdr:row>
      <xdr:rowOff>79817</xdr:rowOff>
    </xdr:to>
    <xdr:sp macro="" textlink="">
      <xdr:nvSpPr>
        <xdr:cNvPr id="373" name="円/楕円 372"/>
        <xdr:cNvSpPr/>
      </xdr:nvSpPr>
      <xdr:spPr>
        <a:xfrm>
          <a:off x="7810500" y="992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70944</xdr:rowOff>
    </xdr:from>
    <xdr:ext cx="534377" cy="259045"/>
    <xdr:sp macro="" textlink="">
      <xdr:nvSpPr>
        <xdr:cNvPr id="374" name="テキスト ボックス 373"/>
        <xdr:cNvSpPr txBox="1"/>
      </xdr:nvSpPr>
      <xdr:spPr>
        <a:xfrm>
          <a:off x="7594111" y="1001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139046</xdr:rowOff>
    </xdr:from>
    <xdr:to>
      <xdr:col>10</xdr:col>
      <xdr:colOff>155575</xdr:colOff>
      <xdr:row>58</xdr:row>
      <xdr:rowOff>69196</xdr:rowOff>
    </xdr:to>
    <xdr:sp macro="" textlink="">
      <xdr:nvSpPr>
        <xdr:cNvPr id="375" name="円/楕円 374"/>
        <xdr:cNvSpPr/>
      </xdr:nvSpPr>
      <xdr:spPr>
        <a:xfrm>
          <a:off x="6921500" y="99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85723</xdr:rowOff>
    </xdr:from>
    <xdr:ext cx="534377" cy="259045"/>
    <xdr:sp macro="" textlink="">
      <xdr:nvSpPr>
        <xdr:cNvPr id="376" name="テキスト ボックス 375"/>
        <xdr:cNvSpPr txBox="1"/>
      </xdr:nvSpPr>
      <xdr:spPr>
        <a:xfrm>
          <a:off x="6705111" y="968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166542</xdr:rowOff>
    </xdr:from>
    <xdr:to>
      <xdr:col>15</xdr:col>
      <xdr:colOff>180340</xdr:colOff>
      <xdr:row>79</xdr:row>
      <xdr:rowOff>40594</xdr:rowOff>
    </xdr:to>
    <xdr:cxnSp macro="">
      <xdr:nvCxnSpPr>
        <xdr:cNvPr id="400" name="直線コネクタ 399"/>
        <xdr:cNvCxnSpPr/>
      </xdr:nvCxnSpPr>
      <xdr:spPr>
        <a:xfrm flipV="1">
          <a:off x="10475595" y="12168042"/>
          <a:ext cx="1270" cy="141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44421</xdr:rowOff>
    </xdr:from>
    <xdr:ext cx="469744" cy="259045"/>
    <xdr:sp macro="" textlink="">
      <xdr:nvSpPr>
        <xdr:cNvPr id="401" name="普通建設事業費 （ うち新規整備　）最小値テキスト"/>
        <xdr:cNvSpPr txBox="1"/>
      </xdr:nvSpPr>
      <xdr:spPr>
        <a:xfrm>
          <a:off x="10528300" y="1358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92075</xdr:colOff>
      <xdr:row>79</xdr:row>
      <xdr:rowOff>40594</xdr:rowOff>
    </xdr:from>
    <xdr:to>
      <xdr:col>15</xdr:col>
      <xdr:colOff>269875</xdr:colOff>
      <xdr:row>79</xdr:row>
      <xdr:rowOff>40594</xdr:rowOff>
    </xdr:to>
    <xdr:cxnSp macro="">
      <xdr:nvCxnSpPr>
        <xdr:cNvPr id="402" name="直線コネクタ 401"/>
        <xdr:cNvCxnSpPr/>
      </xdr:nvCxnSpPr>
      <xdr:spPr>
        <a:xfrm>
          <a:off x="10388600" y="1358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113219</xdr:rowOff>
    </xdr:from>
    <xdr:ext cx="599010" cy="259045"/>
    <xdr:sp macro="" textlink="">
      <xdr:nvSpPr>
        <xdr:cNvPr id="403" name="普通建設事業費 （ うち新規整備　）最大値テキスト"/>
        <xdr:cNvSpPr txBox="1"/>
      </xdr:nvSpPr>
      <xdr:spPr>
        <a:xfrm>
          <a:off x="10528300" y="119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92075</xdr:colOff>
      <xdr:row>70</xdr:row>
      <xdr:rowOff>166542</xdr:rowOff>
    </xdr:from>
    <xdr:to>
      <xdr:col>15</xdr:col>
      <xdr:colOff>269875</xdr:colOff>
      <xdr:row>70</xdr:row>
      <xdr:rowOff>166542</xdr:rowOff>
    </xdr:to>
    <xdr:cxnSp macro="">
      <xdr:nvCxnSpPr>
        <xdr:cNvPr id="404" name="直線コネクタ 403"/>
        <xdr:cNvCxnSpPr/>
      </xdr:nvCxnSpPr>
      <xdr:spPr>
        <a:xfrm>
          <a:off x="10388600" y="1216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112824</xdr:rowOff>
    </xdr:from>
    <xdr:to>
      <xdr:col>15</xdr:col>
      <xdr:colOff>180975</xdr:colOff>
      <xdr:row>78</xdr:row>
      <xdr:rowOff>153656</xdr:rowOff>
    </xdr:to>
    <xdr:cxnSp macro="">
      <xdr:nvCxnSpPr>
        <xdr:cNvPr id="405" name="直線コネクタ 404"/>
        <xdr:cNvCxnSpPr/>
      </xdr:nvCxnSpPr>
      <xdr:spPr>
        <a:xfrm>
          <a:off x="9639300" y="13485924"/>
          <a:ext cx="838200" cy="4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100370</xdr:rowOff>
    </xdr:from>
    <xdr:ext cx="534377" cy="259045"/>
    <xdr:sp macro="" textlink="">
      <xdr:nvSpPr>
        <xdr:cNvPr id="406" name="普通建設事業費 （ うち新規整備　）平均値テキスト"/>
        <xdr:cNvSpPr txBox="1"/>
      </xdr:nvSpPr>
      <xdr:spPr>
        <a:xfrm>
          <a:off x="10528300" y="1330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77493</xdr:rowOff>
    </xdr:from>
    <xdr:to>
      <xdr:col>15</xdr:col>
      <xdr:colOff>231775</xdr:colOff>
      <xdr:row>79</xdr:row>
      <xdr:rowOff>7643</xdr:rowOff>
    </xdr:to>
    <xdr:sp macro="" textlink="">
      <xdr:nvSpPr>
        <xdr:cNvPr id="407" name="フローチャート : 判断 406"/>
        <xdr:cNvSpPr/>
      </xdr:nvSpPr>
      <xdr:spPr>
        <a:xfrm>
          <a:off x="10426700" y="1345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112824</xdr:rowOff>
    </xdr:from>
    <xdr:to>
      <xdr:col>14</xdr:col>
      <xdr:colOff>28575</xdr:colOff>
      <xdr:row>78</xdr:row>
      <xdr:rowOff>129394</xdr:rowOff>
    </xdr:to>
    <xdr:cxnSp macro="">
      <xdr:nvCxnSpPr>
        <xdr:cNvPr id="408" name="直線コネクタ 407"/>
        <xdr:cNvCxnSpPr/>
      </xdr:nvCxnSpPr>
      <xdr:spPr>
        <a:xfrm flipV="1">
          <a:off x="8750300" y="13485924"/>
          <a:ext cx="889000" cy="1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103752</xdr:rowOff>
    </xdr:from>
    <xdr:to>
      <xdr:col>14</xdr:col>
      <xdr:colOff>79375</xdr:colOff>
      <xdr:row>79</xdr:row>
      <xdr:rowOff>33902</xdr:rowOff>
    </xdr:to>
    <xdr:sp macro="" textlink="">
      <xdr:nvSpPr>
        <xdr:cNvPr id="409" name="フローチャート : 判断 408"/>
        <xdr:cNvSpPr/>
      </xdr:nvSpPr>
      <xdr:spPr>
        <a:xfrm>
          <a:off x="9588500" y="1347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25029</xdr:rowOff>
    </xdr:from>
    <xdr:ext cx="534377" cy="259045"/>
    <xdr:sp macro="" textlink="">
      <xdr:nvSpPr>
        <xdr:cNvPr id="410" name="テキスト ボックス 409"/>
        <xdr:cNvSpPr txBox="1"/>
      </xdr:nvSpPr>
      <xdr:spPr>
        <a:xfrm>
          <a:off x="9372111" y="1356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84099</xdr:rowOff>
    </xdr:from>
    <xdr:to>
      <xdr:col>12</xdr:col>
      <xdr:colOff>561975</xdr:colOff>
      <xdr:row>79</xdr:row>
      <xdr:rowOff>14249</xdr:rowOff>
    </xdr:to>
    <xdr:sp macro="" textlink="">
      <xdr:nvSpPr>
        <xdr:cNvPr id="411" name="フローチャート : 判断 410"/>
        <xdr:cNvSpPr/>
      </xdr:nvSpPr>
      <xdr:spPr>
        <a:xfrm>
          <a:off x="8699500" y="1345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5376</xdr:rowOff>
    </xdr:from>
    <xdr:ext cx="534377" cy="259045"/>
    <xdr:sp macro="" textlink="">
      <xdr:nvSpPr>
        <xdr:cNvPr id="412" name="テキスト ボックス 411"/>
        <xdr:cNvSpPr txBox="1"/>
      </xdr:nvSpPr>
      <xdr:spPr>
        <a:xfrm>
          <a:off x="8483111" y="1354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102856</xdr:rowOff>
    </xdr:from>
    <xdr:to>
      <xdr:col>15</xdr:col>
      <xdr:colOff>231775</xdr:colOff>
      <xdr:row>79</xdr:row>
      <xdr:rowOff>33006</xdr:rowOff>
    </xdr:to>
    <xdr:sp macro="" textlink="">
      <xdr:nvSpPr>
        <xdr:cNvPr id="418" name="円/楕円 417"/>
        <xdr:cNvSpPr/>
      </xdr:nvSpPr>
      <xdr:spPr>
        <a:xfrm>
          <a:off x="10426700" y="1347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55920</xdr:rowOff>
    </xdr:from>
    <xdr:ext cx="534377" cy="259045"/>
    <xdr:sp macro="" textlink="">
      <xdr:nvSpPr>
        <xdr:cNvPr id="419" name="普通建設事業費 （ うち新規整備　）該当値テキスト"/>
        <xdr:cNvSpPr txBox="1"/>
      </xdr:nvSpPr>
      <xdr:spPr>
        <a:xfrm>
          <a:off x="10528300" y="134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16,337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62024</xdr:rowOff>
    </xdr:from>
    <xdr:to>
      <xdr:col>14</xdr:col>
      <xdr:colOff>79375</xdr:colOff>
      <xdr:row>78</xdr:row>
      <xdr:rowOff>163624</xdr:rowOff>
    </xdr:to>
    <xdr:sp macro="" textlink="">
      <xdr:nvSpPr>
        <xdr:cNvPr id="420" name="円/楕円 419"/>
        <xdr:cNvSpPr/>
      </xdr:nvSpPr>
      <xdr:spPr>
        <a:xfrm>
          <a:off x="9588500" y="1343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8701</xdr:rowOff>
    </xdr:from>
    <xdr:ext cx="534377" cy="259045"/>
    <xdr:sp macro="" textlink="">
      <xdr:nvSpPr>
        <xdr:cNvPr id="421" name="テキスト ボックス 420"/>
        <xdr:cNvSpPr txBox="1"/>
      </xdr:nvSpPr>
      <xdr:spPr>
        <a:xfrm>
          <a:off x="9372111" y="1321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78594</xdr:rowOff>
    </xdr:from>
    <xdr:to>
      <xdr:col>12</xdr:col>
      <xdr:colOff>561975</xdr:colOff>
      <xdr:row>79</xdr:row>
      <xdr:rowOff>8744</xdr:rowOff>
    </xdr:to>
    <xdr:sp macro="" textlink="">
      <xdr:nvSpPr>
        <xdr:cNvPr id="422" name="円/楕円 421"/>
        <xdr:cNvSpPr/>
      </xdr:nvSpPr>
      <xdr:spPr>
        <a:xfrm>
          <a:off x="8699500" y="1345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25271</xdr:rowOff>
    </xdr:from>
    <xdr:ext cx="534377" cy="259045"/>
    <xdr:sp macro="" textlink="">
      <xdr:nvSpPr>
        <xdr:cNvPr id="423" name="テキスト ボックス 422"/>
        <xdr:cNvSpPr txBox="1"/>
      </xdr:nvSpPr>
      <xdr:spPr>
        <a:xfrm>
          <a:off x="8483111" y="132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5" name="テキスト ボックス 44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79023</xdr:rowOff>
    </xdr:from>
    <xdr:to>
      <xdr:col>15</xdr:col>
      <xdr:colOff>180340</xdr:colOff>
      <xdr:row>98</xdr:row>
      <xdr:rowOff>128857</xdr:rowOff>
    </xdr:to>
    <xdr:cxnSp macro="">
      <xdr:nvCxnSpPr>
        <xdr:cNvPr id="449" name="直線コネクタ 448"/>
        <xdr:cNvCxnSpPr/>
      </xdr:nvCxnSpPr>
      <xdr:spPr>
        <a:xfrm flipV="1">
          <a:off x="10475595" y="15509523"/>
          <a:ext cx="1270" cy="142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132684</xdr:rowOff>
    </xdr:from>
    <xdr:ext cx="469744" cy="259045"/>
    <xdr:sp macro="" textlink="">
      <xdr:nvSpPr>
        <xdr:cNvPr id="450" name="普通建設事業費 （ うち更新整備　）最小値テキスト"/>
        <xdr:cNvSpPr txBox="1"/>
      </xdr:nvSpPr>
      <xdr:spPr>
        <a:xfrm>
          <a:off x="10528300" y="1693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92075</xdr:colOff>
      <xdr:row>98</xdr:row>
      <xdr:rowOff>128857</xdr:rowOff>
    </xdr:from>
    <xdr:to>
      <xdr:col>15</xdr:col>
      <xdr:colOff>269875</xdr:colOff>
      <xdr:row>98</xdr:row>
      <xdr:rowOff>128857</xdr:rowOff>
    </xdr:to>
    <xdr:cxnSp macro="">
      <xdr:nvCxnSpPr>
        <xdr:cNvPr id="451" name="直線コネクタ 450"/>
        <xdr:cNvCxnSpPr/>
      </xdr:nvCxnSpPr>
      <xdr:spPr>
        <a:xfrm>
          <a:off x="10388600" y="1693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25700</xdr:rowOff>
    </xdr:from>
    <xdr:ext cx="534377" cy="259045"/>
    <xdr:sp macro="" textlink="">
      <xdr:nvSpPr>
        <xdr:cNvPr id="452" name="普通建設事業費 （ うち更新整備　）最大値テキスト"/>
        <xdr:cNvSpPr txBox="1"/>
      </xdr:nvSpPr>
      <xdr:spPr>
        <a:xfrm>
          <a:off x="10528300" y="15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92075</xdr:colOff>
      <xdr:row>90</xdr:row>
      <xdr:rowOff>79023</xdr:rowOff>
    </xdr:from>
    <xdr:to>
      <xdr:col>15</xdr:col>
      <xdr:colOff>269875</xdr:colOff>
      <xdr:row>90</xdr:row>
      <xdr:rowOff>79023</xdr:rowOff>
    </xdr:to>
    <xdr:cxnSp macro="">
      <xdr:nvCxnSpPr>
        <xdr:cNvPr id="453" name="直線コネクタ 452"/>
        <xdr:cNvCxnSpPr/>
      </xdr:nvCxnSpPr>
      <xdr:spPr>
        <a:xfrm>
          <a:off x="10388600" y="1550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105868</xdr:rowOff>
    </xdr:from>
    <xdr:to>
      <xdr:col>15</xdr:col>
      <xdr:colOff>180975</xdr:colOff>
      <xdr:row>97</xdr:row>
      <xdr:rowOff>158902</xdr:rowOff>
    </xdr:to>
    <xdr:cxnSp macro="">
      <xdr:nvCxnSpPr>
        <xdr:cNvPr id="454" name="直線コネクタ 453"/>
        <xdr:cNvCxnSpPr/>
      </xdr:nvCxnSpPr>
      <xdr:spPr>
        <a:xfrm flipV="1">
          <a:off x="9639300" y="16565068"/>
          <a:ext cx="838200" cy="22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74678</xdr:rowOff>
    </xdr:from>
    <xdr:ext cx="534377" cy="259045"/>
    <xdr:sp macro="" textlink="">
      <xdr:nvSpPr>
        <xdr:cNvPr id="455" name="普通建設事業費 （ うち更新整備　）平均値テキスト"/>
        <xdr:cNvSpPr txBox="1"/>
      </xdr:nvSpPr>
      <xdr:spPr>
        <a:xfrm>
          <a:off x="10528300" y="1601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51801</xdr:rowOff>
    </xdr:from>
    <xdr:to>
      <xdr:col>15</xdr:col>
      <xdr:colOff>231775</xdr:colOff>
      <xdr:row>94</xdr:row>
      <xdr:rowOff>153401</xdr:rowOff>
    </xdr:to>
    <xdr:sp macro="" textlink="">
      <xdr:nvSpPr>
        <xdr:cNvPr id="456" name="フローチャート : 判断 455"/>
        <xdr:cNvSpPr/>
      </xdr:nvSpPr>
      <xdr:spPr>
        <a:xfrm>
          <a:off x="10426700" y="1616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21611</xdr:rowOff>
    </xdr:from>
    <xdr:to>
      <xdr:col>14</xdr:col>
      <xdr:colOff>28575</xdr:colOff>
      <xdr:row>97</xdr:row>
      <xdr:rowOff>158902</xdr:rowOff>
    </xdr:to>
    <xdr:cxnSp macro="">
      <xdr:nvCxnSpPr>
        <xdr:cNvPr id="457" name="直線コネクタ 456"/>
        <xdr:cNvCxnSpPr/>
      </xdr:nvCxnSpPr>
      <xdr:spPr>
        <a:xfrm>
          <a:off x="8750300" y="15966461"/>
          <a:ext cx="889000" cy="82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57778</xdr:rowOff>
    </xdr:from>
    <xdr:to>
      <xdr:col>14</xdr:col>
      <xdr:colOff>79375</xdr:colOff>
      <xdr:row>95</xdr:row>
      <xdr:rowOff>159378</xdr:rowOff>
    </xdr:to>
    <xdr:sp macro="" textlink="">
      <xdr:nvSpPr>
        <xdr:cNvPr id="458" name="フローチャート : 判断 457"/>
        <xdr:cNvSpPr/>
      </xdr:nvSpPr>
      <xdr:spPr>
        <a:xfrm>
          <a:off x="9588500" y="16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4455</xdr:rowOff>
    </xdr:from>
    <xdr:ext cx="534377" cy="259045"/>
    <xdr:sp macro="" textlink="">
      <xdr:nvSpPr>
        <xdr:cNvPr id="459" name="テキスト ボックス 458"/>
        <xdr:cNvSpPr txBox="1"/>
      </xdr:nvSpPr>
      <xdr:spPr>
        <a:xfrm>
          <a:off x="9372111" y="1612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36061</xdr:rowOff>
    </xdr:from>
    <xdr:to>
      <xdr:col>12</xdr:col>
      <xdr:colOff>561975</xdr:colOff>
      <xdr:row>95</xdr:row>
      <xdr:rowOff>137661</xdr:rowOff>
    </xdr:to>
    <xdr:sp macro="" textlink="">
      <xdr:nvSpPr>
        <xdr:cNvPr id="460" name="フローチャート : 判断 459"/>
        <xdr:cNvSpPr/>
      </xdr:nvSpPr>
      <xdr:spPr>
        <a:xfrm>
          <a:off x="8699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128788</xdr:rowOff>
    </xdr:from>
    <xdr:ext cx="534377" cy="259045"/>
    <xdr:sp macro="" textlink="">
      <xdr:nvSpPr>
        <xdr:cNvPr id="461" name="テキスト ボックス 460"/>
        <xdr:cNvSpPr txBox="1"/>
      </xdr:nvSpPr>
      <xdr:spPr>
        <a:xfrm>
          <a:off x="8483111" y="1641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55068</xdr:rowOff>
    </xdr:from>
    <xdr:to>
      <xdr:col>15</xdr:col>
      <xdr:colOff>231775</xdr:colOff>
      <xdr:row>96</xdr:row>
      <xdr:rowOff>156668</xdr:rowOff>
    </xdr:to>
    <xdr:sp macro="" textlink="">
      <xdr:nvSpPr>
        <xdr:cNvPr id="467" name="円/楕円 466"/>
        <xdr:cNvSpPr/>
      </xdr:nvSpPr>
      <xdr:spPr>
        <a:xfrm>
          <a:off x="10426700" y="1651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33495</xdr:rowOff>
    </xdr:from>
    <xdr:ext cx="534377" cy="259045"/>
    <xdr:sp macro="" textlink="">
      <xdr:nvSpPr>
        <xdr:cNvPr id="468" name="普通建設事業費 （ うち更新整備　）該当値テキスト"/>
        <xdr:cNvSpPr txBox="1"/>
      </xdr:nvSpPr>
      <xdr:spPr>
        <a:xfrm>
          <a:off x="10528300" y="164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15,536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108102</xdr:rowOff>
    </xdr:from>
    <xdr:to>
      <xdr:col>14</xdr:col>
      <xdr:colOff>79375</xdr:colOff>
      <xdr:row>98</xdr:row>
      <xdr:rowOff>38252</xdr:rowOff>
    </xdr:to>
    <xdr:sp macro="" textlink="">
      <xdr:nvSpPr>
        <xdr:cNvPr id="469" name="円/楕円 468"/>
        <xdr:cNvSpPr/>
      </xdr:nvSpPr>
      <xdr:spPr>
        <a:xfrm>
          <a:off x="9588500" y="1673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29379</xdr:rowOff>
    </xdr:from>
    <xdr:ext cx="469744" cy="259045"/>
    <xdr:sp macro="" textlink="">
      <xdr:nvSpPr>
        <xdr:cNvPr id="470" name="テキスト ボックス 469"/>
        <xdr:cNvSpPr txBox="1"/>
      </xdr:nvSpPr>
      <xdr:spPr>
        <a:xfrm>
          <a:off x="9404427" y="168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8,662</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142261</xdr:rowOff>
    </xdr:from>
    <xdr:to>
      <xdr:col>12</xdr:col>
      <xdr:colOff>561975</xdr:colOff>
      <xdr:row>93</xdr:row>
      <xdr:rowOff>72411</xdr:rowOff>
    </xdr:to>
    <xdr:sp macro="" textlink="">
      <xdr:nvSpPr>
        <xdr:cNvPr id="471" name="円/楕円 470"/>
        <xdr:cNvSpPr/>
      </xdr:nvSpPr>
      <xdr:spPr>
        <a:xfrm>
          <a:off x="8699500" y="1591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88938</xdr:rowOff>
    </xdr:from>
    <xdr:ext cx="534377" cy="259045"/>
    <xdr:sp macro="" textlink="">
      <xdr:nvSpPr>
        <xdr:cNvPr id="472" name="テキスト ボックス 471"/>
        <xdr:cNvSpPr txBox="1"/>
      </xdr:nvSpPr>
      <xdr:spPr>
        <a:xfrm>
          <a:off x="8483111" y="1569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2" name="テキスト ボックス 49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34684</xdr:rowOff>
    </xdr:from>
    <xdr:to>
      <xdr:col>23</xdr:col>
      <xdr:colOff>516889</xdr:colOff>
      <xdr:row>39</xdr:row>
      <xdr:rowOff>44450</xdr:rowOff>
    </xdr:to>
    <xdr:cxnSp macro="">
      <xdr:nvCxnSpPr>
        <xdr:cNvPr id="496" name="直線コネクタ 495"/>
        <xdr:cNvCxnSpPr/>
      </xdr:nvCxnSpPr>
      <xdr:spPr>
        <a:xfrm flipV="1">
          <a:off x="16317595" y="5349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8" name="直線コネクタ 49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152811</xdr:rowOff>
    </xdr:from>
    <xdr:ext cx="599010" cy="259045"/>
    <xdr:sp macro="" textlink="">
      <xdr:nvSpPr>
        <xdr:cNvPr id="499" name="災害復旧事業費最大値テキスト"/>
        <xdr:cNvSpPr txBox="1"/>
      </xdr:nvSpPr>
      <xdr:spPr>
        <a:xfrm>
          <a:off x="16370300" y="51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34684</xdr:rowOff>
    </xdr:from>
    <xdr:to>
      <xdr:col>23</xdr:col>
      <xdr:colOff>606425</xdr:colOff>
      <xdr:row>31</xdr:row>
      <xdr:rowOff>34684</xdr:rowOff>
    </xdr:to>
    <xdr:cxnSp macro="">
      <xdr:nvCxnSpPr>
        <xdr:cNvPr id="500" name="直線コネクタ 499"/>
        <xdr:cNvCxnSpPr/>
      </xdr:nvCxnSpPr>
      <xdr:spPr>
        <a:xfrm>
          <a:off x="16230600" y="534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44145</xdr:rowOff>
    </xdr:from>
    <xdr:to>
      <xdr:col>23</xdr:col>
      <xdr:colOff>517525</xdr:colOff>
      <xdr:row>39</xdr:row>
      <xdr:rowOff>44336</xdr:rowOff>
    </xdr:to>
    <xdr:cxnSp macro="">
      <xdr:nvCxnSpPr>
        <xdr:cNvPr id="501" name="直線コネクタ 500"/>
        <xdr:cNvCxnSpPr/>
      </xdr:nvCxnSpPr>
      <xdr:spPr>
        <a:xfrm flipV="1">
          <a:off x="15481300" y="6730695"/>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130027</xdr:rowOff>
    </xdr:from>
    <xdr:ext cx="469744" cy="259045"/>
    <xdr:sp macro="" textlink="">
      <xdr:nvSpPr>
        <xdr:cNvPr id="502" name="災害復旧事業費平均値テキスト"/>
        <xdr:cNvSpPr txBox="1"/>
      </xdr:nvSpPr>
      <xdr:spPr>
        <a:xfrm>
          <a:off x="16370300" y="647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107150</xdr:rowOff>
    </xdr:from>
    <xdr:to>
      <xdr:col>23</xdr:col>
      <xdr:colOff>568325</xdr:colOff>
      <xdr:row>39</xdr:row>
      <xdr:rowOff>37300</xdr:rowOff>
    </xdr:to>
    <xdr:sp macro="" textlink="">
      <xdr:nvSpPr>
        <xdr:cNvPr id="503" name="フローチャート : 判断 502"/>
        <xdr:cNvSpPr/>
      </xdr:nvSpPr>
      <xdr:spPr>
        <a:xfrm>
          <a:off x="162687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44336</xdr:rowOff>
    </xdr:from>
    <xdr:to>
      <xdr:col>22</xdr:col>
      <xdr:colOff>365125</xdr:colOff>
      <xdr:row>39</xdr:row>
      <xdr:rowOff>44374</xdr:rowOff>
    </xdr:to>
    <xdr:cxnSp macro="">
      <xdr:nvCxnSpPr>
        <xdr:cNvPr id="504" name="直線コネクタ 503"/>
        <xdr:cNvCxnSpPr/>
      </xdr:nvCxnSpPr>
      <xdr:spPr>
        <a:xfrm flipV="1">
          <a:off x="14592300" y="673088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158724</xdr:rowOff>
    </xdr:from>
    <xdr:to>
      <xdr:col>22</xdr:col>
      <xdr:colOff>415925</xdr:colOff>
      <xdr:row>39</xdr:row>
      <xdr:rowOff>88874</xdr:rowOff>
    </xdr:to>
    <xdr:sp macro="" textlink="">
      <xdr:nvSpPr>
        <xdr:cNvPr id="505" name="フローチャート : 判断 504"/>
        <xdr:cNvSpPr/>
      </xdr:nvSpPr>
      <xdr:spPr>
        <a:xfrm>
          <a:off x="15430500" y="667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105401</xdr:rowOff>
    </xdr:from>
    <xdr:ext cx="378565" cy="259045"/>
    <xdr:sp macro="" textlink="">
      <xdr:nvSpPr>
        <xdr:cNvPr id="506" name="テキスト ボックス 505"/>
        <xdr:cNvSpPr txBox="1"/>
      </xdr:nvSpPr>
      <xdr:spPr>
        <a:xfrm>
          <a:off x="15292017" y="6449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44069</xdr:rowOff>
    </xdr:from>
    <xdr:to>
      <xdr:col>21</xdr:col>
      <xdr:colOff>161925</xdr:colOff>
      <xdr:row>39</xdr:row>
      <xdr:rowOff>44374</xdr:rowOff>
    </xdr:to>
    <xdr:cxnSp macro="">
      <xdr:nvCxnSpPr>
        <xdr:cNvPr id="507" name="直線コネクタ 506"/>
        <xdr:cNvCxnSpPr/>
      </xdr:nvCxnSpPr>
      <xdr:spPr>
        <a:xfrm>
          <a:off x="13703300" y="6730619"/>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156375</xdr:rowOff>
    </xdr:from>
    <xdr:to>
      <xdr:col>21</xdr:col>
      <xdr:colOff>212725</xdr:colOff>
      <xdr:row>39</xdr:row>
      <xdr:rowOff>86525</xdr:rowOff>
    </xdr:to>
    <xdr:sp macro="" textlink="">
      <xdr:nvSpPr>
        <xdr:cNvPr id="508" name="フローチャート : 判断 507"/>
        <xdr:cNvSpPr/>
      </xdr:nvSpPr>
      <xdr:spPr>
        <a:xfrm>
          <a:off x="14541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103052</xdr:rowOff>
    </xdr:from>
    <xdr:ext cx="378565" cy="259045"/>
    <xdr:sp macro="" textlink="">
      <xdr:nvSpPr>
        <xdr:cNvPr id="509" name="テキスト ボックス 508"/>
        <xdr:cNvSpPr txBox="1"/>
      </xdr:nvSpPr>
      <xdr:spPr>
        <a:xfrm>
          <a:off x="14403017" y="6446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44069</xdr:rowOff>
    </xdr:from>
    <xdr:to>
      <xdr:col>19</xdr:col>
      <xdr:colOff>644525</xdr:colOff>
      <xdr:row>39</xdr:row>
      <xdr:rowOff>44348</xdr:rowOff>
    </xdr:to>
    <xdr:cxnSp macro="">
      <xdr:nvCxnSpPr>
        <xdr:cNvPr id="510" name="直線コネクタ 509"/>
        <xdr:cNvCxnSpPr/>
      </xdr:nvCxnSpPr>
      <xdr:spPr>
        <a:xfrm flipV="1">
          <a:off x="12814300" y="6730619"/>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156134</xdr:rowOff>
    </xdr:from>
    <xdr:to>
      <xdr:col>20</xdr:col>
      <xdr:colOff>9525</xdr:colOff>
      <xdr:row>39</xdr:row>
      <xdr:rowOff>86284</xdr:rowOff>
    </xdr:to>
    <xdr:sp macro="" textlink="">
      <xdr:nvSpPr>
        <xdr:cNvPr id="511" name="フローチャート : 判断 510"/>
        <xdr:cNvSpPr/>
      </xdr:nvSpPr>
      <xdr:spPr>
        <a:xfrm>
          <a:off x="13652500" y="667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102811</xdr:rowOff>
    </xdr:from>
    <xdr:ext cx="378565" cy="259045"/>
    <xdr:sp macro="" textlink="">
      <xdr:nvSpPr>
        <xdr:cNvPr id="512" name="テキスト ボックス 511"/>
        <xdr:cNvSpPr txBox="1"/>
      </xdr:nvSpPr>
      <xdr:spPr>
        <a:xfrm>
          <a:off x="13514017" y="644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149784</xdr:rowOff>
    </xdr:from>
    <xdr:to>
      <xdr:col>18</xdr:col>
      <xdr:colOff>492125</xdr:colOff>
      <xdr:row>39</xdr:row>
      <xdr:rowOff>79934</xdr:rowOff>
    </xdr:to>
    <xdr:sp macro="" textlink="">
      <xdr:nvSpPr>
        <xdr:cNvPr id="513" name="フローチャート : 判断 512"/>
        <xdr:cNvSpPr/>
      </xdr:nvSpPr>
      <xdr:spPr>
        <a:xfrm>
          <a:off x="12763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96461</xdr:rowOff>
    </xdr:from>
    <xdr:ext cx="469744" cy="259045"/>
    <xdr:sp macro="" textlink="">
      <xdr:nvSpPr>
        <xdr:cNvPr id="514" name="テキスト ボックス 513"/>
        <xdr:cNvSpPr txBox="1"/>
      </xdr:nvSpPr>
      <xdr:spPr>
        <a:xfrm>
          <a:off x="12579427" y="64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164795</xdr:rowOff>
    </xdr:from>
    <xdr:to>
      <xdr:col>23</xdr:col>
      <xdr:colOff>568325</xdr:colOff>
      <xdr:row>39</xdr:row>
      <xdr:rowOff>94945</xdr:rowOff>
    </xdr:to>
    <xdr:sp macro="" textlink="">
      <xdr:nvSpPr>
        <xdr:cNvPr id="520" name="円/楕円 519"/>
        <xdr:cNvSpPr/>
      </xdr:nvSpPr>
      <xdr:spPr>
        <a:xfrm>
          <a:off x="162687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85577</xdr:rowOff>
    </xdr:from>
    <xdr:ext cx="313932" cy="259045"/>
    <xdr:sp macro="" textlink="">
      <xdr:nvSpPr>
        <xdr:cNvPr id="521" name="災害復旧事業費該当値テキスト"/>
        <xdr:cNvSpPr txBox="1"/>
      </xdr:nvSpPr>
      <xdr:spPr>
        <a:xfrm>
          <a:off x="16370300" y="66006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164986</xdr:rowOff>
    </xdr:from>
    <xdr:to>
      <xdr:col>22</xdr:col>
      <xdr:colOff>415925</xdr:colOff>
      <xdr:row>39</xdr:row>
      <xdr:rowOff>95136</xdr:rowOff>
    </xdr:to>
    <xdr:sp macro="" textlink="">
      <xdr:nvSpPr>
        <xdr:cNvPr id="522" name="円/楕円 521"/>
        <xdr:cNvSpPr/>
      </xdr:nvSpPr>
      <xdr:spPr>
        <a:xfrm>
          <a:off x="15430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86263</xdr:rowOff>
    </xdr:from>
    <xdr:ext cx="249299" cy="259045"/>
    <xdr:sp macro="" textlink="">
      <xdr:nvSpPr>
        <xdr:cNvPr id="523" name="テキスト ボックス 522"/>
        <xdr:cNvSpPr txBox="1"/>
      </xdr:nvSpPr>
      <xdr:spPr>
        <a:xfrm>
          <a:off x="15356649"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165024</xdr:rowOff>
    </xdr:from>
    <xdr:to>
      <xdr:col>21</xdr:col>
      <xdr:colOff>212725</xdr:colOff>
      <xdr:row>39</xdr:row>
      <xdr:rowOff>95174</xdr:rowOff>
    </xdr:to>
    <xdr:sp macro="" textlink="">
      <xdr:nvSpPr>
        <xdr:cNvPr id="524" name="円/楕円 523"/>
        <xdr:cNvSpPr/>
      </xdr:nvSpPr>
      <xdr:spPr>
        <a:xfrm>
          <a:off x="14541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86301</xdr:rowOff>
    </xdr:from>
    <xdr:ext cx="249299" cy="259045"/>
    <xdr:sp macro="" textlink="">
      <xdr:nvSpPr>
        <xdr:cNvPr id="525" name="テキスト ボックス 524"/>
        <xdr:cNvSpPr txBox="1"/>
      </xdr:nvSpPr>
      <xdr:spPr>
        <a:xfrm>
          <a:off x="14467649"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164719</xdr:rowOff>
    </xdr:from>
    <xdr:to>
      <xdr:col>20</xdr:col>
      <xdr:colOff>9525</xdr:colOff>
      <xdr:row>39</xdr:row>
      <xdr:rowOff>94869</xdr:rowOff>
    </xdr:to>
    <xdr:sp macro="" textlink="">
      <xdr:nvSpPr>
        <xdr:cNvPr id="526" name="円/楕円 525"/>
        <xdr:cNvSpPr/>
      </xdr:nvSpPr>
      <xdr:spPr>
        <a:xfrm>
          <a:off x="13652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85996</xdr:rowOff>
    </xdr:from>
    <xdr:ext cx="313932" cy="259045"/>
    <xdr:sp macro="" textlink="">
      <xdr:nvSpPr>
        <xdr:cNvPr id="527" name="テキスト ボックス 526"/>
        <xdr:cNvSpPr txBox="1"/>
      </xdr:nvSpPr>
      <xdr:spPr>
        <a:xfrm>
          <a:off x="13546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164998</xdr:rowOff>
    </xdr:from>
    <xdr:to>
      <xdr:col>18</xdr:col>
      <xdr:colOff>492125</xdr:colOff>
      <xdr:row>39</xdr:row>
      <xdr:rowOff>95148</xdr:rowOff>
    </xdr:to>
    <xdr:sp macro="" textlink="">
      <xdr:nvSpPr>
        <xdr:cNvPr id="528" name="円/楕円 527"/>
        <xdr:cNvSpPr/>
      </xdr:nvSpPr>
      <xdr:spPr>
        <a:xfrm>
          <a:off x="12763500" y="66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86275</xdr:rowOff>
    </xdr:from>
    <xdr:ext cx="249299" cy="259045"/>
    <xdr:sp macro="" textlink="">
      <xdr:nvSpPr>
        <xdr:cNvPr id="529" name="テキスト ボックス 528"/>
        <xdr:cNvSpPr txBox="1"/>
      </xdr:nvSpPr>
      <xdr:spPr>
        <a:xfrm>
          <a:off x="12689649" y="6772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8" name="テキスト ボックス 59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143796</xdr:rowOff>
    </xdr:from>
    <xdr:to>
      <xdr:col>23</xdr:col>
      <xdr:colOff>516889</xdr:colOff>
      <xdr:row>78</xdr:row>
      <xdr:rowOff>10407</xdr:rowOff>
    </xdr:to>
    <xdr:cxnSp macro="">
      <xdr:nvCxnSpPr>
        <xdr:cNvPr id="602" name="直線コネクタ 601"/>
        <xdr:cNvCxnSpPr/>
      </xdr:nvCxnSpPr>
      <xdr:spPr>
        <a:xfrm flipV="1">
          <a:off x="16317595" y="12316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14234</xdr:rowOff>
    </xdr:from>
    <xdr:ext cx="534377" cy="259045"/>
    <xdr:sp macro="" textlink="">
      <xdr:nvSpPr>
        <xdr:cNvPr id="603" name="公債費最小値テキスト"/>
        <xdr:cNvSpPr txBox="1"/>
      </xdr:nvSpPr>
      <xdr:spPr>
        <a:xfrm>
          <a:off x="16370300" y="133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10407</xdr:rowOff>
    </xdr:from>
    <xdr:to>
      <xdr:col>23</xdr:col>
      <xdr:colOff>606425</xdr:colOff>
      <xdr:row>78</xdr:row>
      <xdr:rowOff>10407</xdr:rowOff>
    </xdr:to>
    <xdr:cxnSp macro="">
      <xdr:nvCxnSpPr>
        <xdr:cNvPr id="604" name="直線コネクタ 603"/>
        <xdr:cNvCxnSpPr/>
      </xdr:nvCxnSpPr>
      <xdr:spPr>
        <a:xfrm>
          <a:off x="16230600" y="133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90473</xdr:rowOff>
    </xdr:from>
    <xdr:ext cx="534377" cy="259045"/>
    <xdr:sp macro="" textlink="">
      <xdr:nvSpPr>
        <xdr:cNvPr id="605" name="公債費最大値テキスト"/>
        <xdr:cNvSpPr txBox="1"/>
      </xdr:nvSpPr>
      <xdr:spPr>
        <a:xfrm>
          <a:off x="16370300" y="120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143796</xdr:rowOff>
    </xdr:from>
    <xdr:to>
      <xdr:col>23</xdr:col>
      <xdr:colOff>606425</xdr:colOff>
      <xdr:row>71</xdr:row>
      <xdr:rowOff>143796</xdr:rowOff>
    </xdr:to>
    <xdr:cxnSp macro="">
      <xdr:nvCxnSpPr>
        <xdr:cNvPr id="606" name="直線コネクタ 605"/>
        <xdr:cNvCxnSpPr/>
      </xdr:nvCxnSpPr>
      <xdr:spPr>
        <a:xfrm>
          <a:off x="16230600" y="123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78112</xdr:rowOff>
    </xdr:from>
    <xdr:to>
      <xdr:col>23</xdr:col>
      <xdr:colOff>517525</xdr:colOff>
      <xdr:row>77</xdr:row>
      <xdr:rowOff>90342</xdr:rowOff>
    </xdr:to>
    <xdr:cxnSp macro="">
      <xdr:nvCxnSpPr>
        <xdr:cNvPr id="607" name="直線コネクタ 606"/>
        <xdr:cNvCxnSpPr/>
      </xdr:nvCxnSpPr>
      <xdr:spPr>
        <a:xfrm flipV="1">
          <a:off x="15481300" y="13279762"/>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7555</xdr:rowOff>
    </xdr:from>
    <xdr:ext cx="534377" cy="259045"/>
    <xdr:sp macro="" textlink="">
      <xdr:nvSpPr>
        <xdr:cNvPr id="608" name="公債費平均値テキスト"/>
        <xdr:cNvSpPr txBox="1"/>
      </xdr:nvSpPr>
      <xdr:spPr>
        <a:xfrm>
          <a:off x="16370300" y="1269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156128</xdr:rowOff>
    </xdr:from>
    <xdr:to>
      <xdr:col>23</xdr:col>
      <xdr:colOff>568325</xdr:colOff>
      <xdr:row>75</xdr:row>
      <xdr:rowOff>86278</xdr:rowOff>
    </xdr:to>
    <xdr:sp macro="" textlink="">
      <xdr:nvSpPr>
        <xdr:cNvPr id="609" name="フローチャート : 判断 608"/>
        <xdr:cNvSpPr/>
      </xdr:nvSpPr>
      <xdr:spPr>
        <a:xfrm>
          <a:off x="162687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81235</xdr:rowOff>
    </xdr:from>
    <xdr:to>
      <xdr:col>22</xdr:col>
      <xdr:colOff>365125</xdr:colOff>
      <xdr:row>77</xdr:row>
      <xdr:rowOff>90342</xdr:rowOff>
    </xdr:to>
    <xdr:cxnSp macro="">
      <xdr:nvCxnSpPr>
        <xdr:cNvPr id="610" name="直線コネクタ 609"/>
        <xdr:cNvCxnSpPr/>
      </xdr:nvCxnSpPr>
      <xdr:spPr>
        <a:xfrm>
          <a:off x="14592300" y="13282885"/>
          <a:ext cx="889000" cy="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165786</xdr:rowOff>
    </xdr:from>
    <xdr:to>
      <xdr:col>22</xdr:col>
      <xdr:colOff>415925</xdr:colOff>
      <xdr:row>75</xdr:row>
      <xdr:rowOff>95936</xdr:rowOff>
    </xdr:to>
    <xdr:sp macro="" textlink="">
      <xdr:nvSpPr>
        <xdr:cNvPr id="611" name="フローチャート : 判断 610"/>
        <xdr:cNvSpPr/>
      </xdr:nvSpPr>
      <xdr:spPr>
        <a:xfrm>
          <a:off x="15430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112463</xdr:rowOff>
    </xdr:from>
    <xdr:ext cx="534377" cy="259045"/>
    <xdr:sp macro="" textlink="">
      <xdr:nvSpPr>
        <xdr:cNvPr id="612" name="テキスト ボックス 611"/>
        <xdr:cNvSpPr txBox="1"/>
      </xdr:nvSpPr>
      <xdr:spPr>
        <a:xfrm>
          <a:off x="15214111" y="126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51460</xdr:rowOff>
    </xdr:from>
    <xdr:to>
      <xdr:col>21</xdr:col>
      <xdr:colOff>161925</xdr:colOff>
      <xdr:row>77</xdr:row>
      <xdr:rowOff>81235</xdr:rowOff>
    </xdr:to>
    <xdr:cxnSp macro="">
      <xdr:nvCxnSpPr>
        <xdr:cNvPr id="613" name="直線コネクタ 612"/>
        <xdr:cNvCxnSpPr/>
      </xdr:nvCxnSpPr>
      <xdr:spPr>
        <a:xfrm>
          <a:off x="13703300" y="13253110"/>
          <a:ext cx="889000" cy="2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116770</xdr:rowOff>
    </xdr:from>
    <xdr:to>
      <xdr:col>21</xdr:col>
      <xdr:colOff>212725</xdr:colOff>
      <xdr:row>75</xdr:row>
      <xdr:rowOff>46920</xdr:rowOff>
    </xdr:to>
    <xdr:sp macro="" textlink="">
      <xdr:nvSpPr>
        <xdr:cNvPr id="614" name="フローチャート : 判断 613"/>
        <xdr:cNvSpPr/>
      </xdr:nvSpPr>
      <xdr:spPr>
        <a:xfrm>
          <a:off x="14541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63447</xdr:rowOff>
    </xdr:from>
    <xdr:ext cx="534377" cy="259045"/>
    <xdr:sp macro="" textlink="">
      <xdr:nvSpPr>
        <xdr:cNvPr id="615" name="テキスト ボックス 614"/>
        <xdr:cNvSpPr txBox="1"/>
      </xdr:nvSpPr>
      <xdr:spPr>
        <a:xfrm>
          <a:off x="14325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51460</xdr:rowOff>
    </xdr:from>
    <xdr:to>
      <xdr:col>19</xdr:col>
      <xdr:colOff>644525</xdr:colOff>
      <xdr:row>77</xdr:row>
      <xdr:rowOff>66453</xdr:rowOff>
    </xdr:to>
    <xdr:cxnSp macro="">
      <xdr:nvCxnSpPr>
        <xdr:cNvPr id="616" name="直線コネクタ 615"/>
        <xdr:cNvCxnSpPr/>
      </xdr:nvCxnSpPr>
      <xdr:spPr>
        <a:xfrm flipV="1">
          <a:off x="12814300" y="13253110"/>
          <a:ext cx="889000" cy="1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106255</xdr:rowOff>
    </xdr:from>
    <xdr:to>
      <xdr:col>20</xdr:col>
      <xdr:colOff>9525</xdr:colOff>
      <xdr:row>75</xdr:row>
      <xdr:rowOff>36405</xdr:rowOff>
    </xdr:to>
    <xdr:sp macro="" textlink="">
      <xdr:nvSpPr>
        <xdr:cNvPr id="617" name="フローチャート : 判断 616"/>
        <xdr:cNvSpPr/>
      </xdr:nvSpPr>
      <xdr:spPr>
        <a:xfrm>
          <a:off x="13652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52932</xdr:rowOff>
    </xdr:from>
    <xdr:ext cx="534377" cy="259045"/>
    <xdr:sp macro="" textlink="">
      <xdr:nvSpPr>
        <xdr:cNvPr id="618" name="テキスト ボックス 617"/>
        <xdr:cNvSpPr txBox="1"/>
      </xdr:nvSpPr>
      <xdr:spPr>
        <a:xfrm>
          <a:off x="13436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110351</xdr:rowOff>
    </xdr:from>
    <xdr:to>
      <xdr:col>18</xdr:col>
      <xdr:colOff>492125</xdr:colOff>
      <xdr:row>75</xdr:row>
      <xdr:rowOff>40501</xdr:rowOff>
    </xdr:to>
    <xdr:sp macro="" textlink="">
      <xdr:nvSpPr>
        <xdr:cNvPr id="619" name="フローチャート : 判断 618"/>
        <xdr:cNvSpPr/>
      </xdr:nvSpPr>
      <xdr:spPr>
        <a:xfrm>
          <a:off x="12763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57028</xdr:rowOff>
    </xdr:from>
    <xdr:ext cx="534377" cy="259045"/>
    <xdr:sp macro="" textlink="">
      <xdr:nvSpPr>
        <xdr:cNvPr id="620" name="テキスト ボックス 619"/>
        <xdr:cNvSpPr txBox="1"/>
      </xdr:nvSpPr>
      <xdr:spPr>
        <a:xfrm>
          <a:off x="12547111" y="125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27312</xdr:rowOff>
    </xdr:from>
    <xdr:to>
      <xdr:col>23</xdr:col>
      <xdr:colOff>568325</xdr:colOff>
      <xdr:row>77</xdr:row>
      <xdr:rowOff>128912</xdr:rowOff>
    </xdr:to>
    <xdr:sp macro="" textlink="">
      <xdr:nvSpPr>
        <xdr:cNvPr id="626" name="円/楕円 625"/>
        <xdr:cNvSpPr/>
      </xdr:nvSpPr>
      <xdr:spPr>
        <a:xfrm>
          <a:off x="16268700" y="1322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113689</xdr:rowOff>
    </xdr:from>
    <xdr:ext cx="534377" cy="259045"/>
    <xdr:sp macro="" textlink="">
      <xdr:nvSpPr>
        <xdr:cNvPr id="627" name="公債費該当値テキスト"/>
        <xdr:cNvSpPr txBox="1"/>
      </xdr:nvSpPr>
      <xdr:spPr>
        <a:xfrm>
          <a:off x="16370300" y="1314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16,233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39542</xdr:rowOff>
    </xdr:from>
    <xdr:to>
      <xdr:col>22</xdr:col>
      <xdr:colOff>415925</xdr:colOff>
      <xdr:row>77</xdr:row>
      <xdr:rowOff>141142</xdr:rowOff>
    </xdr:to>
    <xdr:sp macro="" textlink="">
      <xdr:nvSpPr>
        <xdr:cNvPr id="628" name="円/楕円 627"/>
        <xdr:cNvSpPr/>
      </xdr:nvSpPr>
      <xdr:spPr>
        <a:xfrm>
          <a:off x="15430500" y="1324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132269</xdr:rowOff>
    </xdr:from>
    <xdr:ext cx="534377" cy="259045"/>
    <xdr:sp macro="" textlink="">
      <xdr:nvSpPr>
        <xdr:cNvPr id="629" name="テキスト ボックス 628"/>
        <xdr:cNvSpPr txBox="1"/>
      </xdr:nvSpPr>
      <xdr:spPr>
        <a:xfrm>
          <a:off x="15214111" y="133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30435</xdr:rowOff>
    </xdr:from>
    <xdr:to>
      <xdr:col>21</xdr:col>
      <xdr:colOff>212725</xdr:colOff>
      <xdr:row>77</xdr:row>
      <xdr:rowOff>132035</xdr:rowOff>
    </xdr:to>
    <xdr:sp macro="" textlink="">
      <xdr:nvSpPr>
        <xdr:cNvPr id="630" name="円/楕円 629"/>
        <xdr:cNvSpPr/>
      </xdr:nvSpPr>
      <xdr:spPr>
        <a:xfrm>
          <a:off x="14541500" y="132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123162</xdr:rowOff>
    </xdr:from>
    <xdr:ext cx="534377" cy="259045"/>
    <xdr:sp macro="" textlink="">
      <xdr:nvSpPr>
        <xdr:cNvPr id="631" name="テキスト ボックス 630"/>
        <xdr:cNvSpPr txBox="1"/>
      </xdr:nvSpPr>
      <xdr:spPr>
        <a:xfrm>
          <a:off x="14325111" y="133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660</xdr:rowOff>
    </xdr:from>
    <xdr:to>
      <xdr:col>20</xdr:col>
      <xdr:colOff>9525</xdr:colOff>
      <xdr:row>77</xdr:row>
      <xdr:rowOff>102260</xdr:rowOff>
    </xdr:to>
    <xdr:sp macro="" textlink="">
      <xdr:nvSpPr>
        <xdr:cNvPr id="632" name="円/楕円 631"/>
        <xdr:cNvSpPr/>
      </xdr:nvSpPr>
      <xdr:spPr>
        <a:xfrm>
          <a:off x="13652500" y="132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93387</xdr:rowOff>
    </xdr:from>
    <xdr:ext cx="534377" cy="259045"/>
    <xdr:sp macro="" textlink="">
      <xdr:nvSpPr>
        <xdr:cNvPr id="633" name="テキスト ボックス 632"/>
        <xdr:cNvSpPr txBox="1"/>
      </xdr:nvSpPr>
      <xdr:spPr>
        <a:xfrm>
          <a:off x="13436111" y="1329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15653</xdr:rowOff>
    </xdr:from>
    <xdr:to>
      <xdr:col>18</xdr:col>
      <xdr:colOff>492125</xdr:colOff>
      <xdr:row>77</xdr:row>
      <xdr:rowOff>117253</xdr:rowOff>
    </xdr:to>
    <xdr:sp macro="" textlink="">
      <xdr:nvSpPr>
        <xdr:cNvPr id="634" name="円/楕円 633"/>
        <xdr:cNvSpPr/>
      </xdr:nvSpPr>
      <xdr:spPr>
        <a:xfrm>
          <a:off x="12763500" y="1321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108380</xdr:rowOff>
    </xdr:from>
    <xdr:ext cx="534377" cy="259045"/>
    <xdr:sp macro="" textlink="">
      <xdr:nvSpPr>
        <xdr:cNvPr id="635" name="テキスト ボックス 634"/>
        <xdr:cNvSpPr txBox="1"/>
      </xdr:nvSpPr>
      <xdr:spPr>
        <a:xfrm>
          <a:off x="12547111" y="1331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6" name="直線コネクタ 64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7" name="テキスト ボックス 64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8" name="直線コネクタ 64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9" name="テキスト ボックス 64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0" name="直線コネクタ 64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1" name="テキスト ボックス 65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2" name="直線コネクタ 65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3" name="テキスト ボックス 65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64751</xdr:rowOff>
    </xdr:from>
    <xdr:to>
      <xdr:col>23</xdr:col>
      <xdr:colOff>516889</xdr:colOff>
      <xdr:row>98</xdr:row>
      <xdr:rowOff>133596</xdr:rowOff>
    </xdr:to>
    <xdr:cxnSp macro="">
      <xdr:nvCxnSpPr>
        <xdr:cNvPr id="657" name="直線コネクタ 656"/>
        <xdr:cNvCxnSpPr/>
      </xdr:nvCxnSpPr>
      <xdr:spPr>
        <a:xfrm flipV="1">
          <a:off x="16317595" y="15838151"/>
          <a:ext cx="1269" cy="1097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137423</xdr:rowOff>
    </xdr:from>
    <xdr:ext cx="469744" cy="259045"/>
    <xdr:sp macro="" textlink="">
      <xdr:nvSpPr>
        <xdr:cNvPr id="658" name="積立金最小値テキスト"/>
        <xdr:cNvSpPr txBox="1"/>
      </xdr:nvSpPr>
      <xdr:spPr>
        <a:xfrm>
          <a:off x="16370300" y="169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133596</xdr:rowOff>
    </xdr:from>
    <xdr:to>
      <xdr:col>23</xdr:col>
      <xdr:colOff>606425</xdr:colOff>
      <xdr:row>98</xdr:row>
      <xdr:rowOff>133596</xdr:rowOff>
    </xdr:to>
    <xdr:cxnSp macro="">
      <xdr:nvCxnSpPr>
        <xdr:cNvPr id="659" name="直線コネクタ 658"/>
        <xdr:cNvCxnSpPr/>
      </xdr:nvCxnSpPr>
      <xdr:spPr>
        <a:xfrm>
          <a:off x="16230600" y="1693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11428</xdr:rowOff>
    </xdr:from>
    <xdr:ext cx="599010" cy="259045"/>
    <xdr:sp macro="" textlink="">
      <xdr:nvSpPr>
        <xdr:cNvPr id="660" name="積立金最大値テキスト"/>
        <xdr:cNvSpPr txBox="1"/>
      </xdr:nvSpPr>
      <xdr:spPr>
        <a:xfrm>
          <a:off x="16370300" y="1561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64751</xdr:rowOff>
    </xdr:from>
    <xdr:to>
      <xdr:col>23</xdr:col>
      <xdr:colOff>606425</xdr:colOff>
      <xdr:row>92</xdr:row>
      <xdr:rowOff>64751</xdr:rowOff>
    </xdr:to>
    <xdr:cxnSp macro="">
      <xdr:nvCxnSpPr>
        <xdr:cNvPr id="661" name="直線コネクタ 660"/>
        <xdr:cNvCxnSpPr/>
      </xdr:nvCxnSpPr>
      <xdr:spPr>
        <a:xfrm>
          <a:off x="16230600" y="1583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110311</xdr:rowOff>
    </xdr:from>
    <xdr:to>
      <xdr:col>23</xdr:col>
      <xdr:colOff>517525</xdr:colOff>
      <xdr:row>98</xdr:row>
      <xdr:rowOff>120123</xdr:rowOff>
    </xdr:to>
    <xdr:cxnSp macro="">
      <xdr:nvCxnSpPr>
        <xdr:cNvPr id="662" name="直線コネクタ 661"/>
        <xdr:cNvCxnSpPr/>
      </xdr:nvCxnSpPr>
      <xdr:spPr>
        <a:xfrm>
          <a:off x="15481300" y="16912411"/>
          <a:ext cx="8382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20277</xdr:rowOff>
    </xdr:from>
    <xdr:ext cx="534377" cy="259045"/>
    <xdr:sp macro="" textlink="">
      <xdr:nvSpPr>
        <xdr:cNvPr id="663" name="積立金平均値テキスト"/>
        <xdr:cNvSpPr txBox="1"/>
      </xdr:nvSpPr>
      <xdr:spPr>
        <a:xfrm>
          <a:off x="16370300" y="1665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168850</xdr:rowOff>
    </xdr:from>
    <xdr:to>
      <xdr:col>23</xdr:col>
      <xdr:colOff>568325</xdr:colOff>
      <xdr:row>98</xdr:row>
      <xdr:rowOff>99000</xdr:rowOff>
    </xdr:to>
    <xdr:sp macro="" textlink="">
      <xdr:nvSpPr>
        <xdr:cNvPr id="664" name="フローチャート : 判断 663"/>
        <xdr:cNvSpPr/>
      </xdr:nvSpPr>
      <xdr:spPr>
        <a:xfrm>
          <a:off x="162687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110311</xdr:rowOff>
    </xdr:from>
    <xdr:to>
      <xdr:col>22</xdr:col>
      <xdr:colOff>365125</xdr:colOff>
      <xdr:row>98</xdr:row>
      <xdr:rowOff>115784</xdr:rowOff>
    </xdr:to>
    <xdr:cxnSp macro="">
      <xdr:nvCxnSpPr>
        <xdr:cNvPr id="665" name="直線コネクタ 664"/>
        <xdr:cNvCxnSpPr/>
      </xdr:nvCxnSpPr>
      <xdr:spPr>
        <a:xfrm flipV="1">
          <a:off x="14592300" y="16912411"/>
          <a:ext cx="889000" cy="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35951</xdr:rowOff>
    </xdr:from>
    <xdr:to>
      <xdr:col>22</xdr:col>
      <xdr:colOff>415925</xdr:colOff>
      <xdr:row>98</xdr:row>
      <xdr:rowOff>137551</xdr:rowOff>
    </xdr:to>
    <xdr:sp macro="" textlink="">
      <xdr:nvSpPr>
        <xdr:cNvPr id="666" name="フローチャート : 判断 665"/>
        <xdr:cNvSpPr/>
      </xdr:nvSpPr>
      <xdr:spPr>
        <a:xfrm>
          <a:off x="15430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154078</xdr:rowOff>
    </xdr:from>
    <xdr:ext cx="534377" cy="259045"/>
    <xdr:sp macro="" textlink="">
      <xdr:nvSpPr>
        <xdr:cNvPr id="667" name="テキスト ボックス 666"/>
        <xdr:cNvSpPr txBox="1"/>
      </xdr:nvSpPr>
      <xdr:spPr>
        <a:xfrm>
          <a:off x="15214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115784</xdr:rowOff>
    </xdr:from>
    <xdr:to>
      <xdr:col>21</xdr:col>
      <xdr:colOff>161925</xdr:colOff>
      <xdr:row>98</xdr:row>
      <xdr:rowOff>123391</xdr:rowOff>
    </xdr:to>
    <xdr:cxnSp macro="">
      <xdr:nvCxnSpPr>
        <xdr:cNvPr id="668" name="直線コネクタ 667"/>
        <xdr:cNvCxnSpPr/>
      </xdr:nvCxnSpPr>
      <xdr:spPr>
        <a:xfrm flipV="1">
          <a:off x="13703300" y="16917884"/>
          <a:ext cx="889000" cy="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42476</xdr:rowOff>
    </xdr:from>
    <xdr:to>
      <xdr:col>21</xdr:col>
      <xdr:colOff>212725</xdr:colOff>
      <xdr:row>98</xdr:row>
      <xdr:rowOff>144076</xdr:rowOff>
    </xdr:to>
    <xdr:sp macro="" textlink="">
      <xdr:nvSpPr>
        <xdr:cNvPr id="669" name="フローチャート : 判断 668"/>
        <xdr:cNvSpPr/>
      </xdr:nvSpPr>
      <xdr:spPr>
        <a:xfrm>
          <a:off x="14541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160603</xdr:rowOff>
    </xdr:from>
    <xdr:ext cx="534377" cy="259045"/>
    <xdr:sp macro="" textlink="">
      <xdr:nvSpPr>
        <xdr:cNvPr id="670" name="テキスト ボックス 669"/>
        <xdr:cNvSpPr txBox="1"/>
      </xdr:nvSpPr>
      <xdr:spPr>
        <a:xfrm>
          <a:off x="14325111" y="16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120630</xdr:rowOff>
    </xdr:from>
    <xdr:to>
      <xdr:col>19</xdr:col>
      <xdr:colOff>644525</xdr:colOff>
      <xdr:row>98</xdr:row>
      <xdr:rowOff>123391</xdr:rowOff>
    </xdr:to>
    <xdr:cxnSp macro="">
      <xdr:nvCxnSpPr>
        <xdr:cNvPr id="671" name="直線コネクタ 670"/>
        <xdr:cNvCxnSpPr/>
      </xdr:nvCxnSpPr>
      <xdr:spPr>
        <a:xfrm>
          <a:off x="12814300" y="16922730"/>
          <a:ext cx="889000" cy="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32074</xdr:rowOff>
    </xdr:from>
    <xdr:to>
      <xdr:col>20</xdr:col>
      <xdr:colOff>9525</xdr:colOff>
      <xdr:row>98</xdr:row>
      <xdr:rowOff>133674</xdr:rowOff>
    </xdr:to>
    <xdr:sp macro="" textlink="">
      <xdr:nvSpPr>
        <xdr:cNvPr id="672" name="フローチャート : 判断 671"/>
        <xdr:cNvSpPr/>
      </xdr:nvSpPr>
      <xdr:spPr>
        <a:xfrm>
          <a:off x="13652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150201</xdr:rowOff>
    </xdr:from>
    <xdr:ext cx="534377" cy="259045"/>
    <xdr:sp macro="" textlink="">
      <xdr:nvSpPr>
        <xdr:cNvPr id="673" name="テキスト ボックス 672"/>
        <xdr:cNvSpPr txBox="1"/>
      </xdr:nvSpPr>
      <xdr:spPr>
        <a:xfrm>
          <a:off x="13436111" y="1660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46326</xdr:rowOff>
    </xdr:from>
    <xdr:to>
      <xdr:col>18</xdr:col>
      <xdr:colOff>492125</xdr:colOff>
      <xdr:row>98</xdr:row>
      <xdr:rowOff>147926</xdr:rowOff>
    </xdr:to>
    <xdr:sp macro="" textlink="">
      <xdr:nvSpPr>
        <xdr:cNvPr id="674" name="フローチャート : 判断 673"/>
        <xdr:cNvSpPr/>
      </xdr:nvSpPr>
      <xdr:spPr>
        <a:xfrm>
          <a:off x="12763500" y="1684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164453</xdr:rowOff>
    </xdr:from>
    <xdr:ext cx="469744" cy="259045"/>
    <xdr:sp macro="" textlink="">
      <xdr:nvSpPr>
        <xdr:cNvPr id="675" name="テキスト ボックス 674"/>
        <xdr:cNvSpPr txBox="1"/>
      </xdr:nvSpPr>
      <xdr:spPr>
        <a:xfrm>
          <a:off x="12579427" y="1662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69323</xdr:rowOff>
    </xdr:from>
    <xdr:to>
      <xdr:col>23</xdr:col>
      <xdr:colOff>568325</xdr:colOff>
      <xdr:row>98</xdr:row>
      <xdr:rowOff>170923</xdr:rowOff>
    </xdr:to>
    <xdr:sp macro="" textlink="">
      <xdr:nvSpPr>
        <xdr:cNvPr id="681" name="円/楕円 680"/>
        <xdr:cNvSpPr/>
      </xdr:nvSpPr>
      <xdr:spPr>
        <a:xfrm>
          <a:off x="16268700" y="1687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155700</xdr:rowOff>
    </xdr:from>
    <xdr:ext cx="469744" cy="259045"/>
    <xdr:sp macro="" textlink="">
      <xdr:nvSpPr>
        <xdr:cNvPr id="682" name="積立金該当値テキスト"/>
        <xdr:cNvSpPr txBox="1"/>
      </xdr:nvSpPr>
      <xdr:spPr>
        <a:xfrm>
          <a:off x="16370300" y="1678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59511</xdr:rowOff>
    </xdr:from>
    <xdr:to>
      <xdr:col>22</xdr:col>
      <xdr:colOff>415925</xdr:colOff>
      <xdr:row>98</xdr:row>
      <xdr:rowOff>161111</xdr:rowOff>
    </xdr:to>
    <xdr:sp macro="" textlink="">
      <xdr:nvSpPr>
        <xdr:cNvPr id="683" name="円/楕円 682"/>
        <xdr:cNvSpPr/>
      </xdr:nvSpPr>
      <xdr:spPr>
        <a:xfrm>
          <a:off x="15430500" y="1686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152238</xdr:rowOff>
    </xdr:from>
    <xdr:ext cx="469744" cy="259045"/>
    <xdr:sp macro="" textlink="">
      <xdr:nvSpPr>
        <xdr:cNvPr id="684" name="テキスト ボックス 683"/>
        <xdr:cNvSpPr txBox="1"/>
      </xdr:nvSpPr>
      <xdr:spPr>
        <a:xfrm>
          <a:off x="15246427" y="1695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64984</xdr:rowOff>
    </xdr:from>
    <xdr:to>
      <xdr:col>21</xdr:col>
      <xdr:colOff>212725</xdr:colOff>
      <xdr:row>98</xdr:row>
      <xdr:rowOff>166584</xdr:rowOff>
    </xdr:to>
    <xdr:sp macro="" textlink="">
      <xdr:nvSpPr>
        <xdr:cNvPr id="685" name="円/楕円 684"/>
        <xdr:cNvSpPr/>
      </xdr:nvSpPr>
      <xdr:spPr>
        <a:xfrm>
          <a:off x="14541500" y="1686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157711</xdr:rowOff>
    </xdr:from>
    <xdr:ext cx="469744" cy="259045"/>
    <xdr:sp macro="" textlink="">
      <xdr:nvSpPr>
        <xdr:cNvPr id="686" name="テキスト ボックス 685"/>
        <xdr:cNvSpPr txBox="1"/>
      </xdr:nvSpPr>
      <xdr:spPr>
        <a:xfrm>
          <a:off x="14357427" y="1695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72591</xdr:rowOff>
    </xdr:from>
    <xdr:to>
      <xdr:col>20</xdr:col>
      <xdr:colOff>9525</xdr:colOff>
      <xdr:row>99</xdr:row>
      <xdr:rowOff>2741</xdr:rowOff>
    </xdr:to>
    <xdr:sp macro="" textlink="">
      <xdr:nvSpPr>
        <xdr:cNvPr id="687" name="円/楕円 686"/>
        <xdr:cNvSpPr/>
      </xdr:nvSpPr>
      <xdr:spPr>
        <a:xfrm>
          <a:off x="13652500" y="1687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165318</xdr:rowOff>
    </xdr:from>
    <xdr:ext cx="469744" cy="259045"/>
    <xdr:sp macro="" textlink="">
      <xdr:nvSpPr>
        <xdr:cNvPr id="688" name="テキスト ボックス 687"/>
        <xdr:cNvSpPr txBox="1"/>
      </xdr:nvSpPr>
      <xdr:spPr>
        <a:xfrm>
          <a:off x="13468427" y="1696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69830</xdr:rowOff>
    </xdr:from>
    <xdr:to>
      <xdr:col>18</xdr:col>
      <xdr:colOff>492125</xdr:colOff>
      <xdr:row>98</xdr:row>
      <xdr:rowOff>171430</xdr:rowOff>
    </xdr:to>
    <xdr:sp macro="" textlink="">
      <xdr:nvSpPr>
        <xdr:cNvPr id="689" name="円/楕円 688"/>
        <xdr:cNvSpPr/>
      </xdr:nvSpPr>
      <xdr:spPr>
        <a:xfrm>
          <a:off x="12763500" y="168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162557</xdr:rowOff>
    </xdr:from>
    <xdr:ext cx="469744" cy="259045"/>
    <xdr:sp macro="" textlink="">
      <xdr:nvSpPr>
        <xdr:cNvPr id="690" name="テキスト ボックス 689"/>
        <xdr:cNvSpPr txBox="1"/>
      </xdr:nvSpPr>
      <xdr:spPr>
        <a:xfrm>
          <a:off x="12579427" y="1696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1" name="直線コネクタ 70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2" name="テキスト ボックス 70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3" name="直線コネクタ 70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4" name="テキスト ボックス 70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5" name="直線コネクタ 70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6" name="テキスト ボックス 70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7" name="直線コネクタ 70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8" name="テキスト ボックス 70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9" name="直線コネクタ 70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0" name="テキスト ボックス 70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131572</xdr:rowOff>
    </xdr:from>
    <xdr:to>
      <xdr:col>32</xdr:col>
      <xdr:colOff>186689</xdr:colOff>
      <xdr:row>39</xdr:row>
      <xdr:rowOff>44450</xdr:rowOff>
    </xdr:to>
    <xdr:cxnSp macro="">
      <xdr:nvCxnSpPr>
        <xdr:cNvPr id="714" name="直線コネクタ 713"/>
        <xdr:cNvCxnSpPr/>
      </xdr:nvCxnSpPr>
      <xdr:spPr>
        <a:xfrm flipV="1">
          <a:off x="22159595" y="5446522"/>
          <a:ext cx="1269" cy="12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6" name="直線コネクタ 71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78249</xdr:rowOff>
    </xdr:from>
    <xdr:ext cx="534377" cy="259045"/>
    <xdr:sp macro="" textlink="">
      <xdr:nvSpPr>
        <xdr:cNvPr id="717" name="投資及び出資金最大値テキスト"/>
        <xdr:cNvSpPr txBox="1"/>
      </xdr:nvSpPr>
      <xdr:spPr>
        <a:xfrm>
          <a:off x="22212300" y="52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98425</xdr:colOff>
      <xdr:row>31</xdr:row>
      <xdr:rowOff>131572</xdr:rowOff>
    </xdr:from>
    <xdr:to>
      <xdr:col>32</xdr:col>
      <xdr:colOff>276225</xdr:colOff>
      <xdr:row>31</xdr:row>
      <xdr:rowOff>131572</xdr:rowOff>
    </xdr:to>
    <xdr:cxnSp macro="">
      <xdr:nvCxnSpPr>
        <xdr:cNvPr id="718" name="直線コネクタ 717"/>
        <xdr:cNvCxnSpPr/>
      </xdr:nvCxnSpPr>
      <xdr:spPr>
        <a:xfrm>
          <a:off x="22072600" y="54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58674</xdr:rowOff>
    </xdr:from>
    <xdr:to>
      <xdr:col>32</xdr:col>
      <xdr:colOff>187325</xdr:colOff>
      <xdr:row>38</xdr:row>
      <xdr:rowOff>91948</xdr:rowOff>
    </xdr:to>
    <xdr:cxnSp macro="">
      <xdr:nvCxnSpPr>
        <xdr:cNvPr id="719" name="直線コネクタ 718"/>
        <xdr:cNvCxnSpPr/>
      </xdr:nvCxnSpPr>
      <xdr:spPr>
        <a:xfrm flipV="1">
          <a:off x="21323300" y="6573774"/>
          <a:ext cx="838200" cy="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122445</xdr:rowOff>
    </xdr:from>
    <xdr:ext cx="469744" cy="259045"/>
    <xdr:sp macro="" textlink="">
      <xdr:nvSpPr>
        <xdr:cNvPr id="720" name="投資及び出資金平均値テキスト"/>
        <xdr:cNvSpPr txBox="1"/>
      </xdr:nvSpPr>
      <xdr:spPr>
        <a:xfrm>
          <a:off x="22212300" y="629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99568</xdr:rowOff>
    </xdr:from>
    <xdr:to>
      <xdr:col>32</xdr:col>
      <xdr:colOff>238125</xdr:colOff>
      <xdr:row>38</xdr:row>
      <xdr:rowOff>29718</xdr:rowOff>
    </xdr:to>
    <xdr:sp macro="" textlink="">
      <xdr:nvSpPr>
        <xdr:cNvPr id="721" name="フローチャート : 判断 720"/>
        <xdr:cNvSpPr/>
      </xdr:nvSpPr>
      <xdr:spPr>
        <a:xfrm>
          <a:off x="22110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91948</xdr:rowOff>
    </xdr:from>
    <xdr:to>
      <xdr:col>31</xdr:col>
      <xdr:colOff>34925</xdr:colOff>
      <xdr:row>39</xdr:row>
      <xdr:rowOff>7239</xdr:rowOff>
    </xdr:to>
    <xdr:cxnSp macro="">
      <xdr:nvCxnSpPr>
        <xdr:cNvPr id="722" name="直線コネクタ 721"/>
        <xdr:cNvCxnSpPr/>
      </xdr:nvCxnSpPr>
      <xdr:spPr>
        <a:xfrm flipV="1">
          <a:off x="20434300" y="6607048"/>
          <a:ext cx="889000" cy="8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143383</xdr:rowOff>
    </xdr:from>
    <xdr:to>
      <xdr:col>31</xdr:col>
      <xdr:colOff>85725</xdr:colOff>
      <xdr:row>38</xdr:row>
      <xdr:rowOff>73533</xdr:rowOff>
    </xdr:to>
    <xdr:sp macro="" textlink="">
      <xdr:nvSpPr>
        <xdr:cNvPr id="723" name="フローチャート : 判断 722"/>
        <xdr:cNvSpPr/>
      </xdr:nvSpPr>
      <xdr:spPr>
        <a:xfrm>
          <a:off x="21272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90060</xdr:rowOff>
    </xdr:from>
    <xdr:ext cx="469744" cy="259045"/>
    <xdr:sp macro="" textlink="">
      <xdr:nvSpPr>
        <xdr:cNvPr id="724" name="テキスト ボックス 723"/>
        <xdr:cNvSpPr txBox="1"/>
      </xdr:nvSpPr>
      <xdr:spPr>
        <a:xfrm>
          <a:off x="21088427"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129921</xdr:rowOff>
    </xdr:from>
    <xdr:to>
      <xdr:col>29</xdr:col>
      <xdr:colOff>517525</xdr:colOff>
      <xdr:row>39</xdr:row>
      <xdr:rowOff>7239</xdr:rowOff>
    </xdr:to>
    <xdr:cxnSp macro="">
      <xdr:nvCxnSpPr>
        <xdr:cNvPr id="725" name="直線コネクタ 724"/>
        <xdr:cNvCxnSpPr/>
      </xdr:nvCxnSpPr>
      <xdr:spPr>
        <a:xfrm>
          <a:off x="19545300" y="6302121"/>
          <a:ext cx="889000" cy="39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33274</xdr:rowOff>
    </xdr:from>
    <xdr:to>
      <xdr:col>29</xdr:col>
      <xdr:colOff>568325</xdr:colOff>
      <xdr:row>38</xdr:row>
      <xdr:rowOff>134874</xdr:rowOff>
    </xdr:to>
    <xdr:sp macro="" textlink="">
      <xdr:nvSpPr>
        <xdr:cNvPr id="726" name="フローチャート : 判断 725"/>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151401</xdr:rowOff>
    </xdr:from>
    <xdr:ext cx="469744" cy="259045"/>
    <xdr:sp macro="" textlink="">
      <xdr:nvSpPr>
        <xdr:cNvPr id="727" name="テキスト ボックス 726"/>
        <xdr:cNvSpPr txBox="1"/>
      </xdr:nvSpPr>
      <xdr:spPr>
        <a:xfrm>
          <a:off x="20199427"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129921</xdr:rowOff>
    </xdr:from>
    <xdr:to>
      <xdr:col>28</xdr:col>
      <xdr:colOff>314325</xdr:colOff>
      <xdr:row>37</xdr:row>
      <xdr:rowOff>40132</xdr:rowOff>
    </xdr:to>
    <xdr:cxnSp macro="">
      <xdr:nvCxnSpPr>
        <xdr:cNvPr id="728" name="直線コネクタ 727"/>
        <xdr:cNvCxnSpPr/>
      </xdr:nvCxnSpPr>
      <xdr:spPr>
        <a:xfrm flipV="1">
          <a:off x="18656300" y="6302121"/>
          <a:ext cx="889000" cy="8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146558</xdr:rowOff>
    </xdr:from>
    <xdr:to>
      <xdr:col>28</xdr:col>
      <xdr:colOff>365125</xdr:colOff>
      <xdr:row>38</xdr:row>
      <xdr:rowOff>76708</xdr:rowOff>
    </xdr:to>
    <xdr:sp macro="" textlink="">
      <xdr:nvSpPr>
        <xdr:cNvPr id="729" name="フローチャート : 判断 728"/>
        <xdr:cNvSpPr/>
      </xdr:nvSpPr>
      <xdr:spPr>
        <a:xfrm>
          <a:off x="19494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67835</xdr:rowOff>
    </xdr:from>
    <xdr:ext cx="469744" cy="259045"/>
    <xdr:sp macro="" textlink="">
      <xdr:nvSpPr>
        <xdr:cNvPr id="730" name="テキスト ボックス 729"/>
        <xdr:cNvSpPr txBox="1"/>
      </xdr:nvSpPr>
      <xdr:spPr>
        <a:xfrm>
          <a:off x="19310427" y="65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7366</xdr:rowOff>
    </xdr:from>
    <xdr:to>
      <xdr:col>27</xdr:col>
      <xdr:colOff>161925</xdr:colOff>
      <xdr:row>38</xdr:row>
      <xdr:rowOff>108966</xdr:rowOff>
    </xdr:to>
    <xdr:sp macro="" textlink="">
      <xdr:nvSpPr>
        <xdr:cNvPr id="731" name="フローチャート : 判断 730"/>
        <xdr:cNvSpPr/>
      </xdr:nvSpPr>
      <xdr:spPr>
        <a:xfrm>
          <a:off x="18605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100093</xdr:rowOff>
    </xdr:from>
    <xdr:ext cx="469744" cy="259045"/>
    <xdr:sp macro="" textlink="">
      <xdr:nvSpPr>
        <xdr:cNvPr id="732" name="テキスト ボックス 731"/>
        <xdr:cNvSpPr txBox="1"/>
      </xdr:nvSpPr>
      <xdr:spPr>
        <a:xfrm>
          <a:off x="18421427" y="661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7874</xdr:rowOff>
    </xdr:from>
    <xdr:to>
      <xdr:col>32</xdr:col>
      <xdr:colOff>238125</xdr:colOff>
      <xdr:row>38</xdr:row>
      <xdr:rowOff>109474</xdr:rowOff>
    </xdr:to>
    <xdr:sp macro="" textlink="">
      <xdr:nvSpPr>
        <xdr:cNvPr id="738" name="円/楕円 737"/>
        <xdr:cNvSpPr/>
      </xdr:nvSpPr>
      <xdr:spPr>
        <a:xfrm>
          <a:off x="22110700" y="652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157751</xdr:rowOff>
    </xdr:from>
    <xdr:ext cx="469744" cy="259045"/>
    <xdr:sp macro="" textlink="">
      <xdr:nvSpPr>
        <xdr:cNvPr id="739" name="投資及び出資金該当値テキスト"/>
        <xdr:cNvSpPr txBox="1"/>
      </xdr:nvSpPr>
      <xdr:spPr>
        <a:xfrm>
          <a:off x="22212300" y="650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41148</xdr:rowOff>
    </xdr:from>
    <xdr:to>
      <xdr:col>31</xdr:col>
      <xdr:colOff>85725</xdr:colOff>
      <xdr:row>38</xdr:row>
      <xdr:rowOff>142748</xdr:rowOff>
    </xdr:to>
    <xdr:sp macro="" textlink="">
      <xdr:nvSpPr>
        <xdr:cNvPr id="740" name="円/楕円 739"/>
        <xdr:cNvSpPr/>
      </xdr:nvSpPr>
      <xdr:spPr>
        <a:xfrm>
          <a:off x="21272500" y="65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133875</xdr:rowOff>
    </xdr:from>
    <xdr:ext cx="378565" cy="259045"/>
    <xdr:sp macro="" textlink="">
      <xdr:nvSpPr>
        <xdr:cNvPr id="741" name="テキスト ボックス 740"/>
        <xdr:cNvSpPr txBox="1"/>
      </xdr:nvSpPr>
      <xdr:spPr>
        <a:xfrm>
          <a:off x="21134017" y="6648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127889</xdr:rowOff>
    </xdr:from>
    <xdr:to>
      <xdr:col>29</xdr:col>
      <xdr:colOff>568325</xdr:colOff>
      <xdr:row>39</xdr:row>
      <xdr:rowOff>58039</xdr:rowOff>
    </xdr:to>
    <xdr:sp macro="" textlink="">
      <xdr:nvSpPr>
        <xdr:cNvPr id="742" name="円/楕円 741"/>
        <xdr:cNvSpPr/>
      </xdr:nvSpPr>
      <xdr:spPr>
        <a:xfrm>
          <a:off x="20383500" y="664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49166</xdr:rowOff>
    </xdr:from>
    <xdr:ext cx="378565" cy="259045"/>
    <xdr:sp macro="" textlink="">
      <xdr:nvSpPr>
        <xdr:cNvPr id="743" name="テキスト ボックス 742"/>
        <xdr:cNvSpPr txBox="1"/>
      </xdr:nvSpPr>
      <xdr:spPr>
        <a:xfrm>
          <a:off x="20245017" y="6735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79121</xdr:rowOff>
    </xdr:from>
    <xdr:to>
      <xdr:col>28</xdr:col>
      <xdr:colOff>365125</xdr:colOff>
      <xdr:row>37</xdr:row>
      <xdr:rowOff>9271</xdr:rowOff>
    </xdr:to>
    <xdr:sp macro="" textlink="">
      <xdr:nvSpPr>
        <xdr:cNvPr id="744" name="円/楕円 743"/>
        <xdr:cNvSpPr/>
      </xdr:nvSpPr>
      <xdr:spPr>
        <a:xfrm>
          <a:off x="19494500" y="625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25798</xdr:rowOff>
    </xdr:from>
    <xdr:ext cx="469744" cy="259045"/>
    <xdr:sp macro="" textlink="">
      <xdr:nvSpPr>
        <xdr:cNvPr id="745" name="テキスト ボックス 744"/>
        <xdr:cNvSpPr txBox="1"/>
      </xdr:nvSpPr>
      <xdr:spPr>
        <a:xfrm>
          <a:off x="19310427" y="602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3,377</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160782</xdr:rowOff>
    </xdr:from>
    <xdr:to>
      <xdr:col>27</xdr:col>
      <xdr:colOff>161925</xdr:colOff>
      <xdr:row>37</xdr:row>
      <xdr:rowOff>90932</xdr:rowOff>
    </xdr:to>
    <xdr:sp macro="" textlink="">
      <xdr:nvSpPr>
        <xdr:cNvPr id="746" name="円/楕円 745"/>
        <xdr:cNvSpPr/>
      </xdr:nvSpPr>
      <xdr:spPr>
        <a:xfrm>
          <a:off x="18605500" y="633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107459</xdr:rowOff>
    </xdr:from>
    <xdr:ext cx="469744" cy="259045"/>
    <xdr:sp macro="" textlink="">
      <xdr:nvSpPr>
        <xdr:cNvPr id="747" name="テキスト ボックス 746"/>
        <xdr:cNvSpPr txBox="1"/>
      </xdr:nvSpPr>
      <xdr:spPr>
        <a:xfrm>
          <a:off x="18421427" y="610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8" name="直線コネクタ 75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9" name="テキスト ボックス 75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1" name="テキスト ボックス 76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62" name="直線コネクタ 76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63" name="テキスト ボックス 76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112382</xdr:rowOff>
    </xdr:from>
    <xdr:to>
      <xdr:col>32</xdr:col>
      <xdr:colOff>186689</xdr:colOff>
      <xdr:row>58</xdr:row>
      <xdr:rowOff>25400</xdr:rowOff>
    </xdr:to>
    <xdr:cxnSp macro="">
      <xdr:nvCxnSpPr>
        <xdr:cNvPr id="767" name="直線コネクタ 766"/>
        <xdr:cNvCxnSpPr/>
      </xdr:nvCxnSpPr>
      <xdr:spPr>
        <a:xfrm flipV="1">
          <a:off x="22159595" y="8684882"/>
          <a:ext cx="1269" cy="128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9" name="直線コネクタ 76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59059</xdr:rowOff>
    </xdr:from>
    <xdr:ext cx="534377" cy="259045"/>
    <xdr:sp macro="" textlink="">
      <xdr:nvSpPr>
        <xdr:cNvPr id="770" name="貸付金最大値テキスト"/>
        <xdr:cNvSpPr txBox="1"/>
      </xdr:nvSpPr>
      <xdr:spPr>
        <a:xfrm>
          <a:off x="22212300" y="84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98425</xdr:colOff>
      <xdr:row>50</xdr:row>
      <xdr:rowOff>112382</xdr:rowOff>
    </xdr:from>
    <xdr:to>
      <xdr:col>32</xdr:col>
      <xdr:colOff>276225</xdr:colOff>
      <xdr:row>50</xdr:row>
      <xdr:rowOff>112382</xdr:rowOff>
    </xdr:to>
    <xdr:cxnSp macro="">
      <xdr:nvCxnSpPr>
        <xdr:cNvPr id="771" name="直線コネクタ 770"/>
        <xdr:cNvCxnSpPr/>
      </xdr:nvCxnSpPr>
      <xdr:spPr>
        <a:xfrm>
          <a:off x="22072600" y="868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39859</xdr:rowOff>
    </xdr:from>
    <xdr:to>
      <xdr:col>32</xdr:col>
      <xdr:colOff>187325</xdr:colOff>
      <xdr:row>57</xdr:row>
      <xdr:rowOff>42316</xdr:rowOff>
    </xdr:to>
    <xdr:cxnSp macro="">
      <xdr:nvCxnSpPr>
        <xdr:cNvPr id="772" name="直線コネクタ 771"/>
        <xdr:cNvCxnSpPr/>
      </xdr:nvCxnSpPr>
      <xdr:spPr>
        <a:xfrm>
          <a:off x="21323300" y="9812509"/>
          <a:ext cx="8382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9650</xdr:rowOff>
    </xdr:from>
    <xdr:ext cx="469744" cy="259045"/>
    <xdr:sp macro="" textlink="">
      <xdr:nvSpPr>
        <xdr:cNvPr id="773" name="貸付金平均値テキスト"/>
        <xdr:cNvSpPr txBox="1"/>
      </xdr:nvSpPr>
      <xdr:spPr>
        <a:xfrm>
          <a:off x="22212300" y="9439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158223</xdr:rowOff>
    </xdr:from>
    <xdr:to>
      <xdr:col>32</xdr:col>
      <xdr:colOff>238125</xdr:colOff>
      <xdr:row>56</xdr:row>
      <xdr:rowOff>88373</xdr:rowOff>
    </xdr:to>
    <xdr:sp macro="" textlink="">
      <xdr:nvSpPr>
        <xdr:cNvPr id="774" name="フローチャート : 判断 773"/>
        <xdr:cNvSpPr/>
      </xdr:nvSpPr>
      <xdr:spPr>
        <a:xfrm>
          <a:off x="221107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39859</xdr:rowOff>
    </xdr:from>
    <xdr:to>
      <xdr:col>31</xdr:col>
      <xdr:colOff>34925</xdr:colOff>
      <xdr:row>57</xdr:row>
      <xdr:rowOff>42602</xdr:rowOff>
    </xdr:to>
    <xdr:cxnSp macro="">
      <xdr:nvCxnSpPr>
        <xdr:cNvPr id="775" name="直線コネクタ 774"/>
        <xdr:cNvCxnSpPr/>
      </xdr:nvCxnSpPr>
      <xdr:spPr>
        <a:xfrm flipV="1">
          <a:off x="20434300" y="981250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28607</xdr:rowOff>
    </xdr:from>
    <xdr:to>
      <xdr:col>31</xdr:col>
      <xdr:colOff>85725</xdr:colOff>
      <xdr:row>56</xdr:row>
      <xdr:rowOff>130207</xdr:rowOff>
    </xdr:to>
    <xdr:sp macro="" textlink="">
      <xdr:nvSpPr>
        <xdr:cNvPr id="776" name="フローチャート : 判断 775"/>
        <xdr:cNvSpPr/>
      </xdr:nvSpPr>
      <xdr:spPr>
        <a:xfrm>
          <a:off x="21272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146734</xdr:rowOff>
    </xdr:from>
    <xdr:ext cx="469744" cy="259045"/>
    <xdr:sp macro="" textlink="">
      <xdr:nvSpPr>
        <xdr:cNvPr id="777" name="テキスト ボックス 776"/>
        <xdr:cNvSpPr txBox="1"/>
      </xdr:nvSpPr>
      <xdr:spPr>
        <a:xfrm>
          <a:off x="21088427"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42373</xdr:rowOff>
    </xdr:from>
    <xdr:to>
      <xdr:col>29</xdr:col>
      <xdr:colOff>517525</xdr:colOff>
      <xdr:row>57</xdr:row>
      <xdr:rowOff>42602</xdr:rowOff>
    </xdr:to>
    <xdr:cxnSp macro="">
      <xdr:nvCxnSpPr>
        <xdr:cNvPr id="778" name="直線コネクタ 777"/>
        <xdr:cNvCxnSpPr/>
      </xdr:nvCxnSpPr>
      <xdr:spPr>
        <a:xfrm>
          <a:off x="19545300" y="981502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149193</xdr:rowOff>
    </xdr:from>
    <xdr:to>
      <xdr:col>29</xdr:col>
      <xdr:colOff>568325</xdr:colOff>
      <xdr:row>56</xdr:row>
      <xdr:rowOff>79343</xdr:rowOff>
    </xdr:to>
    <xdr:sp macro="" textlink="">
      <xdr:nvSpPr>
        <xdr:cNvPr id="779" name="フローチャート : 判断 778"/>
        <xdr:cNvSpPr/>
      </xdr:nvSpPr>
      <xdr:spPr>
        <a:xfrm>
          <a:off x="20383500" y="957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95870</xdr:rowOff>
    </xdr:from>
    <xdr:ext cx="469744" cy="259045"/>
    <xdr:sp macro="" textlink="">
      <xdr:nvSpPr>
        <xdr:cNvPr id="780" name="テキスト ボックス 779"/>
        <xdr:cNvSpPr txBox="1"/>
      </xdr:nvSpPr>
      <xdr:spPr>
        <a:xfrm>
          <a:off x="20199427" y="935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42202</xdr:rowOff>
    </xdr:from>
    <xdr:to>
      <xdr:col>28</xdr:col>
      <xdr:colOff>314325</xdr:colOff>
      <xdr:row>57</xdr:row>
      <xdr:rowOff>42373</xdr:rowOff>
    </xdr:to>
    <xdr:cxnSp macro="">
      <xdr:nvCxnSpPr>
        <xdr:cNvPr id="781" name="直線コネクタ 780"/>
        <xdr:cNvCxnSpPr/>
      </xdr:nvCxnSpPr>
      <xdr:spPr>
        <a:xfrm>
          <a:off x="18656300" y="9814852"/>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126162</xdr:rowOff>
    </xdr:from>
    <xdr:to>
      <xdr:col>28</xdr:col>
      <xdr:colOff>365125</xdr:colOff>
      <xdr:row>56</xdr:row>
      <xdr:rowOff>56312</xdr:rowOff>
    </xdr:to>
    <xdr:sp macro="" textlink="">
      <xdr:nvSpPr>
        <xdr:cNvPr id="782" name="フローチャート : 判断 781"/>
        <xdr:cNvSpPr/>
      </xdr:nvSpPr>
      <xdr:spPr>
        <a:xfrm>
          <a:off x="19494500" y="95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72839</xdr:rowOff>
    </xdr:from>
    <xdr:ext cx="469744" cy="259045"/>
    <xdr:sp macro="" textlink="">
      <xdr:nvSpPr>
        <xdr:cNvPr id="783" name="テキスト ボックス 782"/>
        <xdr:cNvSpPr txBox="1"/>
      </xdr:nvSpPr>
      <xdr:spPr>
        <a:xfrm>
          <a:off x="19310427" y="933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90215</xdr:rowOff>
    </xdr:from>
    <xdr:to>
      <xdr:col>27</xdr:col>
      <xdr:colOff>161925</xdr:colOff>
      <xdr:row>56</xdr:row>
      <xdr:rowOff>20365</xdr:rowOff>
    </xdr:to>
    <xdr:sp macro="" textlink="">
      <xdr:nvSpPr>
        <xdr:cNvPr id="784" name="フローチャート : 判断 783"/>
        <xdr:cNvSpPr/>
      </xdr:nvSpPr>
      <xdr:spPr>
        <a:xfrm>
          <a:off x="18605500" y="95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36892</xdr:rowOff>
    </xdr:from>
    <xdr:ext cx="469744" cy="259045"/>
    <xdr:sp macro="" textlink="">
      <xdr:nvSpPr>
        <xdr:cNvPr id="785" name="テキスト ボックス 784"/>
        <xdr:cNvSpPr txBox="1"/>
      </xdr:nvSpPr>
      <xdr:spPr>
        <a:xfrm>
          <a:off x="18421427" y="929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162966</xdr:rowOff>
    </xdr:from>
    <xdr:to>
      <xdr:col>32</xdr:col>
      <xdr:colOff>238125</xdr:colOff>
      <xdr:row>57</xdr:row>
      <xdr:rowOff>93116</xdr:rowOff>
    </xdr:to>
    <xdr:sp macro="" textlink="">
      <xdr:nvSpPr>
        <xdr:cNvPr id="791" name="円/楕円 790"/>
        <xdr:cNvSpPr/>
      </xdr:nvSpPr>
      <xdr:spPr>
        <a:xfrm>
          <a:off x="22110700" y="97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141393</xdr:rowOff>
    </xdr:from>
    <xdr:ext cx="469744" cy="259045"/>
    <xdr:sp macro="" textlink="">
      <xdr:nvSpPr>
        <xdr:cNvPr id="792" name="貸付金該当値テキスト"/>
        <xdr:cNvSpPr txBox="1"/>
      </xdr:nvSpPr>
      <xdr:spPr>
        <a:xfrm>
          <a:off x="22212300" y="974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2,704</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160509</xdr:rowOff>
    </xdr:from>
    <xdr:to>
      <xdr:col>31</xdr:col>
      <xdr:colOff>85725</xdr:colOff>
      <xdr:row>57</xdr:row>
      <xdr:rowOff>90659</xdr:rowOff>
    </xdr:to>
    <xdr:sp macro="" textlink="">
      <xdr:nvSpPr>
        <xdr:cNvPr id="793" name="円/楕円 792"/>
        <xdr:cNvSpPr/>
      </xdr:nvSpPr>
      <xdr:spPr>
        <a:xfrm>
          <a:off x="21272500" y="97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81786</xdr:rowOff>
    </xdr:from>
    <xdr:ext cx="469744" cy="259045"/>
    <xdr:sp macro="" textlink="">
      <xdr:nvSpPr>
        <xdr:cNvPr id="794" name="テキスト ボックス 793"/>
        <xdr:cNvSpPr txBox="1"/>
      </xdr:nvSpPr>
      <xdr:spPr>
        <a:xfrm>
          <a:off x="21088427" y="985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163252</xdr:rowOff>
    </xdr:from>
    <xdr:to>
      <xdr:col>29</xdr:col>
      <xdr:colOff>568325</xdr:colOff>
      <xdr:row>57</xdr:row>
      <xdr:rowOff>93402</xdr:rowOff>
    </xdr:to>
    <xdr:sp macro="" textlink="">
      <xdr:nvSpPr>
        <xdr:cNvPr id="795" name="円/楕円 794"/>
        <xdr:cNvSpPr/>
      </xdr:nvSpPr>
      <xdr:spPr>
        <a:xfrm>
          <a:off x="20383500" y="97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84529</xdr:rowOff>
    </xdr:from>
    <xdr:ext cx="469744" cy="259045"/>
    <xdr:sp macro="" textlink="">
      <xdr:nvSpPr>
        <xdr:cNvPr id="796" name="テキスト ボックス 795"/>
        <xdr:cNvSpPr txBox="1"/>
      </xdr:nvSpPr>
      <xdr:spPr>
        <a:xfrm>
          <a:off x="20199427" y="985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2,699</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163023</xdr:rowOff>
    </xdr:from>
    <xdr:to>
      <xdr:col>28</xdr:col>
      <xdr:colOff>365125</xdr:colOff>
      <xdr:row>57</xdr:row>
      <xdr:rowOff>93173</xdr:rowOff>
    </xdr:to>
    <xdr:sp macro="" textlink="">
      <xdr:nvSpPr>
        <xdr:cNvPr id="797" name="円/楕円 796"/>
        <xdr:cNvSpPr/>
      </xdr:nvSpPr>
      <xdr:spPr>
        <a:xfrm>
          <a:off x="19494500" y="976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84300</xdr:rowOff>
    </xdr:from>
    <xdr:ext cx="469744" cy="259045"/>
    <xdr:sp macro="" textlink="">
      <xdr:nvSpPr>
        <xdr:cNvPr id="798" name="テキスト ボックス 797"/>
        <xdr:cNvSpPr txBox="1"/>
      </xdr:nvSpPr>
      <xdr:spPr>
        <a:xfrm>
          <a:off x="19310427" y="985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162852</xdr:rowOff>
    </xdr:from>
    <xdr:to>
      <xdr:col>27</xdr:col>
      <xdr:colOff>161925</xdr:colOff>
      <xdr:row>57</xdr:row>
      <xdr:rowOff>93002</xdr:rowOff>
    </xdr:to>
    <xdr:sp macro="" textlink="">
      <xdr:nvSpPr>
        <xdr:cNvPr id="799" name="円/楕円 798"/>
        <xdr:cNvSpPr/>
      </xdr:nvSpPr>
      <xdr:spPr>
        <a:xfrm>
          <a:off x="18605500" y="97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84129</xdr:rowOff>
    </xdr:from>
    <xdr:ext cx="469744" cy="259045"/>
    <xdr:sp macro="" textlink="">
      <xdr:nvSpPr>
        <xdr:cNvPr id="800" name="テキスト ボックス 799"/>
        <xdr:cNvSpPr txBox="1"/>
      </xdr:nvSpPr>
      <xdr:spPr>
        <a:xfrm>
          <a:off x="18421427" y="985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154749</xdr:rowOff>
    </xdr:from>
    <xdr:to>
      <xdr:col>32</xdr:col>
      <xdr:colOff>186689</xdr:colOff>
      <xdr:row>78</xdr:row>
      <xdr:rowOff>142557</xdr:rowOff>
    </xdr:to>
    <xdr:cxnSp macro="">
      <xdr:nvCxnSpPr>
        <xdr:cNvPr id="825" name="直線コネクタ 824"/>
        <xdr:cNvCxnSpPr/>
      </xdr:nvCxnSpPr>
      <xdr:spPr>
        <a:xfrm flipV="1">
          <a:off x="22159595" y="12327699"/>
          <a:ext cx="1269" cy="118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146384</xdr:rowOff>
    </xdr:from>
    <xdr:ext cx="534377" cy="259045"/>
    <xdr:sp macro="" textlink="">
      <xdr:nvSpPr>
        <xdr:cNvPr id="826" name="繰出金最小値テキスト"/>
        <xdr:cNvSpPr txBox="1"/>
      </xdr:nvSpPr>
      <xdr:spPr>
        <a:xfrm>
          <a:off x="22212300" y="135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98425</xdr:colOff>
      <xdr:row>78</xdr:row>
      <xdr:rowOff>142557</xdr:rowOff>
    </xdr:from>
    <xdr:to>
      <xdr:col>32</xdr:col>
      <xdr:colOff>276225</xdr:colOff>
      <xdr:row>78</xdr:row>
      <xdr:rowOff>142557</xdr:rowOff>
    </xdr:to>
    <xdr:cxnSp macro="">
      <xdr:nvCxnSpPr>
        <xdr:cNvPr id="827" name="直線コネクタ 826"/>
        <xdr:cNvCxnSpPr/>
      </xdr:nvCxnSpPr>
      <xdr:spPr>
        <a:xfrm>
          <a:off x="22072600" y="135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101426</xdr:rowOff>
    </xdr:from>
    <xdr:ext cx="534377" cy="259045"/>
    <xdr:sp macro="" textlink="">
      <xdr:nvSpPr>
        <xdr:cNvPr id="828" name="繰出金最大値テキスト"/>
        <xdr:cNvSpPr txBox="1"/>
      </xdr:nvSpPr>
      <xdr:spPr>
        <a:xfrm>
          <a:off x="22212300" y="121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98425</xdr:colOff>
      <xdr:row>71</xdr:row>
      <xdr:rowOff>154749</xdr:rowOff>
    </xdr:from>
    <xdr:to>
      <xdr:col>32</xdr:col>
      <xdr:colOff>276225</xdr:colOff>
      <xdr:row>71</xdr:row>
      <xdr:rowOff>154749</xdr:rowOff>
    </xdr:to>
    <xdr:cxnSp macro="">
      <xdr:nvCxnSpPr>
        <xdr:cNvPr id="829" name="直線コネクタ 828"/>
        <xdr:cNvCxnSpPr/>
      </xdr:nvCxnSpPr>
      <xdr:spPr>
        <a:xfrm>
          <a:off x="22072600" y="1232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123013</xdr:rowOff>
    </xdr:from>
    <xdr:to>
      <xdr:col>32</xdr:col>
      <xdr:colOff>187325</xdr:colOff>
      <xdr:row>77</xdr:row>
      <xdr:rowOff>48298</xdr:rowOff>
    </xdr:to>
    <xdr:cxnSp macro="">
      <xdr:nvCxnSpPr>
        <xdr:cNvPr id="830" name="直線コネクタ 829"/>
        <xdr:cNvCxnSpPr/>
      </xdr:nvCxnSpPr>
      <xdr:spPr>
        <a:xfrm>
          <a:off x="21323300" y="13153213"/>
          <a:ext cx="838200" cy="9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130160</xdr:rowOff>
    </xdr:from>
    <xdr:ext cx="534377" cy="259045"/>
    <xdr:sp macro="" textlink="">
      <xdr:nvSpPr>
        <xdr:cNvPr id="831" name="繰出金平均値テキスト"/>
        <xdr:cNvSpPr txBox="1"/>
      </xdr:nvSpPr>
      <xdr:spPr>
        <a:xfrm>
          <a:off x="22212300" y="12988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107283</xdr:rowOff>
    </xdr:from>
    <xdr:to>
      <xdr:col>32</xdr:col>
      <xdr:colOff>238125</xdr:colOff>
      <xdr:row>77</xdr:row>
      <xdr:rowOff>37433</xdr:rowOff>
    </xdr:to>
    <xdr:sp macro="" textlink="">
      <xdr:nvSpPr>
        <xdr:cNvPr id="832" name="フローチャート : 判断 831"/>
        <xdr:cNvSpPr/>
      </xdr:nvSpPr>
      <xdr:spPr>
        <a:xfrm>
          <a:off x="22110700" y="1313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123013</xdr:rowOff>
    </xdr:from>
    <xdr:to>
      <xdr:col>31</xdr:col>
      <xdr:colOff>34925</xdr:colOff>
      <xdr:row>76</xdr:row>
      <xdr:rowOff>160235</xdr:rowOff>
    </xdr:to>
    <xdr:cxnSp macro="">
      <xdr:nvCxnSpPr>
        <xdr:cNvPr id="833" name="直線コネクタ 832"/>
        <xdr:cNvCxnSpPr/>
      </xdr:nvCxnSpPr>
      <xdr:spPr>
        <a:xfrm flipV="1">
          <a:off x="20434300" y="13153213"/>
          <a:ext cx="889000" cy="3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100730</xdr:rowOff>
    </xdr:from>
    <xdr:to>
      <xdr:col>31</xdr:col>
      <xdr:colOff>85725</xdr:colOff>
      <xdr:row>77</xdr:row>
      <xdr:rowOff>30880</xdr:rowOff>
    </xdr:to>
    <xdr:sp macro="" textlink="">
      <xdr:nvSpPr>
        <xdr:cNvPr id="834" name="フローチャート : 判断 833"/>
        <xdr:cNvSpPr/>
      </xdr:nvSpPr>
      <xdr:spPr>
        <a:xfrm>
          <a:off x="21272500" y="131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22007</xdr:rowOff>
    </xdr:from>
    <xdr:ext cx="534377" cy="259045"/>
    <xdr:sp macro="" textlink="">
      <xdr:nvSpPr>
        <xdr:cNvPr id="835" name="テキスト ボックス 834"/>
        <xdr:cNvSpPr txBox="1"/>
      </xdr:nvSpPr>
      <xdr:spPr>
        <a:xfrm>
          <a:off x="21056111" y="13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154578</xdr:rowOff>
    </xdr:from>
    <xdr:to>
      <xdr:col>29</xdr:col>
      <xdr:colOff>517525</xdr:colOff>
      <xdr:row>76</xdr:row>
      <xdr:rowOff>160235</xdr:rowOff>
    </xdr:to>
    <xdr:cxnSp macro="">
      <xdr:nvCxnSpPr>
        <xdr:cNvPr id="836" name="直線コネクタ 835"/>
        <xdr:cNvCxnSpPr/>
      </xdr:nvCxnSpPr>
      <xdr:spPr>
        <a:xfrm>
          <a:off x="19545300" y="13184778"/>
          <a:ext cx="889000" cy="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132886</xdr:rowOff>
    </xdr:from>
    <xdr:to>
      <xdr:col>29</xdr:col>
      <xdr:colOff>568325</xdr:colOff>
      <xdr:row>77</xdr:row>
      <xdr:rowOff>63036</xdr:rowOff>
    </xdr:to>
    <xdr:sp macro="" textlink="">
      <xdr:nvSpPr>
        <xdr:cNvPr id="837" name="フローチャート : 判断 836"/>
        <xdr:cNvSpPr/>
      </xdr:nvSpPr>
      <xdr:spPr>
        <a:xfrm>
          <a:off x="20383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54163</xdr:rowOff>
    </xdr:from>
    <xdr:ext cx="534377" cy="259045"/>
    <xdr:sp macro="" textlink="">
      <xdr:nvSpPr>
        <xdr:cNvPr id="838" name="テキスト ボックス 837"/>
        <xdr:cNvSpPr txBox="1"/>
      </xdr:nvSpPr>
      <xdr:spPr>
        <a:xfrm>
          <a:off x="20167111" y="1325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154578</xdr:rowOff>
    </xdr:from>
    <xdr:to>
      <xdr:col>28</xdr:col>
      <xdr:colOff>314325</xdr:colOff>
      <xdr:row>77</xdr:row>
      <xdr:rowOff>39078</xdr:rowOff>
    </xdr:to>
    <xdr:cxnSp macro="">
      <xdr:nvCxnSpPr>
        <xdr:cNvPr id="839" name="直線コネクタ 838"/>
        <xdr:cNvCxnSpPr/>
      </xdr:nvCxnSpPr>
      <xdr:spPr>
        <a:xfrm flipV="1">
          <a:off x="18656300" y="13184778"/>
          <a:ext cx="889000" cy="5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149937</xdr:rowOff>
    </xdr:from>
    <xdr:to>
      <xdr:col>28</xdr:col>
      <xdr:colOff>365125</xdr:colOff>
      <xdr:row>77</xdr:row>
      <xdr:rowOff>80087</xdr:rowOff>
    </xdr:to>
    <xdr:sp macro="" textlink="">
      <xdr:nvSpPr>
        <xdr:cNvPr id="840" name="フローチャート : 判断 839"/>
        <xdr:cNvSpPr/>
      </xdr:nvSpPr>
      <xdr:spPr>
        <a:xfrm>
          <a:off x="19494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71214</xdr:rowOff>
    </xdr:from>
    <xdr:ext cx="534377" cy="259045"/>
    <xdr:sp macro="" textlink="">
      <xdr:nvSpPr>
        <xdr:cNvPr id="841" name="テキスト ボックス 840"/>
        <xdr:cNvSpPr txBox="1"/>
      </xdr:nvSpPr>
      <xdr:spPr>
        <a:xfrm>
          <a:off x="19278111" y="132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166529</xdr:rowOff>
    </xdr:from>
    <xdr:to>
      <xdr:col>27</xdr:col>
      <xdr:colOff>161925</xdr:colOff>
      <xdr:row>77</xdr:row>
      <xdr:rowOff>96679</xdr:rowOff>
    </xdr:to>
    <xdr:sp macro="" textlink="">
      <xdr:nvSpPr>
        <xdr:cNvPr id="842" name="フローチャート : 判断 841"/>
        <xdr:cNvSpPr/>
      </xdr:nvSpPr>
      <xdr:spPr>
        <a:xfrm>
          <a:off x="18605500" y="1319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87806</xdr:rowOff>
    </xdr:from>
    <xdr:ext cx="534377" cy="259045"/>
    <xdr:sp macro="" textlink="">
      <xdr:nvSpPr>
        <xdr:cNvPr id="843" name="テキスト ボックス 842"/>
        <xdr:cNvSpPr txBox="1"/>
      </xdr:nvSpPr>
      <xdr:spPr>
        <a:xfrm>
          <a:off x="18389111" y="1328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168948</xdr:rowOff>
    </xdr:from>
    <xdr:to>
      <xdr:col>32</xdr:col>
      <xdr:colOff>238125</xdr:colOff>
      <xdr:row>77</xdr:row>
      <xdr:rowOff>99098</xdr:rowOff>
    </xdr:to>
    <xdr:sp macro="" textlink="">
      <xdr:nvSpPr>
        <xdr:cNvPr id="849" name="円/楕円 848"/>
        <xdr:cNvSpPr/>
      </xdr:nvSpPr>
      <xdr:spPr>
        <a:xfrm>
          <a:off x="22110700" y="1319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147375</xdr:rowOff>
    </xdr:from>
    <xdr:ext cx="534377" cy="259045"/>
    <xdr:sp macro="" textlink="">
      <xdr:nvSpPr>
        <xdr:cNvPr id="850" name="繰出金該当値テキスト"/>
        <xdr:cNvSpPr txBox="1"/>
      </xdr:nvSpPr>
      <xdr:spPr>
        <a:xfrm>
          <a:off x="22212300" y="1317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37,798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72213</xdr:rowOff>
    </xdr:from>
    <xdr:to>
      <xdr:col>31</xdr:col>
      <xdr:colOff>85725</xdr:colOff>
      <xdr:row>77</xdr:row>
      <xdr:rowOff>2363</xdr:rowOff>
    </xdr:to>
    <xdr:sp macro="" textlink="">
      <xdr:nvSpPr>
        <xdr:cNvPr id="851" name="円/楕円 850"/>
        <xdr:cNvSpPr/>
      </xdr:nvSpPr>
      <xdr:spPr>
        <a:xfrm>
          <a:off x="21272500" y="131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18889</xdr:rowOff>
    </xdr:from>
    <xdr:ext cx="534377" cy="259045"/>
    <xdr:sp macro="" textlink="">
      <xdr:nvSpPr>
        <xdr:cNvPr id="852" name="テキスト ボックス 851"/>
        <xdr:cNvSpPr txBox="1"/>
      </xdr:nvSpPr>
      <xdr:spPr>
        <a:xfrm>
          <a:off x="21056111" y="128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42,876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109435</xdr:rowOff>
    </xdr:from>
    <xdr:to>
      <xdr:col>29</xdr:col>
      <xdr:colOff>568325</xdr:colOff>
      <xdr:row>77</xdr:row>
      <xdr:rowOff>39585</xdr:rowOff>
    </xdr:to>
    <xdr:sp macro="" textlink="">
      <xdr:nvSpPr>
        <xdr:cNvPr id="853" name="円/楕円 852"/>
        <xdr:cNvSpPr/>
      </xdr:nvSpPr>
      <xdr:spPr>
        <a:xfrm>
          <a:off x="20383500" y="131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56113</xdr:rowOff>
    </xdr:from>
    <xdr:ext cx="534377" cy="259045"/>
    <xdr:sp macro="" textlink="">
      <xdr:nvSpPr>
        <xdr:cNvPr id="854" name="テキスト ボックス 853"/>
        <xdr:cNvSpPr txBox="1"/>
      </xdr:nvSpPr>
      <xdr:spPr>
        <a:xfrm>
          <a:off x="20167111" y="1291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40,922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103778</xdr:rowOff>
    </xdr:from>
    <xdr:to>
      <xdr:col>28</xdr:col>
      <xdr:colOff>365125</xdr:colOff>
      <xdr:row>77</xdr:row>
      <xdr:rowOff>33928</xdr:rowOff>
    </xdr:to>
    <xdr:sp macro="" textlink="">
      <xdr:nvSpPr>
        <xdr:cNvPr id="855" name="円/楕円 854"/>
        <xdr:cNvSpPr/>
      </xdr:nvSpPr>
      <xdr:spPr>
        <a:xfrm>
          <a:off x="19494500" y="1313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50455</xdr:rowOff>
    </xdr:from>
    <xdr:ext cx="534377" cy="259045"/>
    <xdr:sp macro="" textlink="">
      <xdr:nvSpPr>
        <xdr:cNvPr id="856" name="テキスト ボックス 855"/>
        <xdr:cNvSpPr txBox="1"/>
      </xdr:nvSpPr>
      <xdr:spPr>
        <a:xfrm>
          <a:off x="19278111" y="1290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159728</xdr:rowOff>
    </xdr:from>
    <xdr:to>
      <xdr:col>27</xdr:col>
      <xdr:colOff>161925</xdr:colOff>
      <xdr:row>77</xdr:row>
      <xdr:rowOff>89878</xdr:rowOff>
    </xdr:to>
    <xdr:sp macro="" textlink="">
      <xdr:nvSpPr>
        <xdr:cNvPr id="857" name="円/楕円 856"/>
        <xdr:cNvSpPr/>
      </xdr:nvSpPr>
      <xdr:spPr>
        <a:xfrm>
          <a:off x="18605500" y="1318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106405</xdr:rowOff>
    </xdr:from>
    <xdr:ext cx="534377" cy="259045"/>
    <xdr:sp macro="" textlink="">
      <xdr:nvSpPr>
        <xdr:cNvPr id="858" name="テキスト ボックス 857"/>
        <xdr:cNvSpPr txBox="1"/>
      </xdr:nvSpPr>
      <xdr:spPr>
        <a:xfrm>
          <a:off x="18389111" y="1296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9" name="直線コネクタ 86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0" name="テキスト ボックス 86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1" name="直線コネクタ 87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2" name="テキスト ボックス 87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4" name="テキスト ボックス 87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5" name="直線コネクタ 87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6" name="テキスト ボックス 87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7" name="直線コネクタ 87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8" name="テキスト ボックス 87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2" name="直線コネクタ 88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7" name="直線コネクタ 88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9" name="フローチャート : 判断 88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0" name="直線コネクタ 88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1" name="フローチャート : 判断 89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2" name="テキスト ボックス 891"/>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3" name="直線コネクタ 89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4" name="フローチャート : 判断 89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5" name="テキスト ボックス 89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6" name="直線コネクタ 89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7" name="フローチャート : 判断 89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8" name="テキスト ボックス 897"/>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899" name="フローチャート : 判断 898"/>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0" name="テキスト ボックス 899"/>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6" name="円/楕円 90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8" name="円/楕円 90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9" name="テキスト ボックス 908"/>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0" name="円/楕円 90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1" name="テキスト ボックス 910"/>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2" name="円/楕円 91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3" name="テキスト ボックス 912"/>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4" name="円/楕円 91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5" name="テキスト ボックス 914"/>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ea typeface="+mn-ea"/>
            </a:rPr>
            <a:t>　歳出決算総額は、住民一人当たり</a:t>
          </a:r>
          <a:r>
            <a:rPr kumimoji="1" lang="en-US" altLang="ja-JP" sz="1300">
              <a:latin typeface="ＭＳ Ｐゴシック"/>
              <a:ea typeface="+mn-ea"/>
            </a:rPr>
            <a:t>321,579</a:t>
          </a:r>
          <a:r>
            <a:rPr kumimoji="1" lang="ja-JP" altLang="en-US" sz="1300">
              <a:latin typeface="ＭＳ Ｐゴシック"/>
              <a:ea typeface="+mn-ea"/>
            </a:rPr>
            <a:t>円となっている。</a:t>
          </a:r>
          <a:endParaRPr kumimoji="1" lang="en-US" altLang="ja-JP" sz="1300">
            <a:latin typeface="ＭＳ Ｐゴシック"/>
            <a:ea typeface="+mn-ea"/>
          </a:endParaRPr>
        </a:p>
        <a:p>
          <a:r>
            <a:rPr kumimoji="1" lang="ja-JP" altLang="en-US" sz="1300">
              <a:latin typeface="ＭＳ Ｐゴシック"/>
              <a:ea typeface="+mn-ea"/>
            </a:rPr>
            <a:t>　</a:t>
          </a:r>
          <a:r>
            <a:rPr kumimoji="1" lang="ja-JP" altLang="en-US" sz="1300">
              <a:latin typeface="+mn-ea"/>
              <a:ea typeface="+mn-ea"/>
            </a:rPr>
            <a:t>本市の特徴として、公債費が類似団体平均を大きく下回っていること、物件費及び維持補修費が大きく上回っていることがあげられる。</a:t>
          </a:r>
          <a:endParaRPr kumimoji="1" lang="en-US" altLang="ja-JP" sz="1300">
            <a:latin typeface="+mn-ea"/>
            <a:ea typeface="+mn-ea"/>
          </a:endParaRPr>
        </a:p>
        <a:p>
          <a:r>
            <a:rPr kumimoji="1" lang="ja-JP" altLang="en-US" sz="1300">
              <a:latin typeface="+mn-ea"/>
              <a:ea typeface="+mn-ea"/>
            </a:rPr>
            <a:t>　公債費については、借入に大きく依存しない財政運営を行っていることが要因であり、今後も引き続き、基金を活用しながら計画的な市債の発行に努めていく。</a:t>
          </a:r>
          <a:endParaRPr kumimoji="1" lang="en-US" altLang="ja-JP" sz="1300">
            <a:latin typeface="+mn-ea"/>
            <a:ea typeface="+mn-ea"/>
          </a:endParaRPr>
        </a:p>
        <a:p>
          <a:r>
            <a:rPr kumimoji="1" lang="ja-JP" altLang="en-US" sz="1300">
              <a:latin typeface="+mn-ea"/>
              <a:ea typeface="+mn-ea"/>
            </a:rPr>
            <a:t>　物件費については、類似団体平均と比べて高止まりの傾向にあるが、これは指定管理者制度の導入などにより業務委託が増えていることが主な要因であり、今後は事務事業の見直し等により経費削減に努めていく。</a:t>
          </a:r>
          <a:endParaRPr kumimoji="1" lang="en-US" altLang="ja-JP" sz="1300">
            <a:latin typeface="+mn-ea"/>
            <a:ea typeface="+mn-ea"/>
          </a:endParaRPr>
        </a:p>
        <a:p>
          <a:r>
            <a:rPr kumimoji="1" lang="ja-JP" altLang="en-US" sz="1300">
              <a:latin typeface="+mn-ea"/>
              <a:ea typeface="+mn-ea"/>
            </a:rPr>
            <a:t>　維持補修費については、道路や橋りょう、公園緑地施設等に対する維持補修費が増えていることが主な要因である。今後は橋梁長寿命化修繕計画（平成</a:t>
          </a:r>
          <a:r>
            <a:rPr kumimoji="1" lang="en-US" altLang="ja-JP" sz="1300">
              <a:latin typeface="+mn-ea"/>
              <a:ea typeface="+mn-ea"/>
            </a:rPr>
            <a:t>25</a:t>
          </a:r>
          <a:r>
            <a:rPr kumimoji="1" lang="ja-JP" altLang="en-US" sz="1300">
              <a:latin typeface="+mn-ea"/>
              <a:ea typeface="+mn-ea"/>
            </a:rPr>
            <a:t>年度策定）や公園施設長寿命化計画（平成</a:t>
          </a:r>
          <a:r>
            <a:rPr kumimoji="1" lang="en-US" altLang="ja-JP" sz="1300">
              <a:latin typeface="+mn-ea"/>
              <a:ea typeface="+mn-ea"/>
            </a:rPr>
            <a:t>25</a:t>
          </a:r>
          <a:r>
            <a:rPr kumimoji="1" lang="ja-JP" altLang="en-US" sz="1300">
              <a:latin typeface="+mn-ea"/>
              <a:ea typeface="+mn-ea"/>
            </a:rPr>
            <a:t>年度策定）、緑道橋長寿命化修繕計画（平成</a:t>
          </a:r>
          <a:r>
            <a:rPr kumimoji="1" lang="en-US" altLang="ja-JP" sz="1300">
              <a:latin typeface="+mn-ea"/>
              <a:ea typeface="+mn-ea"/>
            </a:rPr>
            <a:t>25</a:t>
          </a:r>
          <a:r>
            <a:rPr kumimoji="1" lang="ja-JP" altLang="en-US" sz="1300">
              <a:latin typeface="+mn-ea"/>
              <a:ea typeface="+mn-ea"/>
            </a:rPr>
            <a:t>年度策定）に基づき、事業の取捨選択を徹底していくことで、経費を抑制し、計画的な維持補修に努めていく。</a:t>
          </a:r>
          <a:endParaRPr kumimoji="1" lang="en-US" altLang="ja-JP"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愛知県小牧市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153,471
145,507
62.81
52,168,891
49,353,049
2,061,274
33,482,618
12,810,141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50437</xdr:rowOff>
    </xdr:from>
    <xdr:to>
      <xdr:col>6</xdr:col>
      <xdr:colOff>510540</xdr:colOff>
      <xdr:row>38</xdr:row>
      <xdr:rowOff>138612</xdr:rowOff>
    </xdr:to>
    <xdr:cxnSp macro="">
      <xdr:nvCxnSpPr>
        <xdr:cNvPr id="58" name="直線コネクタ 57"/>
        <xdr:cNvCxnSpPr/>
      </xdr:nvCxnSpPr>
      <xdr:spPr>
        <a:xfrm flipV="1">
          <a:off x="4633595" y="5193937"/>
          <a:ext cx="127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142439</xdr:rowOff>
    </xdr:from>
    <xdr:ext cx="469744" cy="259045"/>
    <xdr:sp macro="" textlink="">
      <xdr:nvSpPr>
        <xdr:cNvPr id="59" name="議会費最小値テキスト"/>
        <xdr:cNvSpPr txBox="1"/>
      </xdr:nvSpPr>
      <xdr:spPr>
        <a:xfrm>
          <a:off x="4686300"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422275</xdr:colOff>
      <xdr:row>38</xdr:row>
      <xdr:rowOff>138612</xdr:rowOff>
    </xdr:from>
    <xdr:to>
      <xdr:col>6</xdr:col>
      <xdr:colOff>600075</xdr:colOff>
      <xdr:row>38</xdr:row>
      <xdr:rowOff>138612</xdr:rowOff>
    </xdr:to>
    <xdr:cxnSp macro="">
      <xdr:nvCxnSpPr>
        <xdr:cNvPr id="60" name="直線コネクタ 59"/>
        <xdr:cNvCxnSpPr/>
      </xdr:nvCxnSpPr>
      <xdr:spPr>
        <a:xfrm>
          <a:off x="4546600" y="665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168564</xdr:rowOff>
    </xdr:from>
    <xdr:ext cx="469744" cy="259045"/>
    <xdr:sp macro="" textlink="">
      <xdr:nvSpPr>
        <xdr:cNvPr id="61" name="議会費最大値テキスト"/>
        <xdr:cNvSpPr txBox="1"/>
      </xdr:nvSpPr>
      <xdr:spPr>
        <a:xfrm>
          <a:off x="4686300" y="49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422275</xdr:colOff>
      <xdr:row>30</xdr:row>
      <xdr:rowOff>50437</xdr:rowOff>
    </xdr:from>
    <xdr:to>
      <xdr:col>6</xdr:col>
      <xdr:colOff>600075</xdr:colOff>
      <xdr:row>30</xdr:row>
      <xdr:rowOff>50437</xdr:rowOff>
    </xdr:to>
    <xdr:cxnSp macro="">
      <xdr:nvCxnSpPr>
        <xdr:cNvPr id="62" name="直線コネクタ 61"/>
        <xdr:cNvCxnSpPr/>
      </xdr:nvCxnSpPr>
      <xdr:spPr>
        <a:xfrm>
          <a:off x="4546600" y="519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109764</xdr:rowOff>
    </xdr:from>
    <xdr:to>
      <xdr:col>6</xdr:col>
      <xdr:colOff>511175</xdr:colOff>
      <xdr:row>35</xdr:row>
      <xdr:rowOff>136978</xdr:rowOff>
    </xdr:to>
    <xdr:cxnSp macro="">
      <xdr:nvCxnSpPr>
        <xdr:cNvPr id="63" name="直線コネクタ 62"/>
        <xdr:cNvCxnSpPr/>
      </xdr:nvCxnSpPr>
      <xdr:spPr>
        <a:xfrm>
          <a:off x="3797300" y="5767614"/>
          <a:ext cx="8382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164028</xdr:rowOff>
    </xdr:from>
    <xdr:ext cx="469744" cy="259045"/>
    <xdr:sp macro="" textlink="">
      <xdr:nvSpPr>
        <xdr:cNvPr id="64" name="議会費平均値テキスト"/>
        <xdr:cNvSpPr txBox="1"/>
      </xdr:nvSpPr>
      <xdr:spPr>
        <a:xfrm>
          <a:off x="4686300" y="5821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141151</xdr:rowOff>
    </xdr:from>
    <xdr:to>
      <xdr:col>6</xdr:col>
      <xdr:colOff>561975</xdr:colOff>
      <xdr:row>35</xdr:row>
      <xdr:rowOff>71301</xdr:rowOff>
    </xdr:to>
    <xdr:sp macro="" textlink="">
      <xdr:nvSpPr>
        <xdr:cNvPr id="65" name="フローチャート : 判断 64"/>
        <xdr:cNvSpPr/>
      </xdr:nvSpPr>
      <xdr:spPr>
        <a:xfrm>
          <a:off x="45847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64044</xdr:rowOff>
    </xdr:from>
    <xdr:to>
      <xdr:col>5</xdr:col>
      <xdr:colOff>358775</xdr:colOff>
      <xdr:row>33</xdr:row>
      <xdr:rowOff>109764</xdr:rowOff>
    </xdr:to>
    <xdr:cxnSp macro="">
      <xdr:nvCxnSpPr>
        <xdr:cNvPr id="66" name="直線コネクタ 65"/>
        <xdr:cNvCxnSpPr/>
      </xdr:nvCxnSpPr>
      <xdr:spPr>
        <a:xfrm>
          <a:off x="2908300" y="57218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75293</xdr:rowOff>
    </xdr:from>
    <xdr:to>
      <xdr:col>5</xdr:col>
      <xdr:colOff>409575</xdr:colOff>
      <xdr:row>34</xdr:row>
      <xdr:rowOff>5443</xdr:rowOff>
    </xdr:to>
    <xdr:sp macro="" textlink="">
      <xdr:nvSpPr>
        <xdr:cNvPr id="67" name="フローチャート : 判断 66"/>
        <xdr:cNvSpPr/>
      </xdr:nvSpPr>
      <xdr:spPr>
        <a:xfrm>
          <a:off x="3746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168020</xdr:rowOff>
    </xdr:from>
    <xdr:ext cx="469744" cy="259045"/>
    <xdr:sp macro="" textlink="">
      <xdr:nvSpPr>
        <xdr:cNvPr id="68" name="テキスト ボックス 67"/>
        <xdr:cNvSpPr txBox="1"/>
      </xdr:nvSpPr>
      <xdr:spPr>
        <a:xfrm>
          <a:off x="3562427"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64044</xdr:rowOff>
    </xdr:from>
    <xdr:to>
      <xdr:col>4</xdr:col>
      <xdr:colOff>155575</xdr:colOff>
      <xdr:row>34</xdr:row>
      <xdr:rowOff>168003</xdr:rowOff>
    </xdr:to>
    <xdr:cxnSp macro="">
      <xdr:nvCxnSpPr>
        <xdr:cNvPr id="69" name="直線コネクタ 68"/>
        <xdr:cNvCxnSpPr/>
      </xdr:nvCxnSpPr>
      <xdr:spPr>
        <a:xfrm flipV="1">
          <a:off x="2019300" y="5721894"/>
          <a:ext cx="889000" cy="27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105228</xdr:rowOff>
    </xdr:from>
    <xdr:to>
      <xdr:col>4</xdr:col>
      <xdr:colOff>206375</xdr:colOff>
      <xdr:row>33</xdr:row>
      <xdr:rowOff>35378</xdr:rowOff>
    </xdr:to>
    <xdr:sp macro="" textlink="">
      <xdr:nvSpPr>
        <xdr:cNvPr id="70" name="フローチャート : 判断 69"/>
        <xdr:cNvSpPr/>
      </xdr:nvSpPr>
      <xdr:spPr>
        <a:xfrm>
          <a:off x="2857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51905</xdr:rowOff>
    </xdr:from>
    <xdr:ext cx="469744" cy="259045"/>
    <xdr:sp macro="" textlink="">
      <xdr:nvSpPr>
        <xdr:cNvPr id="71" name="テキスト ボックス 70"/>
        <xdr:cNvSpPr txBox="1"/>
      </xdr:nvSpPr>
      <xdr:spPr>
        <a:xfrm>
          <a:off x="2673427" y="536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99423</xdr:rowOff>
    </xdr:from>
    <xdr:to>
      <xdr:col>2</xdr:col>
      <xdr:colOff>638175</xdr:colOff>
      <xdr:row>34</xdr:row>
      <xdr:rowOff>168003</xdr:rowOff>
    </xdr:to>
    <xdr:cxnSp macro="">
      <xdr:nvCxnSpPr>
        <xdr:cNvPr id="72" name="直線コネクタ 71"/>
        <xdr:cNvCxnSpPr/>
      </xdr:nvCxnSpPr>
      <xdr:spPr>
        <a:xfrm>
          <a:off x="1130300" y="592872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159657</xdr:rowOff>
    </xdr:from>
    <xdr:to>
      <xdr:col>3</xdr:col>
      <xdr:colOff>3175</xdr:colOff>
      <xdr:row>33</xdr:row>
      <xdr:rowOff>89807</xdr:rowOff>
    </xdr:to>
    <xdr:sp macro="" textlink="">
      <xdr:nvSpPr>
        <xdr:cNvPr id="73" name="フローチャート : 判断 72"/>
        <xdr:cNvSpPr/>
      </xdr:nvSpPr>
      <xdr:spPr>
        <a:xfrm>
          <a:off x="1968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106334</xdr:rowOff>
    </xdr:from>
    <xdr:ext cx="469744" cy="259045"/>
    <xdr:sp macro="" textlink="">
      <xdr:nvSpPr>
        <xdr:cNvPr id="74" name="テキスト ボックス 73"/>
        <xdr:cNvSpPr txBox="1"/>
      </xdr:nvSpPr>
      <xdr:spPr>
        <a:xfrm>
          <a:off x="1784427" y="54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36649</xdr:rowOff>
    </xdr:from>
    <xdr:to>
      <xdr:col>1</xdr:col>
      <xdr:colOff>485775</xdr:colOff>
      <xdr:row>32</xdr:row>
      <xdr:rowOff>138249</xdr:rowOff>
    </xdr:to>
    <xdr:sp macro="" textlink="">
      <xdr:nvSpPr>
        <xdr:cNvPr id="75" name="フローチャート : 判断 74"/>
        <xdr:cNvSpPr/>
      </xdr:nvSpPr>
      <xdr:spPr>
        <a:xfrm>
          <a:off x="1079500" y="552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154776</xdr:rowOff>
    </xdr:from>
    <xdr:ext cx="469744" cy="259045"/>
    <xdr:sp macro="" textlink="">
      <xdr:nvSpPr>
        <xdr:cNvPr id="76" name="テキスト ボックス 75"/>
        <xdr:cNvSpPr txBox="1"/>
      </xdr:nvSpPr>
      <xdr:spPr>
        <a:xfrm>
          <a:off x="895427" y="529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86178</xdr:rowOff>
    </xdr:from>
    <xdr:to>
      <xdr:col>6</xdr:col>
      <xdr:colOff>561975</xdr:colOff>
      <xdr:row>36</xdr:row>
      <xdr:rowOff>16328</xdr:rowOff>
    </xdr:to>
    <xdr:sp macro="" textlink="">
      <xdr:nvSpPr>
        <xdr:cNvPr id="82" name="円/楕円 81"/>
        <xdr:cNvSpPr/>
      </xdr:nvSpPr>
      <xdr:spPr>
        <a:xfrm>
          <a:off x="4584700" y="608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64605</xdr:rowOff>
    </xdr:from>
    <xdr:ext cx="469744" cy="259045"/>
    <xdr:sp macro="" textlink="">
      <xdr:nvSpPr>
        <xdr:cNvPr id="83" name="議会費該当値テキスト"/>
        <xdr:cNvSpPr txBox="1"/>
      </xdr:nvSpPr>
      <xdr:spPr>
        <a:xfrm>
          <a:off x="4686300" y="606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58964</xdr:rowOff>
    </xdr:from>
    <xdr:to>
      <xdr:col>5</xdr:col>
      <xdr:colOff>409575</xdr:colOff>
      <xdr:row>33</xdr:row>
      <xdr:rowOff>160564</xdr:rowOff>
    </xdr:to>
    <xdr:sp macro="" textlink="">
      <xdr:nvSpPr>
        <xdr:cNvPr id="84" name="円/楕円 83"/>
        <xdr:cNvSpPr/>
      </xdr:nvSpPr>
      <xdr:spPr>
        <a:xfrm>
          <a:off x="3746500" y="57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5641</xdr:rowOff>
    </xdr:from>
    <xdr:ext cx="469744" cy="259045"/>
    <xdr:sp macro="" textlink="">
      <xdr:nvSpPr>
        <xdr:cNvPr id="85" name="テキスト ボックス 84"/>
        <xdr:cNvSpPr txBox="1"/>
      </xdr:nvSpPr>
      <xdr:spPr>
        <a:xfrm>
          <a:off x="3562427" y="549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13244</xdr:rowOff>
    </xdr:from>
    <xdr:to>
      <xdr:col>4</xdr:col>
      <xdr:colOff>206375</xdr:colOff>
      <xdr:row>33</xdr:row>
      <xdr:rowOff>114844</xdr:rowOff>
    </xdr:to>
    <xdr:sp macro="" textlink="">
      <xdr:nvSpPr>
        <xdr:cNvPr id="86" name="円/楕円 85"/>
        <xdr:cNvSpPr/>
      </xdr:nvSpPr>
      <xdr:spPr>
        <a:xfrm>
          <a:off x="2857500" y="56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105971</xdr:rowOff>
    </xdr:from>
    <xdr:ext cx="469744" cy="259045"/>
    <xdr:sp macro="" textlink="">
      <xdr:nvSpPr>
        <xdr:cNvPr id="87" name="テキスト ボックス 86"/>
        <xdr:cNvSpPr txBox="1"/>
      </xdr:nvSpPr>
      <xdr:spPr>
        <a:xfrm>
          <a:off x="2673427" y="576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117203</xdr:rowOff>
    </xdr:from>
    <xdr:to>
      <xdr:col>3</xdr:col>
      <xdr:colOff>3175</xdr:colOff>
      <xdr:row>35</xdr:row>
      <xdr:rowOff>47353</xdr:rowOff>
    </xdr:to>
    <xdr:sp macro="" textlink="">
      <xdr:nvSpPr>
        <xdr:cNvPr id="88" name="円/楕円 87"/>
        <xdr:cNvSpPr/>
      </xdr:nvSpPr>
      <xdr:spPr>
        <a:xfrm>
          <a:off x="1968500" y="594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38480</xdr:rowOff>
    </xdr:from>
    <xdr:ext cx="469744" cy="259045"/>
    <xdr:sp macro="" textlink="">
      <xdr:nvSpPr>
        <xdr:cNvPr id="89" name="テキスト ボックス 88"/>
        <xdr:cNvSpPr txBox="1"/>
      </xdr:nvSpPr>
      <xdr:spPr>
        <a:xfrm>
          <a:off x="1784427" y="603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48623</xdr:rowOff>
    </xdr:from>
    <xdr:to>
      <xdr:col>1</xdr:col>
      <xdr:colOff>485775</xdr:colOff>
      <xdr:row>34</xdr:row>
      <xdr:rowOff>150223</xdr:rowOff>
    </xdr:to>
    <xdr:sp macro="" textlink="">
      <xdr:nvSpPr>
        <xdr:cNvPr id="90" name="円/楕円 89"/>
        <xdr:cNvSpPr/>
      </xdr:nvSpPr>
      <xdr:spPr>
        <a:xfrm>
          <a:off x="1079500" y="58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141350</xdr:rowOff>
    </xdr:from>
    <xdr:ext cx="469744" cy="259045"/>
    <xdr:sp macro="" textlink="">
      <xdr:nvSpPr>
        <xdr:cNvPr id="91" name="テキスト ボックス 90"/>
        <xdr:cNvSpPr txBox="1"/>
      </xdr:nvSpPr>
      <xdr:spPr>
        <a:xfrm>
          <a:off x="895427" y="597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76323</xdr:rowOff>
    </xdr:from>
    <xdr:to>
      <xdr:col>6</xdr:col>
      <xdr:colOff>510540</xdr:colOff>
      <xdr:row>57</xdr:row>
      <xdr:rowOff>168824</xdr:rowOff>
    </xdr:to>
    <xdr:cxnSp macro="">
      <xdr:nvCxnSpPr>
        <xdr:cNvPr id="113" name="直線コネクタ 112"/>
        <xdr:cNvCxnSpPr/>
      </xdr:nvCxnSpPr>
      <xdr:spPr>
        <a:xfrm flipV="1">
          <a:off x="4633595" y="8820273"/>
          <a:ext cx="1270" cy="11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xdr:rowOff>
    </xdr:from>
    <xdr:ext cx="534377" cy="259045"/>
    <xdr:sp macro="" textlink="">
      <xdr:nvSpPr>
        <xdr:cNvPr id="114" name="総務費最小値テキスト"/>
        <xdr:cNvSpPr txBox="1"/>
      </xdr:nvSpPr>
      <xdr:spPr>
        <a:xfrm>
          <a:off x="4686300" y="9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422275</xdr:colOff>
      <xdr:row>57</xdr:row>
      <xdr:rowOff>168824</xdr:rowOff>
    </xdr:from>
    <xdr:to>
      <xdr:col>6</xdr:col>
      <xdr:colOff>600075</xdr:colOff>
      <xdr:row>57</xdr:row>
      <xdr:rowOff>168824</xdr:rowOff>
    </xdr:to>
    <xdr:cxnSp macro="">
      <xdr:nvCxnSpPr>
        <xdr:cNvPr id="115" name="直線コネクタ 114"/>
        <xdr:cNvCxnSpPr/>
      </xdr:nvCxnSpPr>
      <xdr:spPr>
        <a:xfrm>
          <a:off x="4546600" y="994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23000</xdr:rowOff>
    </xdr:from>
    <xdr:ext cx="599010" cy="259045"/>
    <xdr:sp macro="" textlink="">
      <xdr:nvSpPr>
        <xdr:cNvPr id="116" name="総務費最大値テキスト"/>
        <xdr:cNvSpPr txBox="1"/>
      </xdr:nvSpPr>
      <xdr:spPr>
        <a:xfrm>
          <a:off x="4686300" y="859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422275</xdr:colOff>
      <xdr:row>51</xdr:row>
      <xdr:rowOff>76323</xdr:rowOff>
    </xdr:from>
    <xdr:to>
      <xdr:col>6</xdr:col>
      <xdr:colOff>600075</xdr:colOff>
      <xdr:row>51</xdr:row>
      <xdr:rowOff>76323</xdr:rowOff>
    </xdr:to>
    <xdr:cxnSp macro="">
      <xdr:nvCxnSpPr>
        <xdr:cNvPr id="117" name="直線コネクタ 116"/>
        <xdr:cNvCxnSpPr/>
      </xdr:nvCxnSpPr>
      <xdr:spPr>
        <a:xfrm>
          <a:off x="4546600" y="882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151139</xdr:rowOff>
    </xdr:from>
    <xdr:to>
      <xdr:col>6</xdr:col>
      <xdr:colOff>511175</xdr:colOff>
      <xdr:row>57</xdr:row>
      <xdr:rowOff>162057</xdr:rowOff>
    </xdr:to>
    <xdr:cxnSp macro="">
      <xdr:nvCxnSpPr>
        <xdr:cNvPr id="118" name="直線コネクタ 117"/>
        <xdr:cNvCxnSpPr/>
      </xdr:nvCxnSpPr>
      <xdr:spPr>
        <a:xfrm>
          <a:off x="3797300" y="9923789"/>
          <a:ext cx="838200" cy="1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41578</xdr:rowOff>
    </xdr:from>
    <xdr:ext cx="534377" cy="259045"/>
    <xdr:sp macro="" textlink="">
      <xdr:nvSpPr>
        <xdr:cNvPr id="119" name="総務費平均値テキスト"/>
        <xdr:cNvSpPr txBox="1"/>
      </xdr:nvSpPr>
      <xdr:spPr>
        <a:xfrm>
          <a:off x="4686300" y="9642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18701</xdr:rowOff>
    </xdr:from>
    <xdr:to>
      <xdr:col>6</xdr:col>
      <xdr:colOff>561975</xdr:colOff>
      <xdr:row>57</xdr:row>
      <xdr:rowOff>120301</xdr:rowOff>
    </xdr:to>
    <xdr:sp macro="" textlink="">
      <xdr:nvSpPr>
        <xdr:cNvPr id="120" name="フローチャート : 判断 119"/>
        <xdr:cNvSpPr/>
      </xdr:nvSpPr>
      <xdr:spPr>
        <a:xfrm>
          <a:off x="45847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146878</xdr:rowOff>
    </xdr:from>
    <xdr:to>
      <xdr:col>5</xdr:col>
      <xdr:colOff>358775</xdr:colOff>
      <xdr:row>57</xdr:row>
      <xdr:rowOff>151139</xdr:rowOff>
    </xdr:to>
    <xdr:cxnSp macro="">
      <xdr:nvCxnSpPr>
        <xdr:cNvPr id="121" name="直線コネクタ 120"/>
        <xdr:cNvCxnSpPr/>
      </xdr:nvCxnSpPr>
      <xdr:spPr>
        <a:xfrm>
          <a:off x="2908300" y="9919528"/>
          <a:ext cx="8890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48886</xdr:rowOff>
    </xdr:from>
    <xdr:to>
      <xdr:col>5</xdr:col>
      <xdr:colOff>409575</xdr:colOff>
      <xdr:row>57</xdr:row>
      <xdr:rowOff>150486</xdr:rowOff>
    </xdr:to>
    <xdr:sp macro="" textlink="">
      <xdr:nvSpPr>
        <xdr:cNvPr id="122" name="フローチャート : 判断 121"/>
        <xdr:cNvSpPr/>
      </xdr:nvSpPr>
      <xdr:spPr>
        <a:xfrm>
          <a:off x="3746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167013</xdr:rowOff>
    </xdr:from>
    <xdr:ext cx="534377" cy="259045"/>
    <xdr:sp macro="" textlink="">
      <xdr:nvSpPr>
        <xdr:cNvPr id="123" name="テキスト ボックス 122"/>
        <xdr:cNvSpPr txBox="1"/>
      </xdr:nvSpPr>
      <xdr:spPr>
        <a:xfrm>
          <a:off x="3530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146183</xdr:rowOff>
    </xdr:from>
    <xdr:to>
      <xdr:col>4</xdr:col>
      <xdr:colOff>155575</xdr:colOff>
      <xdr:row>57</xdr:row>
      <xdr:rowOff>146878</xdr:rowOff>
    </xdr:to>
    <xdr:cxnSp macro="">
      <xdr:nvCxnSpPr>
        <xdr:cNvPr id="124" name="直線コネクタ 123"/>
        <xdr:cNvCxnSpPr/>
      </xdr:nvCxnSpPr>
      <xdr:spPr>
        <a:xfrm>
          <a:off x="2019300" y="9918833"/>
          <a:ext cx="8890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49645</xdr:rowOff>
    </xdr:from>
    <xdr:to>
      <xdr:col>4</xdr:col>
      <xdr:colOff>206375</xdr:colOff>
      <xdr:row>57</xdr:row>
      <xdr:rowOff>151245</xdr:rowOff>
    </xdr:to>
    <xdr:sp macro="" textlink="">
      <xdr:nvSpPr>
        <xdr:cNvPr id="125" name="フローチャート : 判断 124"/>
        <xdr:cNvSpPr/>
      </xdr:nvSpPr>
      <xdr:spPr>
        <a:xfrm>
          <a:off x="2857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167772</xdr:rowOff>
    </xdr:from>
    <xdr:ext cx="534377" cy="259045"/>
    <xdr:sp macro="" textlink="">
      <xdr:nvSpPr>
        <xdr:cNvPr id="126" name="テキスト ボックス 125"/>
        <xdr:cNvSpPr txBox="1"/>
      </xdr:nvSpPr>
      <xdr:spPr>
        <a:xfrm>
          <a:off x="2641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55707</xdr:rowOff>
    </xdr:from>
    <xdr:to>
      <xdr:col>2</xdr:col>
      <xdr:colOff>638175</xdr:colOff>
      <xdr:row>57</xdr:row>
      <xdr:rowOff>146183</xdr:rowOff>
    </xdr:to>
    <xdr:cxnSp macro="">
      <xdr:nvCxnSpPr>
        <xdr:cNvPr id="127" name="直線コネクタ 126"/>
        <xdr:cNvCxnSpPr/>
      </xdr:nvCxnSpPr>
      <xdr:spPr>
        <a:xfrm>
          <a:off x="1130300" y="9828357"/>
          <a:ext cx="889000" cy="9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44954</xdr:rowOff>
    </xdr:from>
    <xdr:to>
      <xdr:col>3</xdr:col>
      <xdr:colOff>3175</xdr:colOff>
      <xdr:row>57</xdr:row>
      <xdr:rowOff>146554</xdr:rowOff>
    </xdr:to>
    <xdr:sp macro="" textlink="">
      <xdr:nvSpPr>
        <xdr:cNvPr id="128" name="フローチャート : 判断 127"/>
        <xdr:cNvSpPr/>
      </xdr:nvSpPr>
      <xdr:spPr>
        <a:xfrm>
          <a:off x="1968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163081</xdr:rowOff>
    </xdr:from>
    <xdr:ext cx="534377" cy="259045"/>
    <xdr:sp macro="" textlink="">
      <xdr:nvSpPr>
        <xdr:cNvPr id="129" name="テキスト ボックス 128"/>
        <xdr:cNvSpPr txBox="1"/>
      </xdr:nvSpPr>
      <xdr:spPr>
        <a:xfrm>
          <a:off x="1752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60393</xdr:rowOff>
    </xdr:from>
    <xdr:to>
      <xdr:col>1</xdr:col>
      <xdr:colOff>485775</xdr:colOff>
      <xdr:row>57</xdr:row>
      <xdr:rowOff>161993</xdr:rowOff>
    </xdr:to>
    <xdr:sp macro="" textlink="">
      <xdr:nvSpPr>
        <xdr:cNvPr id="130" name="フローチャート : 判断 129"/>
        <xdr:cNvSpPr/>
      </xdr:nvSpPr>
      <xdr:spPr>
        <a:xfrm>
          <a:off x="1079500" y="983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153120</xdr:rowOff>
    </xdr:from>
    <xdr:ext cx="534377" cy="259045"/>
    <xdr:sp macro="" textlink="">
      <xdr:nvSpPr>
        <xdr:cNvPr id="131" name="テキスト ボックス 130"/>
        <xdr:cNvSpPr txBox="1"/>
      </xdr:nvSpPr>
      <xdr:spPr>
        <a:xfrm>
          <a:off x="863111" y="99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111257</xdr:rowOff>
    </xdr:from>
    <xdr:to>
      <xdr:col>6</xdr:col>
      <xdr:colOff>561975</xdr:colOff>
      <xdr:row>58</xdr:row>
      <xdr:rowOff>41407</xdr:rowOff>
    </xdr:to>
    <xdr:sp macro="" textlink="">
      <xdr:nvSpPr>
        <xdr:cNvPr id="137" name="円/楕円 136"/>
        <xdr:cNvSpPr/>
      </xdr:nvSpPr>
      <xdr:spPr>
        <a:xfrm>
          <a:off x="4584700" y="988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26184</xdr:rowOff>
    </xdr:from>
    <xdr:ext cx="534377" cy="259045"/>
    <xdr:sp macro="" textlink="">
      <xdr:nvSpPr>
        <xdr:cNvPr id="138" name="総務費該当値テキスト"/>
        <xdr:cNvSpPr txBox="1"/>
      </xdr:nvSpPr>
      <xdr:spPr>
        <a:xfrm>
          <a:off x="4686300" y="979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32,610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100339</xdr:rowOff>
    </xdr:from>
    <xdr:to>
      <xdr:col>5</xdr:col>
      <xdr:colOff>409575</xdr:colOff>
      <xdr:row>58</xdr:row>
      <xdr:rowOff>30489</xdr:rowOff>
    </xdr:to>
    <xdr:sp macro="" textlink="">
      <xdr:nvSpPr>
        <xdr:cNvPr id="139" name="円/楕円 138"/>
        <xdr:cNvSpPr/>
      </xdr:nvSpPr>
      <xdr:spPr>
        <a:xfrm>
          <a:off x="3746500" y="987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21616</xdr:rowOff>
    </xdr:from>
    <xdr:ext cx="534377" cy="259045"/>
    <xdr:sp macro="" textlink="">
      <xdr:nvSpPr>
        <xdr:cNvPr id="140" name="テキスト ボックス 139"/>
        <xdr:cNvSpPr txBox="1"/>
      </xdr:nvSpPr>
      <xdr:spPr>
        <a:xfrm>
          <a:off x="3530111" y="996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96078</xdr:rowOff>
    </xdr:from>
    <xdr:to>
      <xdr:col>4</xdr:col>
      <xdr:colOff>206375</xdr:colOff>
      <xdr:row>58</xdr:row>
      <xdr:rowOff>26228</xdr:rowOff>
    </xdr:to>
    <xdr:sp macro="" textlink="">
      <xdr:nvSpPr>
        <xdr:cNvPr id="141" name="円/楕円 140"/>
        <xdr:cNvSpPr/>
      </xdr:nvSpPr>
      <xdr:spPr>
        <a:xfrm>
          <a:off x="2857500" y="986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17355</xdr:rowOff>
    </xdr:from>
    <xdr:ext cx="534377" cy="259045"/>
    <xdr:sp macro="" textlink="">
      <xdr:nvSpPr>
        <xdr:cNvPr id="142" name="テキスト ボックス 141"/>
        <xdr:cNvSpPr txBox="1"/>
      </xdr:nvSpPr>
      <xdr:spPr>
        <a:xfrm>
          <a:off x="2641111" y="996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95383</xdr:rowOff>
    </xdr:from>
    <xdr:to>
      <xdr:col>3</xdr:col>
      <xdr:colOff>3175</xdr:colOff>
      <xdr:row>58</xdr:row>
      <xdr:rowOff>25533</xdr:rowOff>
    </xdr:to>
    <xdr:sp macro="" textlink="">
      <xdr:nvSpPr>
        <xdr:cNvPr id="143" name="円/楕円 142"/>
        <xdr:cNvSpPr/>
      </xdr:nvSpPr>
      <xdr:spPr>
        <a:xfrm>
          <a:off x="1968500" y="986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16660</xdr:rowOff>
    </xdr:from>
    <xdr:ext cx="534377" cy="259045"/>
    <xdr:sp macro="" textlink="">
      <xdr:nvSpPr>
        <xdr:cNvPr id="144" name="テキスト ボックス 143"/>
        <xdr:cNvSpPr txBox="1"/>
      </xdr:nvSpPr>
      <xdr:spPr>
        <a:xfrm>
          <a:off x="1752111" y="996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36,082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4907</xdr:rowOff>
    </xdr:from>
    <xdr:to>
      <xdr:col>1</xdr:col>
      <xdr:colOff>485775</xdr:colOff>
      <xdr:row>57</xdr:row>
      <xdr:rowOff>106507</xdr:rowOff>
    </xdr:to>
    <xdr:sp macro="" textlink="">
      <xdr:nvSpPr>
        <xdr:cNvPr id="145" name="円/楕円 144"/>
        <xdr:cNvSpPr/>
      </xdr:nvSpPr>
      <xdr:spPr>
        <a:xfrm>
          <a:off x="1079500" y="977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123034</xdr:rowOff>
    </xdr:from>
    <xdr:ext cx="534377" cy="259045"/>
    <xdr:sp macro="" textlink="">
      <xdr:nvSpPr>
        <xdr:cNvPr id="146" name="テキスト ボックス 145"/>
        <xdr:cNvSpPr txBox="1"/>
      </xdr:nvSpPr>
      <xdr:spPr>
        <a:xfrm>
          <a:off x="863111" y="95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28829</xdr:rowOff>
    </xdr:from>
    <xdr:to>
      <xdr:col>6</xdr:col>
      <xdr:colOff>510540</xdr:colOff>
      <xdr:row>79</xdr:row>
      <xdr:rowOff>8922</xdr:rowOff>
    </xdr:to>
    <xdr:cxnSp macro="">
      <xdr:nvCxnSpPr>
        <xdr:cNvPr id="171" name="直線コネクタ 170"/>
        <xdr:cNvCxnSpPr/>
      </xdr:nvCxnSpPr>
      <xdr:spPr>
        <a:xfrm flipV="1">
          <a:off x="4633595" y="12201779"/>
          <a:ext cx="1270" cy="135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12749</xdr:rowOff>
    </xdr:from>
    <xdr:ext cx="599010" cy="259045"/>
    <xdr:sp macro="" textlink="">
      <xdr:nvSpPr>
        <xdr:cNvPr id="172" name="民生費最小値テキスト"/>
        <xdr:cNvSpPr txBox="1"/>
      </xdr:nvSpPr>
      <xdr:spPr>
        <a:xfrm>
          <a:off x="4686300" y="1355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422275</xdr:colOff>
      <xdr:row>79</xdr:row>
      <xdr:rowOff>8922</xdr:rowOff>
    </xdr:from>
    <xdr:to>
      <xdr:col>6</xdr:col>
      <xdr:colOff>600075</xdr:colOff>
      <xdr:row>79</xdr:row>
      <xdr:rowOff>8922</xdr:rowOff>
    </xdr:to>
    <xdr:cxnSp macro="">
      <xdr:nvCxnSpPr>
        <xdr:cNvPr id="173" name="直線コネクタ 172"/>
        <xdr:cNvCxnSpPr/>
      </xdr:nvCxnSpPr>
      <xdr:spPr>
        <a:xfrm>
          <a:off x="4546600" y="1355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146956</xdr:rowOff>
    </xdr:from>
    <xdr:ext cx="599010" cy="259045"/>
    <xdr:sp macro="" textlink="">
      <xdr:nvSpPr>
        <xdr:cNvPr id="174" name="民生費最大値テキスト"/>
        <xdr:cNvSpPr txBox="1"/>
      </xdr:nvSpPr>
      <xdr:spPr>
        <a:xfrm>
          <a:off x="4686300" y="119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422275</xdr:colOff>
      <xdr:row>71</xdr:row>
      <xdr:rowOff>28829</xdr:rowOff>
    </xdr:from>
    <xdr:to>
      <xdr:col>6</xdr:col>
      <xdr:colOff>600075</xdr:colOff>
      <xdr:row>71</xdr:row>
      <xdr:rowOff>28829</xdr:rowOff>
    </xdr:to>
    <xdr:cxnSp macro="">
      <xdr:nvCxnSpPr>
        <xdr:cNvPr id="175" name="直線コネクタ 174"/>
        <xdr:cNvCxnSpPr/>
      </xdr:nvCxnSpPr>
      <xdr:spPr>
        <a:xfrm>
          <a:off x="4546600" y="122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2369</xdr:rowOff>
    </xdr:from>
    <xdr:to>
      <xdr:col>6</xdr:col>
      <xdr:colOff>511175</xdr:colOff>
      <xdr:row>77</xdr:row>
      <xdr:rowOff>93008</xdr:rowOff>
    </xdr:to>
    <xdr:cxnSp macro="">
      <xdr:nvCxnSpPr>
        <xdr:cNvPr id="176" name="直線コネクタ 175"/>
        <xdr:cNvCxnSpPr/>
      </xdr:nvCxnSpPr>
      <xdr:spPr>
        <a:xfrm flipV="1">
          <a:off x="3797300" y="13204019"/>
          <a:ext cx="838200" cy="9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55637</xdr:rowOff>
    </xdr:from>
    <xdr:ext cx="599010" cy="259045"/>
    <xdr:sp macro="" textlink="">
      <xdr:nvSpPr>
        <xdr:cNvPr id="177" name="民生費平均値テキスト"/>
        <xdr:cNvSpPr txBox="1"/>
      </xdr:nvSpPr>
      <xdr:spPr>
        <a:xfrm>
          <a:off x="4686300" y="1274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32760</xdr:rowOff>
    </xdr:from>
    <xdr:to>
      <xdr:col>6</xdr:col>
      <xdr:colOff>561975</xdr:colOff>
      <xdr:row>75</xdr:row>
      <xdr:rowOff>134360</xdr:rowOff>
    </xdr:to>
    <xdr:sp macro="" textlink="">
      <xdr:nvSpPr>
        <xdr:cNvPr id="178" name="フローチャート : 判断 177"/>
        <xdr:cNvSpPr/>
      </xdr:nvSpPr>
      <xdr:spPr>
        <a:xfrm>
          <a:off x="45847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16714</xdr:rowOff>
    </xdr:from>
    <xdr:to>
      <xdr:col>5</xdr:col>
      <xdr:colOff>358775</xdr:colOff>
      <xdr:row>77</xdr:row>
      <xdr:rowOff>93008</xdr:rowOff>
    </xdr:to>
    <xdr:cxnSp macro="">
      <xdr:nvCxnSpPr>
        <xdr:cNvPr id="179" name="直線コネクタ 178"/>
        <xdr:cNvCxnSpPr/>
      </xdr:nvCxnSpPr>
      <xdr:spPr>
        <a:xfrm>
          <a:off x="2908300" y="13218364"/>
          <a:ext cx="889000" cy="7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109741</xdr:rowOff>
    </xdr:from>
    <xdr:to>
      <xdr:col>5</xdr:col>
      <xdr:colOff>409575</xdr:colOff>
      <xdr:row>76</xdr:row>
      <xdr:rowOff>39891</xdr:rowOff>
    </xdr:to>
    <xdr:sp macro="" textlink="">
      <xdr:nvSpPr>
        <xdr:cNvPr id="180" name="フローチャート : 判断 179"/>
        <xdr:cNvSpPr/>
      </xdr:nvSpPr>
      <xdr:spPr>
        <a:xfrm>
          <a:off x="3746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56418</xdr:rowOff>
    </xdr:from>
    <xdr:ext cx="599010" cy="259045"/>
    <xdr:sp macro="" textlink="">
      <xdr:nvSpPr>
        <xdr:cNvPr id="181" name="テキスト ボックス 180"/>
        <xdr:cNvSpPr txBox="1"/>
      </xdr:nvSpPr>
      <xdr:spPr>
        <a:xfrm>
          <a:off x="3497794"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16714</xdr:rowOff>
    </xdr:from>
    <xdr:to>
      <xdr:col>4</xdr:col>
      <xdr:colOff>155575</xdr:colOff>
      <xdr:row>78</xdr:row>
      <xdr:rowOff>26219</xdr:rowOff>
    </xdr:to>
    <xdr:cxnSp macro="">
      <xdr:nvCxnSpPr>
        <xdr:cNvPr id="182" name="直線コネクタ 181"/>
        <xdr:cNvCxnSpPr/>
      </xdr:nvCxnSpPr>
      <xdr:spPr>
        <a:xfrm flipV="1">
          <a:off x="2019300" y="13218364"/>
          <a:ext cx="889000" cy="18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62726</xdr:rowOff>
    </xdr:from>
    <xdr:to>
      <xdr:col>4</xdr:col>
      <xdr:colOff>206375</xdr:colOff>
      <xdr:row>74</xdr:row>
      <xdr:rowOff>164326</xdr:rowOff>
    </xdr:to>
    <xdr:sp macro="" textlink="">
      <xdr:nvSpPr>
        <xdr:cNvPr id="183" name="フローチャート : 判断 182"/>
        <xdr:cNvSpPr/>
      </xdr:nvSpPr>
      <xdr:spPr>
        <a:xfrm>
          <a:off x="2857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9403</xdr:rowOff>
    </xdr:from>
    <xdr:ext cx="599010" cy="259045"/>
    <xdr:sp macro="" textlink="">
      <xdr:nvSpPr>
        <xdr:cNvPr id="184" name="テキスト ボックス 183"/>
        <xdr:cNvSpPr txBox="1"/>
      </xdr:nvSpPr>
      <xdr:spPr>
        <a:xfrm>
          <a:off x="2608794"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26219</xdr:rowOff>
    </xdr:from>
    <xdr:to>
      <xdr:col>2</xdr:col>
      <xdr:colOff>638175</xdr:colOff>
      <xdr:row>78</xdr:row>
      <xdr:rowOff>69138</xdr:rowOff>
    </xdr:to>
    <xdr:cxnSp macro="">
      <xdr:nvCxnSpPr>
        <xdr:cNvPr id="185" name="直線コネクタ 184"/>
        <xdr:cNvCxnSpPr/>
      </xdr:nvCxnSpPr>
      <xdr:spPr>
        <a:xfrm flipV="1">
          <a:off x="1130300" y="13399319"/>
          <a:ext cx="889000" cy="4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69050</xdr:rowOff>
    </xdr:from>
    <xdr:to>
      <xdr:col>3</xdr:col>
      <xdr:colOff>3175</xdr:colOff>
      <xdr:row>75</xdr:row>
      <xdr:rowOff>170650</xdr:rowOff>
    </xdr:to>
    <xdr:sp macro="" textlink="">
      <xdr:nvSpPr>
        <xdr:cNvPr id="186" name="フローチャート : 判断 185"/>
        <xdr:cNvSpPr/>
      </xdr:nvSpPr>
      <xdr:spPr>
        <a:xfrm>
          <a:off x="1968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15727</xdr:rowOff>
    </xdr:from>
    <xdr:ext cx="599010" cy="259045"/>
    <xdr:sp macro="" textlink="">
      <xdr:nvSpPr>
        <xdr:cNvPr id="187" name="テキスト ボックス 186"/>
        <xdr:cNvSpPr txBox="1"/>
      </xdr:nvSpPr>
      <xdr:spPr>
        <a:xfrm>
          <a:off x="1719794"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109283</xdr:rowOff>
    </xdr:from>
    <xdr:to>
      <xdr:col>1</xdr:col>
      <xdr:colOff>485775</xdr:colOff>
      <xdr:row>76</xdr:row>
      <xdr:rowOff>39433</xdr:rowOff>
    </xdr:to>
    <xdr:sp macro="" textlink="">
      <xdr:nvSpPr>
        <xdr:cNvPr id="188" name="フローチャート : 判断 187"/>
        <xdr:cNvSpPr/>
      </xdr:nvSpPr>
      <xdr:spPr>
        <a:xfrm>
          <a:off x="1079500" y="1296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55960</xdr:rowOff>
    </xdr:from>
    <xdr:ext cx="599010" cy="259045"/>
    <xdr:sp macro="" textlink="">
      <xdr:nvSpPr>
        <xdr:cNvPr id="189" name="テキスト ボックス 188"/>
        <xdr:cNvSpPr txBox="1"/>
      </xdr:nvSpPr>
      <xdr:spPr>
        <a:xfrm>
          <a:off x="830794" y="1274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123019</xdr:rowOff>
    </xdr:from>
    <xdr:to>
      <xdr:col>6</xdr:col>
      <xdr:colOff>561975</xdr:colOff>
      <xdr:row>77</xdr:row>
      <xdr:rowOff>53169</xdr:rowOff>
    </xdr:to>
    <xdr:sp macro="" textlink="">
      <xdr:nvSpPr>
        <xdr:cNvPr id="195" name="円/楕円 194"/>
        <xdr:cNvSpPr/>
      </xdr:nvSpPr>
      <xdr:spPr>
        <a:xfrm>
          <a:off x="4584700" y="1315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101446</xdr:rowOff>
    </xdr:from>
    <xdr:ext cx="599010" cy="259045"/>
    <xdr:sp macro="" textlink="">
      <xdr:nvSpPr>
        <xdr:cNvPr id="196" name="民生費該当値テキスト"/>
        <xdr:cNvSpPr txBox="1"/>
      </xdr:nvSpPr>
      <xdr:spPr>
        <a:xfrm>
          <a:off x="4686300" y="1313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120,209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42208</xdr:rowOff>
    </xdr:from>
    <xdr:to>
      <xdr:col>5</xdr:col>
      <xdr:colOff>409575</xdr:colOff>
      <xdr:row>77</xdr:row>
      <xdr:rowOff>143808</xdr:rowOff>
    </xdr:to>
    <xdr:sp macro="" textlink="">
      <xdr:nvSpPr>
        <xdr:cNvPr id="197" name="円/楕円 196"/>
        <xdr:cNvSpPr/>
      </xdr:nvSpPr>
      <xdr:spPr>
        <a:xfrm>
          <a:off x="3746500" y="1324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134935</xdr:rowOff>
    </xdr:from>
    <xdr:ext cx="599010" cy="259045"/>
    <xdr:sp macro="" textlink="">
      <xdr:nvSpPr>
        <xdr:cNvPr id="198" name="テキスト ボックス 197"/>
        <xdr:cNvSpPr txBox="1"/>
      </xdr:nvSpPr>
      <xdr:spPr>
        <a:xfrm>
          <a:off x="3497794" y="13336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115,451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137364</xdr:rowOff>
    </xdr:from>
    <xdr:to>
      <xdr:col>4</xdr:col>
      <xdr:colOff>206375</xdr:colOff>
      <xdr:row>77</xdr:row>
      <xdr:rowOff>67514</xdr:rowOff>
    </xdr:to>
    <xdr:sp macro="" textlink="">
      <xdr:nvSpPr>
        <xdr:cNvPr id="199" name="円/楕円 198"/>
        <xdr:cNvSpPr/>
      </xdr:nvSpPr>
      <xdr:spPr>
        <a:xfrm>
          <a:off x="2857500" y="1316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58641</xdr:rowOff>
    </xdr:from>
    <xdr:ext cx="599010" cy="259045"/>
    <xdr:sp macro="" textlink="">
      <xdr:nvSpPr>
        <xdr:cNvPr id="200" name="テキスト ボックス 199"/>
        <xdr:cNvSpPr txBox="1"/>
      </xdr:nvSpPr>
      <xdr:spPr>
        <a:xfrm>
          <a:off x="2608794" y="1326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119,456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146869</xdr:rowOff>
    </xdr:from>
    <xdr:to>
      <xdr:col>3</xdr:col>
      <xdr:colOff>3175</xdr:colOff>
      <xdr:row>78</xdr:row>
      <xdr:rowOff>77019</xdr:rowOff>
    </xdr:to>
    <xdr:sp macro="" textlink="">
      <xdr:nvSpPr>
        <xdr:cNvPr id="201" name="円/楕円 200"/>
        <xdr:cNvSpPr/>
      </xdr:nvSpPr>
      <xdr:spPr>
        <a:xfrm>
          <a:off x="1968500" y="1334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68146</xdr:rowOff>
    </xdr:from>
    <xdr:ext cx="599010" cy="259045"/>
    <xdr:sp macro="" textlink="">
      <xdr:nvSpPr>
        <xdr:cNvPr id="202" name="テキスト ボックス 201"/>
        <xdr:cNvSpPr txBox="1"/>
      </xdr:nvSpPr>
      <xdr:spPr>
        <a:xfrm>
          <a:off x="1719794" y="1344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109,957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18338</xdr:rowOff>
    </xdr:from>
    <xdr:to>
      <xdr:col>1</xdr:col>
      <xdr:colOff>485775</xdr:colOff>
      <xdr:row>78</xdr:row>
      <xdr:rowOff>119938</xdr:rowOff>
    </xdr:to>
    <xdr:sp macro="" textlink="">
      <xdr:nvSpPr>
        <xdr:cNvPr id="203" name="円/楕円 202"/>
        <xdr:cNvSpPr/>
      </xdr:nvSpPr>
      <xdr:spPr>
        <a:xfrm>
          <a:off x="1079500" y="1339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111065</xdr:rowOff>
    </xdr:from>
    <xdr:ext cx="599010" cy="259045"/>
    <xdr:sp macro="" textlink="">
      <xdr:nvSpPr>
        <xdr:cNvPr id="204" name="テキスト ボックス 203"/>
        <xdr:cNvSpPr txBox="1"/>
      </xdr:nvSpPr>
      <xdr:spPr>
        <a:xfrm>
          <a:off x="830794" y="1348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68568</xdr:rowOff>
    </xdr:from>
    <xdr:to>
      <xdr:col>6</xdr:col>
      <xdr:colOff>510540</xdr:colOff>
      <xdr:row>98</xdr:row>
      <xdr:rowOff>129984</xdr:rowOff>
    </xdr:to>
    <xdr:cxnSp macro="">
      <xdr:nvCxnSpPr>
        <xdr:cNvPr id="229" name="直線コネクタ 228"/>
        <xdr:cNvCxnSpPr/>
      </xdr:nvCxnSpPr>
      <xdr:spPr>
        <a:xfrm flipV="1">
          <a:off x="4633595" y="15499068"/>
          <a:ext cx="1270" cy="143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133811</xdr:rowOff>
    </xdr:from>
    <xdr:ext cx="534377" cy="259045"/>
    <xdr:sp macro="" textlink="">
      <xdr:nvSpPr>
        <xdr:cNvPr id="230" name="衛生費最小値テキスト"/>
        <xdr:cNvSpPr txBox="1"/>
      </xdr:nvSpPr>
      <xdr:spPr>
        <a:xfrm>
          <a:off x="4686300" y="169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422275</xdr:colOff>
      <xdr:row>98</xdr:row>
      <xdr:rowOff>129984</xdr:rowOff>
    </xdr:from>
    <xdr:to>
      <xdr:col>6</xdr:col>
      <xdr:colOff>600075</xdr:colOff>
      <xdr:row>98</xdr:row>
      <xdr:rowOff>129984</xdr:rowOff>
    </xdr:to>
    <xdr:cxnSp macro="">
      <xdr:nvCxnSpPr>
        <xdr:cNvPr id="231" name="直線コネクタ 230"/>
        <xdr:cNvCxnSpPr/>
      </xdr:nvCxnSpPr>
      <xdr:spPr>
        <a:xfrm>
          <a:off x="4546600" y="1693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15245</xdr:rowOff>
    </xdr:from>
    <xdr:ext cx="534377" cy="259045"/>
    <xdr:sp macro="" textlink="">
      <xdr:nvSpPr>
        <xdr:cNvPr id="232" name="衛生費最大値テキスト"/>
        <xdr:cNvSpPr txBox="1"/>
      </xdr:nvSpPr>
      <xdr:spPr>
        <a:xfrm>
          <a:off x="4686300" y="152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422275</xdr:colOff>
      <xdr:row>90</xdr:row>
      <xdr:rowOff>68568</xdr:rowOff>
    </xdr:from>
    <xdr:to>
      <xdr:col>6</xdr:col>
      <xdr:colOff>600075</xdr:colOff>
      <xdr:row>90</xdr:row>
      <xdr:rowOff>68568</xdr:rowOff>
    </xdr:to>
    <xdr:cxnSp macro="">
      <xdr:nvCxnSpPr>
        <xdr:cNvPr id="233" name="直線コネクタ 232"/>
        <xdr:cNvCxnSpPr/>
      </xdr:nvCxnSpPr>
      <xdr:spPr>
        <a:xfrm>
          <a:off x="4546600" y="154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52299</xdr:rowOff>
    </xdr:from>
    <xdr:to>
      <xdr:col>6</xdr:col>
      <xdr:colOff>511175</xdr:colOff>
      <xdr:row>97</xdr:row>
      <xdr:rowOff>39039</xdr:rowOff>
    </xdr:to>
    <xdr:cxnSp macro="">
      <xdr:nvCxnSpPr>
        <xdr:cNvPr id="234" name="直線コネクタ 233"/>
        <xdr:cNvCxnSpPr/>
      </xdr:nvCxnSpPr>
      <xdr:spPr>
        <a:xfrm>
          <a:off x="3797300" y="16511499"/>
          <a:ext cx="838200" cy="15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140733</xdr:rowOff>
    </xdr:from>
    <xdr:ext cx="534377" cy="259045"/>
    <xdr:sp macro="" textlink="">
      <xdr:nvSpPr>
        <xdr:cNvPr id="235" name="衛生費平均値テキスト"/>
        <xdr:cNvSpPr txBox="1"/>
      </xdr:nvSpPr>
      <xdr:spPr>
        <a:xfrm>
          <a:off x="4686300" y="16257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117856</xdr:rowOff>
    </xdr:from>
    <xdr:to>
      <xdr:col>6</xdr:col>
      <xdr:colOff>561975</xdr:colOff>
      <xdr:row>96</xdr:row>
      <xdr:rowOff>48006</xdr:rowOff>
    </xdr:to>
    <xdr:sp macro="" textlink="">
      <xdr:nvSpPr>
        <xdr:cNvPr id="236" name="フローチャート : 判断 235"/>
        <xdr:cNvSpPr/>
      </xdr:nvSpPr>
      <xdr:spPr>
        <a:xfrm>
          <a:off x="45847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153760</xdr:rowOff>
    </xdr:from>
    <xdr:to>
      <xdr:col>5</xdr:col>
      <xdr:colOff>358775</xdr:colOff>
      <xdr:row>96</xdr:row>
      <xdr:rowOff>52299</xdr:rowOff>
    </xdr:to>
    <xdr:cxnSp macro="">
      <xdr:nvCxnSpPr>
        <xdr:cNvPr id="237" name="直線コネクタ 236"/>
        <xdr:cNvCxnSpPr/>
      </xdr:nvCxnSpPr>
      <xdr:spPr>
        <a:xfrm>
          <a:off x="2908300" y="16270060"/>
          <a:ext cx="889000" cy="24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56705</xdr:rowOff>
    </xdr:from>
    <xdr:to>
      <xdr:col>5</xdr:col>
      <xdr:colOff>409575</xdr:colOff>
      <xdr:row>96</xdr:row>
      <xdr:rowOff>158305</xdr:rowOff>
    </xdr:to>
    <xdr:sp macro="" textlink="">
      <xdr:nvSpPr>
        <xdr:cNvPr id="238" name="フローチャート : 判断 237"/>
        <xdr:cNvSpPr/>
      </xdr:nvSpPr>
      <xdr:spPr>
        <a:xfrm>
          <a:off x="3746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149432</xdr:rowOff>
    </xdr:from>
    <xdr:ext cx="534377" cy="259045"/>
    <xdr:sp macro="" textlink="">
      <xdr:nvSpPr>
        <xdr:cNvPr id="239" name="テキスト ボックス 238"/>
        <xdr:cNvSpPr txBox="1"/>
      </xdr:nvSpPr>
      <xdr:spPr>
        <a:xfrm>
          <a:off x="3530111" y="166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153760</xdr:rowOff>
    </xdr:from>
    <xdr:to>
      <xdr:col>4</xdr:col>
      <xdr:colOff>155575</xdr:colOff>
      <xdr:row>95</xdr:row>
      <xdr:rowOff>84874</xdr:rowOff>
    </xdr:to>
    <xdr:cxnSp macro="">
      <xdr:nvCxnSpPr>
        <xdr:cNvPr id="240" name="直線コネクタ 239"/>
        <xdr:cNvCxnSpPr/>
      </xdr:nvCxnSpPr>
      <xdr:spPr>
        <a:xfrm flipV="1">
          <a:off x="2019300" y="16270060"/>
          <a:ext cx="889000" cy="10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53200</xdr:rowOff>
    </xdr:from>
    <xdr:to>
      <xdr:col>4</xdr:col>
      <xdr:colOff>206375</xdr:colOff>
      <xdr:row>96</xdr:row>
      <xdr:rowOff>154800</xdr:rowOff>
    </xdr:to>
    <xdr:sp macro="" textlink="">
      <xdr:nvSpPr>
        <xdr:cNvPr id="241" name="フローチャート : 判断 240"/>
        <xdr:cNvSpPr/>
      </xdr:nvSpPr>
      <xdr:spPr>
        <a:xfrm>
          <a:off x="2857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145927</xdr:rowOff>
    </xdr:from>
    <xdr:ext cx="534377" cy="259045"/>
    <xdr:sp macro="" textlink="">
      <xdr:nvSpPr>
        <xdr:cNvPr id="242" name="テキスト ボックス 241"/>
        <xdr:cNvSpPr txBox="1"/>
      </xdr:nvSpPr>
      <xdr:spPr>
        <a:xfrm>
          <a:off x="2641111" y="166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84874</xdr:rowOff>
    </xdr:from>
    <xdr:to>
      <xdr:col>2</xdr:col>
      <xdr:colOff>638175</xdr:colOff>
      <xdr:row>96</xdr:row>
      <xdr:rowOff>80683</xdr:rowOff>
    </xdr:to>
    <xdr:cxnSp macro="">
      <xdr:nvCxnSpPr>
        <xdr:cNvPr id="243" name="直線コネクタ 242"/>
        <xdr:cNvCxnSpPr/>
      </xdr:nvCxnSpPr>
      <xdr:spPr>
        <a:xfrm flipV="1">
          <a:off x="1130300" y="16372624"/>
          <a:ext cx="889000" cy="16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72213</xdr:rowOff>
    </xdr:from>
    <xdr:to>
      <xdr:col>3</xdr:col>
      <xdr:colOff>3175</xdr:colOff>
      <xdr:row>97</xdr:row>
      <xdr:rowOff>2363</xdr:rowOff>
    </xdr:to>
    <xdr:sp macro="" textlink="">
      <xdr:nvSpPr>
        <xdr:cNvPr id="244" name="フローチャート : 判断 243"/>
        <xdr:cNvSpPr/>
      </xdr:nvSpPr>
      <xdr:spPr>
        <a:xfrm>
          <a:off x="19685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164940</xdr:rowOff>
    </xdr:from>
    <xdr:ext cx="534377" cy="259045"/>
    <xdr:sp macro="" textlink="">
      <xdr:nvSpPr>
        <xdr:cNvPr id="245" name="テキスト ボックス 244"/>
        <xdr:cNvSpPr txBox="1"/>
      </xdr:nvSpPr>
      <xdr:spPr>
        <a:xfrm>
          <a:off x="1752111" y="1662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51372</xdr:rowOff>
    </xdr:from>
    <xdr:to>
      <xdr:col>1</xdr:col>
      <xdr:colOff>485775</xdr:colOff>
      <xdr:row>96</xdr:row>
      <xdr:rowOff>152972</xdr:rowOff>
    </xdr:to>
    <xdr:sp macro="" textlink="">
      <xdr:nvSpPr>
        <xdr:cNvPr id="246" name="フローチャート : 判断 245"/>
        <xdr:cNvSpPr/>
      </xdr:nvSpPr>
      <xdr:spPr>
        <a:xfrm>
          <a:off x="1079500" y="165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144099</xdr:rowOff>
    </xdr:from>
    <xdr:ext cx="534377" cy="259045"/>
    <xdr:sp macro="" textlink="">
      <xdr:nvSpPr>
        <xdr:cNvPr id="247" name="テキスト ボックス 246"/>
        <xdr:cNvSpPr txBox="1"/>
      </xdr:nvSpPr>
      <xdr:spPr>
        <a:xfrm>
          <a:off x="863111" y="1660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159689</xdr:rowOff>
    </xdr:from>
    <xdr:to>
      <xdr:col>6</xdr:col>
      <xdr:colOff>561975</xdr:colOff>
      <xdr:row>97</xdr:row>
      <xdr:rowOff>89839</xdr:rowOff>
    </xdr:to>
    <xdr:sp macro="" textlink="">
      <xdr:nvSpPr>
        <xdr:cNvPr id="253" name="円/楕円 252"/>
        <xdr:cNvSpPr/>
      </xdr:nvSpPr>
      <xdr:spPr>
        <a:xfrm>
          <a:off x="4584700" y="1661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138116</xdr:rowOff>
    </xdr:from>
    <xdr:ext cx="534377" cy="259045"/>
    <xdr:sp macro="" textlink="">
      <xdr:nvSpPr>
        <xdr:cNvPr id="254" name="衛生費該当値テキスト"/>
        <xdr:cNvSpPr txBox="1"/>
      </xdr:nvSpPr>
      <xdr:spPr>
        <a:xfrm>
          <a:off x="4686300" y="1659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29,142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1499</xdr:rowOff>
    </xdr:from>
    <xdr:to>
      <xdr:col>5</xdr:col>
      <xdr:colOff>409575</xdr:colOff>
      <xdr:row>96</xdr:row>
      <xdr:rowOff>103099</xdr:rowOff>
    </xdr:to>
    <xdr:sp macro="" textlink="">
      <xdr:nvSpPr>
        <xdr:cNvPr id="255" name="円/楕円 254"/>
        <xdr:cNvSpPr/>
      </xdr:nvSpPr>
      <xdr:spPr>
        <a:xfrm>
          <a:off x="3746500" y="1646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119626</xdr:rowOff>
    </xdr:from>
    <xdr:ext cx="534377" cy="259045"/>
    <xdr:sp macro="" textlink="">
      <xdr:nvSpPr>
        <xdr:cNvPr id="256" name="テキスト ボックス 255"/>
        <xdr:cNvSpPr txBox="1"/>
      </xdr:nvSpPr>
      <xdr:spPr>
        <a:xfrm>
          <a:off x="3530111" y="1623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102960</xdr:rowOff>
    </xdr:from>
    <xdr:to>
      <xdr:col>4</xdr:col>
      <xdr:colOff>206375</xdr:colOff>
      <xdr:row>95</xdr:row>
      <xdr:rowOff>33110</xdr:rowOff>
    </xdr:to>
    <xdr:sp macro="" textlink="">
      <xdr:nvSpPr>
        <xdr:cNvPr id="257" name="円/楕円 256"/>
        <xdr:cNvSpPr/>
      </xdr:nvSpPr>
      <xdr:spPr>
        <a:xfrm>
          <a:off x="2857500" y="162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49637</xdr:rowOff>
    </xdr:from>
    <xdr:ext cx="534377" cy="259045"/>
    <xdr:sp macro="" textlink="">
      <xdr:nvSpPr>
        <xdr:cNvPr id="258" name="テキスト ボックス 257"/>
        <xdr:cNvSpPr txBox="1"/>
      </xdr:nvSpPr>
      <xdr:spPr>
        <a:xfrm>
          <a:off x="2641111" y="1599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39,631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34074</xdr:rowOff>
    </xdr:from>
    <xdr:to>
      <xdr:col>3</xdr:col>
      <xdr:colOff>3175</xdr:colOff>
      <xdr:row>95</xdr:row>
      <xdr:rowOff>135674</xdr:rowOff>
    </xdr:to>
    <xdr:sp macro="" textlink="">
      <xdr:nvSpPr>
        <xdr:cNvPr id="259" name="円/楕円 258"/>
        <xdr:cNvSpPr/>
      </xdr:nvSpPr>
      <xdr:spPr>
        <a:xfrm>
          <a:off x="1968500" y="163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152201</xdr:rowOff>
    </xdr:from>
    <xdr:ext cx="534377" cy="259045"/>
    <xdr:sp macro="" textlink="">
      <xdr:nvSpPr>
        <xdr:cNvPr id="260" name="テキスト ボックス 259"/>
        <xdr:cNvSpPr txBox="1"/>
      </xdr:nvSpPr>
      <xdr:spPr>
        <a:xfrm>
          <a:off x="1752111" y="1609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29883</xdr:rowOff>
    </xdr:from>
    <xdr:to>
      <xdr:col>1</xdr:col>
      <xdr:colOff>485775</xdr:colOff>
      <xdr:row>96</xdr:row>
      <xdr:rowOff>131483</xdr:rowOff>
    </xdr:to>
    <xdr:sp macro="" textlink="">
      <xdr:nvSpPr>
        <xdr:cNvPr id="261" name="円/楕円 260"/>
        <xdr:cNvSpPr/>
      </xdr:nvSpPr>
      <xdr:spPr>
        <a:xfrm>
          <a:off x="1079500" y="1648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148010</xdr:rowOff>
    </xdr:from>
    <xdr:ext cx="534377" cy="259045"/>
    <xdr:sp macro="" textlink="">
      <xdr:nvSpPr>
        <xdr:cNvPr id="262" name="テキスト ボックス 261"/>
        <xdr:cNvSpPr txBox="1"/>
      </xdr:nvSpPr>
      <xdr:spPr>
        <a:xfrm>
          <a:off x="863111" y="1626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107086</xdr:rowOff>
    </xdr:from>
    <xdr:to>
      <xdr:col>15</xdr:col>
      <xdr:colOff>180340</xdr:colOff>
      <xdr:row>39</xdr:row>
      <xdr:rowOff>37668</xdr:rowOff>
    </xdr:to>
    <xdr:cxnSp macro="">
      <xdr:nvCxnSpPr>
        <xdr:cNvPr id="286" name="直線コネクタ 285"/>
        <xdr:cNvCxnSpPr/>
      </xdr:nvCxnSpPr>
      <xdr:spPr>
        <a:xfrm flipV="1">
          <a:off x="10475595" y="5422036"/>
          <a:ext cx="1270" cy="130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41495</xdr:rowOff>
    </xdr:from>
    <xdr:ext cx="313932" cy="259045"/>
    <xdr:sp macro="" textlink="">
      <xdr:nvSpPr>
        <xdr:cNvPr id="287" name="労働費最小値テキスト"/>
        <xdr:cNvSpPr txBox="1"/>
      </xdr:nvSpPr>
      <xdr:spPr>
        <a:xfrm>
          <a:off x="10528300" y="6728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92075</xdr:colOff>
      <xdr:row>39</xdr:row>
      <xdr:rowOff>37668</xdr:rowOff>
    </xdr:from>
    <xdr:to>
      <xdr:col>15</xdr:col>
      <xdr:colOff>269875</xdr:colOff>
      <xdr:row>39</xdr:row>
      <xdr:rowOff>37668</xdr:rowOff>
    </xdr:to>
    <xdr:cxnSp macro="">
      <xdr:nvCxnSpPr>
        <xdr:cNvPr id="288" name="直線コネクタ 287"/>
        <xdr:cNvCxnSpPr/>
      </xdr:nvCxnSpPr>
      <xdr:spPr>
        <a:xfrm>
          <a:off x="10388600" y="6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53763</xdr:rowOff>
    </xdr:from>
    <xdr:ext cx="534377" cy="259045"/>
    <xdr:sp macro="" textlink="">
      <xdr:nvSpPr>
        <xdr:cNvPr id="289" name="労働費最大値テキスト"/>
        <xdr:cNvSpPr txBox="1"/>
      </xdr:nvSpPr>
      <xdr:spPr>
        <a:xfrm>
          <a:off x="10528300" y="51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92075</xdr:colOff>
      <xdr:row>31</xdr:row>
      <xdr:rowOff>107086</xdr:rowOff>
    </xdr:from>
    <xdr:to>
      <xdr:col>15</xdr:col>
      <xdr:colOff>269875</xdr:colOff>
      <xdr:row>31</xdr:row>
      <xdr:rowOff>107086</xdr:rowOff>
    </xdr:to>
    <xdr:cxnSp macro="">
      <xdr:nvCxnSpPr>
        <xdr:cNvPr id="290" name="直線コネクタ 289"/>
        <xdr:cNvCxnSpPr/>
      </xdr:nvCxnSpPr>
      <xdr:spPr>
        <a:xfrm>
          <a:off x="10388600" y="542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113182</xdr:rowOff>
    </xdr:from>
    <xdr:to>
      <xdr:col>15</xdr:col>
      <xdr:colOff>180975</xdr:colOff>
      <xdr:row>38</xdr:row>
      <xdr:rowOff>133680</xdr:rowOff>
    </xdr:to>
    <xdr:cxnSp macro="">
      <xdr:nvCxnSpPr>
        <xdr:cNvPr id="291" name="直線コネクタ 290"/>
        <xdr:cNvCxnSpPr/>
      </xdr:nvCxnSpPr>
      <xdr:spPr>
        <a:xfrm flipV="1">
          <a:off x="9639300" y="6628282"/>
          <a:ext cx="8382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23537</xdr:rowOff>
    </xdr:from>
    <xdr:ext cx="469744" cy="259045"/>
    <xdr:sp macro="" textlink="">
      <xdr:nvSpPr>
        <xdr:cNvPr id="292" name="労働費平均値テキスト"/>
        <xdr:cNvSpPr txBox="1"/>
      </xdr:nvSpPr>
      <xdr:spPr>
        <a:xfrm>
          <a:off x="10528300" y="63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660</xdr:rowOff>
    </xdr:from>
    <xdr:to>
      <xdr:col>15</xdr:col>
      <xdr:colOff>231775</xdr:colOff>
      <xdr:row>38</xdr:row>
      <xdr:rowOff>102260</xdr:rowOff>
    </xdr:to>
    <xdr:sp macro="" textlink="">
      <xdr:nvSpPr>
        <xdr:cNvPr id="293" name="フローチャート : 判断 292"/>
        <xdr:cNvSpPr/>
      </xdr:nvSpPr>
      <xdr:spPr>
        <a:xfrm>
          <a:off x="104267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133680</xdr:rowOff>
    </xdr:from>
    <xdr:to>
      <xdr:col>14</xdr:col>
      <xdr:colOff>28575</xdr:colOff>
      <xdr:row>38</xdr:row>
      <xdr:rowOff>137109</xdr:rowOff>
    </xdr:to>
    <xdr:cxnSp macro="">
      <xdr:nvCxnSpPr>
        <xdr:cNvPr id="294" name="直線コネクタ 293"/>
        <xdr:cNvCxnSpPr/>
      </xdr:nvCxnSpPr>
      <xdr:spPr>
        <a:xfrm flipV="1">
          <a:off x="8750300" y="664878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965</xdr:rowOff>
    </xdr:from>
    <xdr:to>
      <xdr:col>14</xdr:col>
      <xdr:colOff>79375</xdr:colOff>
      <xdr:row>38</xdr:row>
      <xdr:rowOff>102565</xdr:rowOff>
    </xdr:to>
    <xdr:sp macro="" textlink="">
      <xdr:nvSpPr>
        <xdr:cNvPr id="295" name="フローチャート : 判断 294"/>
        <xdr:cNvSpPr/>
      </xdr:nvSpPr>
      <xdr:spPr>
        <a:xfrm>
          <a:off x="9588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119092</xdr:rowOff>
    </xdr:from>
    <xdr:ext cx="469744" cy="259045"/>
    <xdr:sp macro="" textlink="">
      <xdr:nvSpPr>
        <xdr:cNvPr id="296" name="テキスト ボックス 295"/>
        <xdr:cNvSpPr txBox="1"/>
      </xdr:nvSpPr>
      <xdr:spPr>
        <a:xfrm>
          <a:off x="9404427"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128041</xdr:rowOff>
    </xdr:from>
    <xdr:to>
      <xdr:col>12</xdr:col>
      <xdr:colOff>511175</xdr:colOff>
      <xdr:row>38</xdr:row>
      <xdr:rowOff>137109</xdr:rowOff>
    </xdr:to>
    <xdr:cxnSp macro="">
      <xdr:nvCxnSpPr>
        <xdr:cNvPr id="297" name="直線コネクタ 296"/>
        <xdr:cNvCxnSpPr/>
      </xdr:nvCxnSpPr>
      <xdr:spPr>
        <a:xfrm>
          <a:off x="7861300" y="6643141"/>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32207</xdr:rowOff>
    </xdr:from>
    <xdr:to>
      <xdr:col>12</xdr:col>
      <xdr:colOff>561975</xdr:colOff>
      <xdr:row>38</xdr:row>
      <xdr:rowOff>133807</xdr:rowOff>
    </xdr:to>
    <xdr:sp macro="" textlink="">
      <xdr:nvSpPr>
        <xdr:cNvPr id="298" name="フローチャート : 判断 297"/>
        <xdr:cNvSpPr/>
      </xdr:nvSpPr>
      <xdr:spPr>
        <a:xfrm>
          <a:off x="8699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150334</xdr:rowOff>
    </xdr:from>
    <xdr:ext cx="469744" cy="259045"/>
    <xdr:sp macro="" textlink="">
      <xdr:nvSpPr>
        <xdr:cNvPr id="299" name="テキスト ボックス 298"/>
        <xdr:cNvSpPr txBox="1"/>
      </xdr:nvSpPr>
      <xdr:spPr>
        <a:xfrm>
          <a:off x="8515427" y="63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128041</xdr:rowOff>
    </xdr:from>
    <xdr:to>
      <xdr:col>11</xdr:col>
      <xdr:colOff>307975</xdr:colOff>
      <xdr:row>38</xdr:row>
      <xdr:rowOff>134595</xdr:rowOff>
    </xdr:to>
    <xdr:cxnSp macro="">
      <xdr:nvCxnSpPr>
        <xdr:cNvPr id="300" name="直線コネクタ 299"/>
        <xdr:cNvCxnSpPr/>
      </xdr:nvCxnSpPr>
      <xdr:spPr>
        <a:xfrm flipV="1">
          <a:off x="6972300" y="6643141"/>
          <a:ext cx="8890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16891</xdr:rowOff>
    </xdr:from>
    <xdr:to>
      <xdr:col>11</xdr:col>
      <xdr:colOff>358775</xdr:colOff>
      <xdr:row>38</xdr:row>
      <xdr:rowOff>118491</xdr:rowOff>
    </xdr:to>
    <xdr:sp macro="" textlink="">
      <xdr:nvSpPr>
        <xdr:cNvPr id="301" name="フローチャート : 判断 300"/>
        <xdr:cNvSpPr/>
      </xdr:nvSpPr>
      <xdr:spPr>
        <a:xfrm>
          <a:off x="781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135018</xdr:rowOff>
    </xdr:from>
    <xdr:ext cx="469744" cy="259045"/>
    <xdr:sp macro="" textlink="">
      <xdr:nvSpPr>
        <xdr:cNvPr id="302" name="テキスト ボックス 301"/>
        <xdr:cNvSpPr txBox="1"/>
      </xdr:nvSpPr>
      <xdr:spPr>
        <a:xfrm>
          <a:off x="7626427"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169976</xdr:rowOff>
    </xdr:from>
    <xdr:to>
      <xdr:col>10</xdr:col>
      <xdr:colOff>155575</xdr:colOff>
      <xdr:row>38</xdr:row>
      <xdr:rowOff>100126</xdr:rowOff>
    </xdr:to>
    <xdr:sp macro="" textlink="">
      <xdr:nvSpPr>
        <xdr:cNvPr id="303" name="フローチャート : 判断 302"/>
        <xdr:cNvSpPr/>
      </xdr:nvSpPr>
      <xdr:spPr>
        <a:xfrm>
          <a:off x="6921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116654</xdr:rowOff>
    </xdr:from>
    <xdr:ext cx="469744" cy="259045"/>
    <xdr:sp macro="" textlink="">
      <xdr:nvSpPr>
        <xdr:cNvPr id="304" name="テキスト ボックス 303"/>
        <xdr:cNvSpPr txBox="1"/>
      </xdr:nvSpPr>
      <xdr:spPr>
        <a:xfrm>
          <a:off x="6737427"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62382</xdr:rowOff>
    </xdr:from>
    <xdr:to>
      <xdr:col>15</xdr:col>
      <xdr:colOff>231775</xdr:colOff>
      <xdr:row>38</xdr:row>
      <xdr:rowOff>163982</xdr:rowOff>
    </xdr:to>
    <xdr:sp macro="" textlink="">
      <xdr:nvSpPr>
        <xdr:cNvPr id="310" name="円/楕円 309"/>
        <xdr:cNvSpPr/>
      </xdr:nvSpPr>
      <xdr:spPr>
        <a:xfrm>
          <a:off x="10426700" y="65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150537</xdr:rowOff>
    </xdr:from>
    <xdr:ext cx="469744" cy="259045"/>
    <xdr:sp macro="" textlink="">
      <xdr:nvSpPr>
        <xdr:cNvPr id="311" name="労働費該当値テキスト"/>
        <xdr:cNvSpPr txBox="1"/>
      </xdr:nvSpPr>
      <xdr:spPr>
        <a:xfrm>
          <a:off x="10528300" y="64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82880</xdr:rowOff>
    </xdr:from>
    <xdr:to>
      <xdr:col>14</xdr:col>
      <xdr:colOff>79375</xdr:colOff>
      <xdr:row>39</xdr:row>
      <xdr:rowOff>13030</xdr:rowOff>
    </xdr:to>
    <xdr:sp macro="" textlink="">
      <xdr:nvSpPr>
        <xdr:cNvPr id="312" name="円/楕円 311"/>
        <xdr:cNvSpPr/>
      </xdr:nvSpPr>
      <xdr:spPr>
        <a:xfrm>
          <a:off x="9588500" y="65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4157</xdr:rowOff>
    </xdr:from>
    <xdr:ext cx="469744" cy="259045"/>
    <xdr:sp macro="" textlink="">
      <xdr:nvSpPr>
        <xdr:cNvPr id="313" name="テキスト ボックス 312"/>
        <xdr:cNvSpPr txBox="1"/>
      </xdr:nvSpPr>
      <xdr:spPr>
        <a:xfrm>
          <a:off x="9404427" y="669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86309</xdr:rowOff>
    </xdr:from>
    <xdr:to>
      <xdr:col>12</xdr:col>
      <xdr:colOff>561975</xdr:colOff>
      <xdr:row>39</xdr:row>
      <xdr:rowOff>16459</xdr:rowOff>
    </xdr:to>
    <xdr:sp macro="" textlink="">
      <xdr:nvSpPr>
        <xdr:cNvPr id="314" name="円/楕円 313"/>
        <xdr:cNvSpPr/>
      </xdr:nvSpPr>
      <xdr:spPr>
        <a:xfrm>
          <a:off x="8699500" y="66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7586</xdr:rowOff>
    </xdr:from>
    <xdr:ext cx="469744" cy="259045"/>
    <xdr:sp macro="" textlink="">
      <xdr:nvSpPr>
        <xdr:cNvPr id="315" name="テキスト ボックス 314"/>
        <xdr:cNvSpPr txBox="1"/>
      </xdr:nvSpPr>
      <xdr:spPr>
        <a:xfrm>
          <a:off x="8515427" y="669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77241</xdr:rowOff>
    </xdr:from>
    <xdr:to>
      <xdr:col>11</xdr:col>
      <xdr:colOff>358775</xdr:colOff>
      <xdr:row>39</xdr:row>
      <xdr:rowOff>7391</xdr:rowOff>
    </xdr:to>
    <xdr:sp macro="" textlink="">
      <xdr:nvSpPr>
        <xdr:cNvPr id="316" name="円/楕円 315"/>
        <xdr:cNvSpPr/>
      </xdr:nvSpPr>
      <xdr:spPr>
        <a:xfrm>
          <a:off x="7810500" y="65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169968</xdr:rowOff>
    </xdr:from>
    <xdr:ext cx="469744" cy="259045"/>
    <xdr:sp macro="" textlink="">
      <xdr:nvSpPr>
        <xdr:cNvPr id="317" name="テキスト ボックス 316"/>
        <xdr:cNvSpPr txBox="1"/>
      </xdr:nvSpPr>
      <xdr:spPr>
        <a:xfrm>
          <a:off x="7626427" y="668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83795</xdr:rowOff>
    </xdr:from>
    <xdr:to>
      <xdr:col>10</xdr:col>
      <xdr:colOff>155575</xdr:colOff>
      <xdr:row>39</xdr:row>
      <xdr:rowOff>13945</xdr:rowOff>
    </xdr:to>
    <xdr:sp macro="" textlink="">
      <xdr:nvSpPr>
        <xdr:cNvPr id="318" name="円/楕円 317"/>
        <xdr:cNvSpPr/>
      </xdr:nvSpPr>
      <xdr:spPr>
        <a:xfrm>
          <a:off x="6921500" y="65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5072</xdr:rowOff>
    </xdr:from>
    <xdr:ext cx="469744" cy="259045"/>
    <xdr:sp macro="" textlink="">
      <xdr:nvSpPr>
        <xdr:cNvPr id="319" name="テキスト ボックス 318"/>
        <xdr:cNvSpPr txBox="1"/>
      </xdr:nvSpPr>
      <xdr:spPr>
        <a:xfrm>
          <a:off x="6737427" y="669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165456</xdr:rowOff>
    </xdr:from>
    <xdr:to>
      <xdr:col>15</xdr:col>
      <xdr:colOff>180340</xdr:colOff>
      <xdr:row>59</xdr:row>
      <xdr:rowOff>32144</xdr:rowOff>
    </xdr:to>
    <xdr:cxnSp macro="">
      <xdr:nvCxnSpPr>
        <xdr:cNvPr id="343" name="直線コネクタ 342"/>
        <xdr:cNvCxnSpPr/>
      </xdr:nvCxnSpPr>
      <xdr:spPr>
        <a:xfrm flipV="1">
          <a:off x="10475595" y="8737956"/>
          <a:ext cx="1270" cy="140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35971</xdr:rowOff>
    </xdr:from>
    <xdr:ext cx="378565" cy="259045"/>
    <xdr:sp macro="" textlink="">
      <xdr:nvSpPr>
        <xdr:cNvPr id="344" name="農林水産業費最小値テキスト"/>
        <xdr:cNvSpPr txBox="1"/>
      </xdr:nvSpPr>
      <xdr:spPr>
        <a:xfrm>
          <a:off x="10528300" y="1015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92075</xdr:colOff>
      <xdr:row>59</xdr:row>
      <xdr:rowOff>32144</xdr:rowOff>
    </xdr:from>
    <xdr:to>
      <xdr:col>15</xdr:col>
      <xdr:colOff>269875</xdr:colOff>
      <xdr:row>59</xdr:row>
      <xdr:rowOff>32144</xdr:rowOff>
    </xdr:to>
    <xdr:cxnSp macro="">
      <xdr:nvCxnSpPr>
        <xdr:cNvPr id="345" name="直線コネクタ 344"/>
        <xdr:cNvCxnSpPr/>
      </xdr:nvCxnSpPr>
      <xdr:spPr>
        <a:xfrm>
          <a:off x="10388600" y="101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112133</xdr:rowOff>
    </xdr:from>
    <xdr:ext cx="534377" cy="259045"/>
    <xdr:sp macro="" textlink="">
      <xdr:nvSpPr>
        <xdr:cNvPr id="346" name="農林水産業費最大値テキスト"/>
        <xdr:cNvSpPr txBox="1"/>
      </xdr:nvSpPr>
      <xdr:spPr>
        <a:xfrm>
          <a:off x="10528300" y="851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92075</xdr:colOff>
      <xdr:row>50</xdr:row>
      <xdr:rowOff>165456</xdr:rowOff>
    </xdr:from>
    <xdr:to>
      <xdr:col>15</xdr:col>
      <xdr:colOff>269875</xdr:colOff>
      <xdr:row>50</xdr:row>
      <xdr:rowOff>165456</xdr:rowOff>
    </xdr:to>
    <xdr:cxnSp macro="">
      <xdr:nvCxnSpPr>
        <xdr:cNvPr id="347" name="直線コネクタ 346"/>
        <xdr:cNvCxnSpPr/>
      </xdr:nvCxnSpPr>
      <xdr:spPr>
        <a:xfrm>
          <a:off x="10388600" y="873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126250</xdr:rowOff>
    </xdr:from>
    <xdr:to>
      <xdr:col>15</xdr:col>
      <xdr:colOff>180975</xdr:colOff>
      <xdr:row>58</xdr:row>
      <xdr:rowOff>139167</xdr:rowOff>
    </xdr:to>
    <xdr:cxnSp macro="">
      <xdr:nvCxnSpPr>
        <xdr:cNvPr id="348" name="直線コネクタ 347"/>
        <xdr:cNvCxnSpPr/>
      </xdr:nvCxnSpPr>
      <xdr:spPr>
        <a:xfrm flipV="1">
          <a:off x="9639300" y="10070350"/>
          <a:ext cx="838200" cy="1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42511</xdr:rowOff>
    </xdr:from>
    <xdr:ext cx="469744" cy="259045"/>
    <xdr:sp macro="" textlink="">
      <xdr:nvSpPr>
        <xdr:cNvPr id="349" name="農林水産業費平均値テキスト"/>
        <xdr:cNvSpPr txBox="1"/>
      </xdr:nvSpPr>
      <xdr:spPr>
        <a:xfrm>
          <a:off x="10528300" y="9643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19634</xdr:rowOff>
    </xdr:from>
    <xdr:to>
      <xdr:col>15</xdr:col>
      <xdr:colOff>231775</xdr:colOff>
      <xdr:row>57</xdr:row>
      <xdr:rowOff>121234</xdr:rowOff>
    </xdr:to>
    <xdr:sp macro="" textlink="">
      <xdr:nvSpPr>
        <xdr:cNvPr id="350" name="フローチャート : 判断 349"/>
        <xdr:cNvSpPr/>
      </xdr:nvSpPr>
      <xdr:spPr>
        <a:xfrm>
          <a:off x="10426700" y="979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139167</xdr:rowOff>
    </xdr:from>
    <xdr:to>
      <xdr:col>14</xdr:col>
      <xdr:colOff>28575</xdr:colOff>
      <xdr:row>58</xdr:row>
      <xdr:rowOff>152044</xdr:rowOff>
    </xdr:to>
    <xdr:cxnSp macro="">
      <xdr:nvCxnSpPr>
        <xdr:cNvPr id="351" name="直線コネクタ 350"/>
        <xdr:cNvCxnSpPr/>
      </xdr:nvCxnSpPr>
      <xdr:spPr>
        <a:xfrm flipV="1">
          <a:off x="8750300" y="10083267"/>
          <a:ext cx="889000" cy="1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70421</xdr:rowOff>
    </xdr:from>
    <xdr:to>
      <xdr:col>14</xdr:col>
      <xdr:colOff>79375</xdr:colOff>
      <xdr:row>58</xdr:row>
      <xdr:rowOff>571</xdr:rowOff>
    </xdr:to>
    <xdr:sp macro="" textlink="">
      <xdr:nvSpPr>
        <xdr:cNvPr id="352" name="フローチャート : 判断 351"/>
        <xdr:cNvSpPr/>
      </xdr:nvSpPr>
      <xdr:spPr>
        <a:xfrm>
          <a:off x="9588500" y="98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17098</xdr:rowOff>
    </xdr:from>
    <xdr:ext cx="469744" cy="259045"/>
    <xdr:sp macro="" textlink="">
      <xdr:nvSpPr>
        <xdr:cNvPr id="353" name="テキスト ボックス 352"/>
        <xdr:cNvSpPr txBox="1"/>
      </xdr:nvSpPr>
      <xdr:spPr>
        <a:xfrm>
          <a:off x="9404427" y="961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143510</xdr:rowOff>
    </xdr:from>
    <xdr:to>
      <xdr:col>12</xdr:col>
      <xdr:colOff>511175</xdr:colOff>
      <xdr:row>58</xdr:row>
      <xdr:rowOff>152044</xdr:rowOff>
    </xdr:to>
    <xdr:cxnSp macro="">
      <xdr:nvCxnSpPr>
        <xdr:cNvPr id="354" name="直線コネクタ 353"/>
        <xdr:cNvCxnSpPr/>
      </xdr:nvCxnSpPr>
      <xdr:spPr>
        <a:xfrm>
          <a:off x="7861300" y="10087610"/>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5" name="フローチャート : 判断 354"/>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137304</xdr:rowOff>
    </xdr:from>
    <xdr:ext cx="469744" cy="259045"/>
    <xdr:sp macro="" textlink="">
      <xdr:nvSpPr>
        <xdr:cNvPr id="356" name="テキスト ボックス 355"/>
        <xdr:cNvSpPr txBox="1"/>
      </xdr:nvSpPr>
      <xdr:spPr>
        <a:xfrm>
          <a:off x="8515427"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117983</xdr:rowOff>
    </xdr:from>
    <xdr:to>
      <xdr:col>11</xdr:col>
      <xdr:colOff>307975</xdr:colOff>
      <xdr:row>58</xdr:row>
      <xdr:rowOff>143510</xdr:rowOff>
    </xdr:to>
    <xdr:cxnSp macro="">
      <xdr:nvCxnSpPr>
        <xdr:cNvPr id="357" name="直線コネクタ 356"/>
        <xdr:cNvCxnSpPr/>
      </xdr:nvCxnSpPr>
      <xdr:spPr>
        <a:xfrm>
          <a:off x="6972300" y="10062083"/>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58" name="フローチャート : 判断 357"/>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1287</xdr:rowOff>
    </xdr:from>
    <xdr:ext cx="469744" cy="259045"/>
    <xdr:sp macro="" textlink="">
      <xdr:nvSpPr>
        <xdr:cNvPr id="359" name="テキスト ボックス 358"/>
        <xdr:cNvSpPr txBox="1"/>
      </xdr:nvSpPr>
      <xdr:spPr>
        <a:xfrm>
          <a:off x="7626427"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0" name="フローチャート : 判断 359"/>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18394</xdr:rowOff>
    </xdr:from>
    <xdr:ext cx="469744" cy="259045"/>
    <xdr:sp macro="" textlink="">
      <xdr:nvSpPr>
        <xdr:cNvPr id="361" name="テキスト ボックス 360"/>
        <xdr:cNvSpPr txBox="1"/>
      </xdr:nvSpPr>
      <xdr:spPr>
        <a:xfrm>
          <a:off x="6737427" y="961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75450</xdr:rowOff>
    </xdr:from>
    <xdr:to>
      <xdr:col>15</xdr:col>
      <xdr:colOff>231775</xdr:colOff>
      <xdr:row>59</xdr:row>
      <xdr:rowOff>5600</xdr:rowOff>
    </xdr:to>
    <xdr:sp macro="" textlink="">
      <xdr:nvSpPr>
        <xdr:cNvPr id="367" name="円/楕円 366"/>
        <xdr:cNvSpPr/>
      </xdr:nvSpPr>
      <xdr:spPr>
        <a:xfrm>
          <a:off x="10426700" y="100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161827</xdr:rowOff>
    </xdr:from>
    <xdr:ext cx="469744" cy="259045"/>
    <xdr:sp macro="" textlink="">
      <xdr:nvSpPr>
        <xdr:cNvPr id="368" name="農林水産業費該当値テキスト"/>
        <xdr:cNvSpPr txBox="1"/>
      </xdr:nvSpPr>
      <xdr:spPr>
        <a:xfrm>
          <a:off x="10528300" y="993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88367</xdr:rowOff>
    </xdr:from>
    <xdr:to>
      <xdr:col>14</xdr:col>
      <xdr:colOff>79375</xdr:colOff>
      <xdr:row>59</xdr:row>
      <xdr:rowOff>18517</xdr:rowOff>
    </xdr:to>
    <xdr:sp macro="" textlink="">
      <xdr:nvSpPr>
        <xdr:cNvPr id="369" name="円/楕円 368"/>
        <xdr:cNvSpPr/>
      </xdr:nvSpPr>
      <xdr:spPr>
        <a:xfrm>
          <a:off x="9588500" y="1003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9644</xdr:rowOff>
    </xdr:from>
    <xdr:ext cx="469744" cy="259045"/>
    <xdr:sp macro="" textlink="">
      <xdr:nvSpPr>
        <xdr:cNvPr id="370" name="テキスト ボックス 369"/>
        <xdr:cNvSpPr txBox="1"/>
      </xdr:nvSpPr>
      <xdr:spPr>
        <a:xfrm>
          <a:off x="9404427" y="1012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101244</xdr:rowOff>
    </xdr:from>
    <xdr:to>
      <xdr:col>12</xdr:col>
      <xdr:colOff>561975</xdr:colOff>
      <xdr:row>59</xdr:row>
      <xdr:rowOff>31394</xdr:rowOff>
    </xdr:to>
    <xdr:sp macro="" textlink="">
      <xdr:nvSpPr>
        <xdr:cNvPr id="371" name="円/楕円 370"/>
        <xdr:cNvSpPr/>
      </xdr:nvSpPr>
      <xdr:spPr>
        <a:xfrm>
          <a:off x="8699500" y="100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22521</xdr:rowOff>
    </xdr:from>
    <xdr:ext cx="469744" cy="259045"/>
    <xdr:sp macro="" textlink="">
      <xdr:nvSpPr>
        <xdr:cNvPr id="372" name="テキスト ボックス 371"/>
        <xdr:cNvSpPr txBox="1"/>
      </xdr:nvSpPr>
      <xdr:spPr>
        <a:xfrm>
          <a:off x="8515427" y="1013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92710</xdr:rowOff>
    </xdr:from>
    <xdr:to>
      <xdr:col>11</xdr:col>
      <xdr:colOff>358775</xdr:colOff>
      <xdr:row>59</xdr:row>
      <xdr:rowOff>22860</xdr:rowOff>
    </xdr:to>
    <xdr:sp macro="" textlink="">
      <xdr:nvSpPr>
        <xdr:cNvPr id="373" name="円/楕円 372"/>
        <xdr:cNvSpPr/>
      </xdr:nvSpPr>
      <xdr:spPr>
        <a:xfrm>
          <a:off x="78105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13987</xdr:rowOff>
    </xdr:from>
    <xdr:ext cx="469744" cy="259045"/>
    <xdr:sp macro="" textlink="">
      <xdr:nvSpPr>
        <xdr:cNvPr id="374" name="テキスト ボックス 373"/>
        <xdr:cNvSpPr txBox="1"/>
      </xdr:nvSpPr>
      <xdr:spPr>
        <a:xfrm>
          <a:off x="76264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67183</xdr:rowOff>
    </xdr:from>
    <xdr:to>
      <xdr:col>10</xdr:col>
      <xdr:colOff>155575</xdr:colOff>
      <xdr:row>58</xdr:row>
      <xdr:rowOff>168783</xdr:rowOff>
    </xdr:to>
    <xdr:sp macro="" textlink="">
      <xdr:nvSpPr>
        <xdr:cNvPr id="375" name="円/楕円 374"/>
        <xdr:cNvSpPr/>
      </xdr:nvSpPr>
      <xdr:spPr>
        <a:xfrm>
          <a:off x="6921500" y="1001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159910</xdr:rowOff>
    </xdr:from>
    <xdr:ext cx="469744" cy="259045"/>
    <xdr:sp macro="" textlink="">
      <xdr:nvSpPr>
        <xdr:cNvPr id="376" name="テキスト ボックス 375"/>
        <xdr:cNvSpPr txBox="1"/>
      </xdr:nvSpPr>
      <xdr:spPr>
        <a:xfrm>
          <a:off x="6737427" y="1010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152410</xdr:rowOff>
    </xdr:from>
    <xdr:to>
      <xdr:col>15</xdr:col>
      <xdr:colOff>180340</xdr:colOff>
      <xdr:row>78</xdr:row>
      <xdr:rowOff>109891</xdr:rowOff>
    </xdr:to>
    <xdr:cxnSp macro="">
      <xdr:nvCxnSpPr>
        <xdr:cNvPr id="398" name="直線コネクタ 397"/>
        <xdr:cNvCxnSpPr/>
      </xdr:nvCxnSpPr>
      <xdr:spPr>
        <a:xfrm flipV="1">
          <a:off x="10475595" y="12325360"/>
          <a:ext cx="1270" cy="115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113718</xdr:rowOff>
    </xdr:from>
    <xdr:ext cx="378565" cy="259045"/>
    <xdr:sp macro="" textlink="">
      <xdr:nvSpPr>
        <xdr:cNvPr id="399" name="商工費最小値テキスト"/>
        <xdr:cNvSpPr txBox="1"/>
      </xdr:nvSpPr>
      <xdr:spPr>
        <a:xfrm>
          <a:off x="10528300" y="1348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92075</xdr:colOff>
      <xdr:row>78</xdr:row>
      <xdr:rowOff>109891</xdr:rowOff>
    </xdr:from>
    <xdr:to>
      <xdr:col>15</xdr:col>
      <xdr:colOff>269875</xdr:colOff>
      <xdr:row>78</xdr:row>
      <xdr:rowOff>109891</xdr:rowOff>
    </xdr:to>
    <xdr:cxnSp macro="">
      <xdr:nvCxnSpPr>
        <xdr:cNvPr id="400" name="直線コネクタ 399"/>
        <xdr:cNvCxnSpPr/>
      </xdr:nvCxnSpPr>
      <xdr:spPr>
        <a:xfrm>
          <a:off x="10388600" y="1348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99087</xdr:rowOff>
    </xdr:from>
    <xdr:ext cx="534377" cy="259045"/>
    <xdr:sp macro="" textlink="">
      <xdr:nvSpPr>
        <xdr:cNvPr id="401" name="商工費最大値テキスト"/>
        <xdr:cNvSpPr txBox="1"/>
      </xdr:nvSpPr>
      <xdr:spPr>
        <a:xfrm>
          <a:off x="10528300" y="12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92075</xdr:colOff>
      <xdr:row>71</xdr:row>
      <xdr:rowOff>152410</xdr:rowOff>
    </xdr:from>
    <xdr:to>
      <xdr:col>15</xdr:col>
      <xdr:colOff>269875</xdr:colOff>
      <xdr:row>71</xdr:row>
      <xdr:rowOff>152410</xdr:rowOff>
    </xdr:to>
    <xdr:cxnSp macro="">
      <xdr:nvCxnSpPr>
        <xdr:cNvPr id="402" name="直線コネクタ 401"/>
        <xdr:cNvCxnSpPr/>
      </xdr:nvCxnSpPr>
      <xdr:spPr>
        <a:xfrm>
          <a:off x="10388600" y="1232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29697</xdr:rowOff>
    </xdr:from>
    <xdr:to>
      <xdr:col>15</xdr:col>
      <xdr:colOff>180975</xdr:colOff>
      <xdr:row>76</xdr:row>
      <xdr:rowOff>50592</xdr:rowOff>
    </xdr:to>
    <xdr:cxnSp macro="">
      <xdr:nvCxnSpPr>
        <xdr:cNvPr id="403" name="直線コネクタ 402"/>
        <xdr:cNvCxnSpPr/>
      </xdr:nvCxnSpPr>
      <xdr:spPr>
        <a:xfrm flipV="1">
          <a:off x="9639300" y="13059897"/>
          <a:ext cx="838200" cy="2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142719</xdr:rowOff>
    </xdr:from>
    <xdr:ext cx="469744" cy="259045"/>
    <xdr:sp macro="" textlink="">
      <xdr:nvSpPr>
        <xdr:cNvPr id="404" name="商工費平均値テキスト"/>
        <xdr:cNvSpPr txBox="1"/>
      </xdr:nvSpPr>
      <xdr:spPr>
        <a:xfrm>
          <a:off x="10528300" y="13001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164292</xdr:rowOff>
    </xdr:from>
    <xdr:to>
      <xdr:col>15</xdr:col>
      <xdr:colOff>231775</xdr:colOff>
      <xdr:row>76</xdr:row>
      <xdr:rowOff>94442</xdr:rowOff>
    </xdr:to>
    <xdr:sp macro="" textlink="">
      <xdr:nvSpPr>
        <xdr:cNvPr id="405" name="フローチャート : 判断 404"/>
        <xdr:cNvSpPr/>
      </xdr:nvSpPr>
      <xdr:spPr>
        <a:xfrm>
          <a:off x="104267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50592</xdr:rowOff>
    </xdr:from>
    <xdr:to>
      <xdr:col>14</xdr:col>
      <xdr:colOff>28575</xdr:colOff>
      <xdr:row>76</xdr:row>
      <xdr:rowOff>124430</xdr:rowOff>
    </xdr:to>
    <xdr:cxnSp macro="">
      <xdr:nvCxnSpPr>
        <xdr:cNvPr id="406" name="直線コネクタ 405"/>
        <xdr:cNvCxnSpPr/>
      </xdr:nvCxnSpPr>
      <xdr:spPr>
        <a:xfrm flipV="1">
          <a:off x="8750300" y="13080792"/>
          <a:ext cx="889000" cy="7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145730</xdr:rowOff>
    </xdr:from>
    <xdr:to>
      <xdr:col>14</xdr:col>
      <xdr:colOff>79375</xdr:colOff>
      <xdr:row>76</xdr:row>
      <xdr:rowOff>75881</xdr:rowOff>
    </xdr:to>
    <xdr:sp macro="" textlink="">
      <xdr:nvSpPr>
        <xdr:cNvPr id="407" name="フローチャート : 判断 406"/>
        <xdr:cNvSpPr/>
      </xdr:nvSpPr>
      <xdr:spPr>
        <a:xfrm>
          <a:off x="9588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92407</xdr:rowOff>
    </xdr:from>
    <xdr:ext cx="534377" cy="259045"/>
    <xdr:sp macro="" textlink="">
      <xdr:nvSpPr>
        <xdr:cNvPr id="408" name="テキスト ボックス 407"/>
        <xdr:cNvSpPr txBox="1"/>
      </xdr:nvSpPr>
      <xdr:spPr>
        <a:xfrm>
          <a:off x="9372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124430</xdr:rowOff>
    </xdr:from>
    <xdr:to>
      <xdr:col>12</xdr:col>
      <xdr:colOff>511175</xdr:colOff>
      <xdr:row>76</xdr:row>
      <xdr:rowOff>151907</xdr:rowOff>
    </xdr:to>
    <xdr:cxnSp macro="">
      <xdr:nvCxnSpPr>
        <xdr:cNvPr id="409" name="直線コネクタ 408"/>
        <xdr:cNvCxnSpPr/>
      </xdr:nvCxnSpPr>
      <xdr:spPr>
        <a:xfrm flipV="1">
          <a:off x="7861300" y="13154630"/>
          <a:ext cx="889000" cy="2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0" name="フローチャート : 判断 409"/>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170359</xdr:rowOff>
    </xdr:from>
    <xdr:ext cx="469744" cy="259045"/>
    <xdr:sp macro="" textlink="">
      <xdr:nvSpPr>
        <xdr:cNvPr id="411" name="テキスト ボックス 410"/>
        <xdr:cNvSpPr txBox="1"/>
      </xdr:nvSpPr>
      <xdr:spPr>
        <a:xfrm>
          <a:off x="8515427"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151907</xdr:rowOff>
    </xdr:from>
    <xdr:to>
      <xdr:col>11</xdr:col>
      <xdr:colOff>307975</xdr:colOff>
      <xdr:row>77</xdr:row>
      <xdr:rowOff>78984</xdr:rowOff>
    </xdr:to>
    <xdr:cxnSp macro="">
      <xdr:nvCxnSpPr>
        <xdr:cNvPr id="412" name="直線コネクタ 411"/>
        <xdr:cNvCxnSpPr/>
      </xdr:nvCxnSpPr>
      <xdr:spPr>
        <a:xfrm flipV="1">
          <a:off x="6972300" y="13182107"/>
          <a:ext cx="889000" cy="9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3" name="フローチャート : 判断 412"/>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156506</xdr:rowOff>
    </xdr:from>
    <xdr:ext cx="469744" cy="259045"/>
    <xdr:sp macro="" textlink="">
      <xdr:nvSpPr>
        <xdr:cNvPr id="414" name="テキスト ボックス 413"/>
        <xdr:cNvSpPr txBox="1"/>
      </xdr:nvSpPr>
      <xdr:spPr>
        <a:xfrm>
          <a:off x="7626427"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5" name="フローチャート : 判断 414"/>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169491</xdr:rowOff>
    </xdr:from>
    <xdr:ext cx="469744" cy="259045"/>
    <xdr:sp macro="" textlink="">
      <xdr:nvSpPr>
        <xdr:cNvPr id="416" name="テキスト ボックス 415"/>
        <xdr:cNvSpPr txBox="1"/>
      </xdr:nvSpPr>
      <xdr:spPr>
        <a:xfrm>
          <a:off x="6737427" y="12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150347</xdr:rowOff>
    </xdr:from>
    <xdr:to>
      <xdr:col>15</xdr:col>
      <xdr:colOff>231775</xdr:colOff>
      <xdr:row>76</xdr:row>
      <xdr:rowOff>80497</xdr:rowOff>
    </xdr:to>
    <xdr:sp macro="" textlink="">
      <xdr:nvSpPr>
        <xdr:cNvPr id="422" name="円/楕円 421"/>
        <xdr:cNvSpPr/>
      </xdr:nvSpPr>
      <xdr:spPr>
        <a:xfrm>
          <a:off x="10426700" y="1300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1774</xdr:rowOff>
    </xdr:from>
    <xdr:ext cx="469744" cy="259045"/>
    <xdr:sp macro="" textlink="">
      <xdr:nvSpPr>
        <xdr:cNvPr id="423" name="商工費該当値テキスト"/>
        <xdr:cNvSpPr txBox="1"/>
      </xdr:nvSpPr>
      <xdr:spPr>
        <a:xfrm>
          <a:off x="10528300" y="1286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171242</xdr:rowOff>
    </xdr:from>
    <xdr:to>
      <xdr:col>14</xdr:col>
      <xdr:colOff>79375</xdr:colOff>
      <xdr:row>76</xdr:row>
      <xdr:rowOff>101392</xdr:rowOff>
    </xdr:to>
    <xdr:sp macro="" textlink="">
      <xdr:nvSpPr>
        <xdr:cNvPr id="424" name="円/楕円 423"/>
        <xdr:cNvSpPr/>
      </xdr:nvSpPr>
      <xdr:spPr>
        <a:xfrm>
          <a:off x="9588500" y="1302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92519</xdr:rowOff>
    </xdr:from>
    <xdr:ext cx="469744" cy="259045"/>
    <xdr:sp macro="" textlink="">
      <xdr:nvSpPr>
        <xdr:cNvPr id="425" name="テキスト ボックス 424"/>
        <xdr:cNvSpPr txBox="1"/>
      </xdr:nvSpPr>
      <xdr:spPr>
        <a:xfrm>
          <a:off x="9404427" y="1312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73630</xdr:rowOff>
    </xdr:from>
    <xdr:to>
      <xdr:col>12</xdr:col>
      <xdr:colOff>561975</xdr:colOff>
      <xdr:row>77</xdr:row>
      <xdr:rowOff>3780</xdr:rowOff>
    </xdr:to>
    <xdr:sp macro="" textlink="">
      <xdr:nvSpPr>
        <xdr:cNvPr id="426" name="円/楕円 425"/>
        <xdr:cNvSpPr/>
      </xdr:nvSpPr>
      <xdr:spPr>
        <a:xfrm>
          <a:off x="8699500" y="1310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166357</xdr:rowOff>
    </xdr:from>
    <xdr:ext cx="469744" cy="259045"/>
    <xdr:sp macro="" textlink="">
      <xdr:nvSpPr>
        <xdr:cNvPr id="427" name="テキスト ボックス 426"/>
        <xdr:cNvSpPr txBox="1"/>
      </xdr:nvSpPr>
      <xdr:spPr>
        <a:xfrm>
          <a:off x="8515427" y="1319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101107</xdr:rowOff>
    </xdr:from>
    <xdr:to>
      <xdr:col>11</xdr:col>
      <xdr:colOff>358775</xdr:colOff>
      <xdr:row>77</xdr:row>
      <xdr:rowOff>31257</xdr:rowOff>
    </xdr:to>
    <xdr:sp macro="" textlink="">
      <xdr:nvSpPr>
        <xdr:cNvPr id="428" name="円/楕円 427"/>
        <xdr:cNvSpPr/>
      </xdr:nvSpPr>
      <xdr:spPr>
        <a:xfrm>
          <a:off x="7810500" y="1313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22384</xdr:rowOff>
    </xdr:from>
    <xdr:ext cx="469744" cy="259045"/>
    <xdr:sp macro="" textlink="">
      <xdr:nvSpPr>
        <xdr:cNvPr id="429" name="テキスト ボックス 428"/>
        <xdr:cNvSpPr txBox="1"/>
      </xdr:nvSpPr>
      <xdr:spPr>
        <a:xfrm>
          <a:off x="7626427" y="1322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28184</xdr:rowOff>
    </xdr:from>
    <xdr:to>
      <xdr:col>10</xdr:col>
      <xdr:colOff>155575</xdr:colOff>
      <xdr:row>77</xdr:row>
      <xdr:rowOff>129784</xdr:rowOff>
    </xdr:to>
    <xdr:sp macro="" textlink="">
      <xdr:nvSpPr>
        <xdr:cNvPr id="430" name="円/楕円 429"/>
        <xdr:cNvSpPr/>
      </xdr:nvSpPr>
      <xdr:spPr>
        <a:xfrm>
          <a:off x="6921500" y="1322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120911</xdr:rowOff>
    </xdr:from>
    <xdr:ext cx="469744" cy="259045"/>
    <xdr:sp macro="" textlink="">
      <xdr:nvSpPr>
        <xdr:cNvPr id="431" name="テキスト ボックス 430"/>
        <xdr:cNvSpPr txBox="1"/>
      </xdr:nvSpPr>
      <xdr:spPr>
        <a:xfrm>
          <a:off x="6737427" y="133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135432</xdr:rowOff>
    </xdr:from>
    <xdr:to>
      <xdr:col>15</xdr:col>
      <xdr:colOff>180340</xdr:colOff>
      <xdr:row>98</xdr:row>
      <xdr:rowOff>94042</xdr:rowOff>
    </xdr:to>
    <xdr:cxnSp macro="">
      <xdr:nvCxnSpPr>
        <xdr:cNvPr id="453" name="直線コネクタ 452"/>
        <xdr:cNvCxnSpPr/>
      </xdr:nvCxnSpPr>
      <xdr:spPr>
        <a:xfrm flipV="1">
          <a:off x="10475595" y="15737382"/>
          <a:ext cx="1270" cy="115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97869</xdr:rowOff>
    </xdr:from>
    <xdr:ext cx="534377" cy="259045"/>
    <xdr:sp macro="" textlink="">
      <xdr:nvSpPr>
        <xdr:cNvPr id="454" name="土木費最小値テキスト"/>
        <xdr:cNvSpPr txBox="1"/>
      </xdr:nvSpPr>
      <xdr:spPr>
        <a:xfrm>
          <a:off x="10528300" y="168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92075</xdr:colOff>
      <xdr:row>98</xdr:row>
      <xdr:rowOff>94042</xdr:rowOff>
    </xdr:from>
    <xdr:to>
      <xdr:col>15</xdr:col>
      <xdr:colOff>269875</xdr:colOff>
      <xdr:row>98</xdr:row>
      <xdr:rowOff>94042</xdr:rowOff>
    </xdr:to>
    <xdr:cxnSp macro="">
      <xdr:nvCxnSpPr>
        <xdr:cNvPr id="455" name="直線コネクタ 454"/>
        <xdr:cNvCxnSpPr/>
      </xdr:nvCxnSpPr>
      <xdr:spPr>
        <a:xfrm>
          <a:off x="10388600" y="1689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82109</xdr:rowOff>
    </xdr:from>
    <xdr:ext cx="599010" cy="259045"/>
    <xdr:sp macro="" textlink="">
      <xdr:nvSpPr>
        <xdr:cNvPr id="456" name="土木費最大値テキスト"/>
        <xdr:cNvSpPr txBox="1"/>
      </xdr:nvSpPr>
      <xdr:spPr>
        <a:xfrm>
          <a:off x="10528300" y="1551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92075</xdr:colOff>
      <xdr:row>91</xdr:row>
      <xdr:rowOff>135432</xdr:rowOff>
    </xdr:from>
    <xdr:to>
      <xdr:col>15</xdr:col>
      <xdr:colOff>269875</xdr:colOff>
      <xdr:row>91</xdr:row>
      <xdr:rowOff>135432</xdr:rowOff>
    </xdr:to>
    <xdr:cxnSp macro="">
      <xdr:nvCxnSpPr>
        <xdr:cNvPr id="457" name="直線コネクタ 456"/>
        <xdr:cNvCxnSpPr/>
      </xdr:nvCxnSpPr>
      <xdr:spPr>
        <a:xfrm>
          <a:off x="10388600" y="1573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16483</xdr:rowOff>
    </xdr:from>
    <xdr:to>
      <xdr:col>15</xdr:col>
      <xdr:colOff>180975</xdr:colOff>
      <xdr:row>98</xdr:row>
      <xdr:rowOff>20555</xdr:rowOff>
    </xdr:to>
    <xdr:cxnSp macro="">
      <xdr:nvCxnSpPr>
        <xdr:cNvPr id="458" name="直線コネクタ 457"/>
        <xdr:cNvCxnSpPr/>
      </xdr:nvCxnSpPr>
      <xdr:spPr>
        <a:xfrm>
          <a:off x="9639300" y="16818583"/>
          <a:ext cx="838200" cy="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143484</xdr:rowOff>
    </xdr:from>
    <xdr:ext cx="534377" cy="259045"/>
    <xdr:sp macro="" textlink="">
      <xdr:nvSpPr>
        <xdr:cNvPr id="459" name="土木費平均値テキスト"/>
        <xdr:cNvSpPr txBox="1"/>
      </xdr:nvSpPr>
      <xdr:spPr>
        <a:xfrm>
          <a:off x="10528300" y="1660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120607</xdr:rowOff>
    </xdr:from>
    <xdr:to>
      <xdr:col>15</xdr:col>
      <xdr:colOff>231775</xdr:colOff>
      <xdr:row>98</xdr:row>
      <xdr:rowOff>50757</xdr:rowOff>
    </xdr:to>
    <xdr:sp macro="" textlink="">
      <xdr:nvSpPr>
        <xdr:cNvPr id="460" name="フローチャート : 判断 459"/>
        <xdr:cNvSpPr/>
      </xdr:nvSpPr>
      <xdr:spPr>
        <a:xfrm>
          <a:off x="104267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16483</xdr:rowOff>
    </xdr:from>
    <xdr:to>
      <xdr:col>14</xdr:col>
      <xdr:colOff>28575</xdr:colOff>
      <xdr:row>98</xdr:row>
      <xdr:rowOff>20582</xdr:rowOff>
    </xdr:to>
    <xdr:cxnSp macro="">
      <xdr:nvCxnSpPr>
        <xdr:cNvPr id="461" name="直線コネクタ 460"/>
        <xdr:cNvCxnSpPr/>
      </xdr:nvCxnSpPr>
      <xdr:spPr>
        <a:xfrm flipV="1">
          <a:off x="8750300" y="16818583"/>
          <a:ext cx="8890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168483</xdr:rowOff>
    </xdr:from>
    <xdr:to>
      <xdr:col>14</xdr:col>
      <xdr:colOff>79375</xdr:colOff>
      <xdr:row>98</xdr:row>
      <xdr:rowOff>98633</xdr:rowOff>
    </xdr:to>
    <xdr:sp macro="" textlink="">
      <xdr:nvSpPr>
        <xdr:cNvPr id="462" name="フローチャート : 判断 461"/>
        <xdr:cNvSpPr/>
      </xdr:nvSpPr>
      <xdr:spPr>
        <a:xfrm>
          <a:off x="9588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89760</xdr:rowOff>
    </xdr:from>
    <xdr:ext cx="534377" cy="259045"/>
    <xdr:sp macro="" textlink="">
      <xdr:nvSpPr>
        <xdr:cNvPr id="463" name="テキスト ボックス 462"/>
        <xdr:cNvSpPr txBox="1"/>
      </xdr:nvSpPr>
      <xdr:spPr>
        <a:xfrm>
          <a:off x="9372111" y="168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5981</xdr:rowOff>
    </xdr:from>
    <xdr:to>
      <xdr:col>12</xdr:col>
      <xdr:colOff>511175</xdr:colOff>
      <xdr:row>98</xdr:row>
      <xdr:rowOff>20582</xdr:rowOff>
    </xdr:to>
    <xdr:cxnSp macro="">
      <xdr:nvCxnSpPr>
        <xdr:cNvPr id="464" name="直線コネクタ 463"/>
        <xdr:cNvCxnSpPr/>
      </xdr:nvCxnSpPr>
      <xdr:spPr>
        <a:xfrm>
          <a:off x="7861300" y="16808081"/>
          <a:ext cx="889000" cy="1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167120</xdr:rowOff>
    </xdr:from>
    <xdr:to>
      <xdr:col>12</xdr:col>
      <xdr:colOff>561975</xdr:colOff>
      <xdr:row>98</xdr:row>
      <xdr:rowOff>97270</xdr:rowOff>
    </xdr:to>
    <xdr:sp macro="" textlink="">
      <xdr:nvSpPr>
        <xdr:cNvPr id="465" name="フローチャート : 判断 464"/>
        <xdr:cNvSpPr/>
      </xdr:nvSpPr>
      <xdr:spPr>
        <a:xfrm>
          <a:off x="8699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88397</xdr:rowOff>
    </xdr:from>
    <xdr:ext cx="534377" cy="259045"/>
    <xdr:sp macro="" textlink="">
      <xdr:nvSpPr>
        <xdr:cNvPr id="466" name="テキスト ボックス 465"/>
        <xdr:cNvSpPr txBox="1"/>
      </xdr:nvSpPr>
      <xdr:spPr>
        <a:xfrm>
          <a:off x="8483111" y="168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5981</xdr:rowOff>
    </xdr:from>
    <xdr:to>
      <xdr:col>11</xdr:col>
      <xdr:colOff>307975</xdr:colOff>
      <xdr:row>98</xdr:row>
      <xdr:rowOff>26006</xdr:rowOff>
    </xdr:to>
    <xdr:cxnSp macro="">
      <xdr:nvCxnSpPr>
        <xdr:cNvPr id="467" name="直線コネクタ 466"/>
        <xdr:cNvCxnSpPr/>
      </xdr:nvCxnSpPr>
      <xdr:spPr>
        <a:xfrm flipV="1">
          <a:off x="6972300" y="16808081"/>
          <a:ext cx="8890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162164</xdr:rowOff>
    </xdr:from>
    <xdr:to>
      <xdr:col>11</xdr:col>
      <xdr:colOff>358775</xdr:colOff>
      <xdr:row>98</xdr:row>
      <xdr:rowOff>92314</xdr:rowOff>
    </xdr:to>
    <xdr:sp macro="" textlink="">
      <xdr:nvSpPr>
        <xdr:cNvPr id="468" name="フローチャート : 判断 467"/>
        <xdr:cNvSpPr/>
      </xdr:nvSpPr>
      <xdr:spPr>
        <a:xfrm>
          <a:off x="7810500" y="1679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83441</xdr:rowOff>
    </xdr:from>
    <xdr:ext cx="534377" cy="259045"/>
    <xdr:sp macro="" textlink="">
      <xdr:nvSpPr>
        <xdr:cNvPr id="469" name="テキスト ボックス 468"/>
        <xdr:cNvSpPr txBox="1"/>
      </xdr:nvSpPr>
      <xdr:spPr>
        <a:xfrm>
          <a:off x="7594111" y="1688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169422</xdr:rowOff>
    </xdr:from>
    <xdr:to>
      <xdr:col>10</xdr:col>
      <xdr:colOff>155575</xdr:colOff>
      <xdr:row>98</xdr:row>
      <xdr:rowOff>99572</xdr:rowOff>
    </xdr:to>
    <xdr:sp macro="" textlink="">
      <xdr:nvSpPr>
        <xdr:cNvPr id="470" name="フローチャート : 判断 469"/>
        <xdr:cNvSpPr/>
      </xdr:nvSpPr>
      <xdr:spPr>
        <a:xfrm>
          <a:off x="6921500" y="1680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90699</xdr:rowOff>
    </xdr:from>
    <xdr:ext cx="534377" cy="259045"/>
    <xdr:sp macro="" textlink="">
      <xdr:nvSpPr>
        <xdr:cNvPr id="471" name="テキスト ボックス 470"/>
        <xdr:cNvSpPr txBox="1"/>
      </xdr:nvSpPr>
      <xdr:spPr>
        <a:xfrm>
          <a:off x="6705111" y="1689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141205</xdr:rowOff>
    </xdr:from>
    <xdr:to>
      <xdr:col>15</xdr:col>
      <xdr:colOff>231775</xdr:colOff>
      <xdr:row>98</xdr:row>
      <xdr:rowOff>71355</xdr:rowOff>
    </xdr:to>
    <xdr:sp macro="" textlink="">
      <xdr:nvSpPr>
        <xdr:cNvPr id="477" name="円/楕円 476"/>
        <xdr:cNvSpPr/>
      </xdr:nvSpPr>
      <xdr:spPr>
        <a:xfrm>
          <a:off x="10426700" y="167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99033</xdr:rowOff>
    </xdr:from>
    <xdr:ext cx="534377" cy="259045"/>
    <xdr:sp macro="" textlink="">
      <xdr:nvSpPr>
        <xdr:cNvPr id="478" name="土木費該当値テキスト"/>
        <xdr:cNvSpPr txBox="1"/>
      </xdr:nvSpPr>
      <xdr:spPr>
        <a:xfrm>
          <a:off x="10528300" y="167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52,119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137133</xdr:rowOff>
    </xdr:from>
    <xdr:to>
      <xdr:col>14</xdr:col>
      <xdr:colOff>79375</xdr:colOff>
      <xdr:row>98</xdr:row>
      <xdr:rowOff>67283</xdr:rowOff>
    </xdr:to>
    <xdr:sp macro="" textlink="">
      <xdr:nvSpPr>
        <xdr:cNvPr id="479" name="円/楕円 478"/>
        <xdr:cNvSpPr/>
      </xdr:nvSpPr>
      <xdr:spPr>
        <a:xfrm>
          <a:off x="9588500" y="1676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83810</xdr:rowOff>
    </xdr:from>
    <xdr:ext cx="534377" cy="259045"/>
    <xdr:sp macro="" textlink="">
      <xdr:nvSpPr>
        <xdr:cNvPr id="480" name="テキスト ボックス 479"/>
        <xdr:cNvSpPr txBox="1"/>
      </xdr:nvSpPr>
      <xdr:spPr>
        <a:xfrm>
          <a:off x="9372111" y="1654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53,901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141232</xdr:rowOff>
    </xdr:from>
    <xdr:to>
      <xdr:col>12</xdr:col>
      <xdr:colOff>561975</xdr:colOff>
      <xdr:row>98</xdr:row>
      <xdr:rowOff>71382</xdr:rowOff>
    </xdr:to>
    <xdr:sp macro="" textlink="">
      <xdr:nvSpPr>
        <xdr:cNvPr id="481" name="円/楕円 480"/>
        <xdr:cNvSpPr/>
      </xdr:nvSpPr>
      <xdr:spPr>
        <a:xfrm>
          <a:off x="8699500" y="1677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87909</xdr:rowOff>
    </xdr:from>
    <xdr:ext cx="534377" cy="259045"/>
    <xdr:sp macro="" textlink="">
      <xdr:nvSpPr>
        <xdr:cNvPr id="482" name="テキスト ボックス 481"/>
        <xdr:cNvSpPr txBox="1"/>
      </xdr:nvSpPr>
      <xdr:spPr>
        <a:xfrm>
          <a:off x="8483111" y="1654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52,108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126631</xdr:rowOff>
    </xdr:from>
    <xdr:to>
      <xdr:col>11</xdr:col>
      <xdr:colOff>358775</xdr:colOff>
      <xdr:row>98</xdr:row>
      <xdr:rowOff>56781</xdr:rowOff>
    </xdr:to>
    <xdr:sp macro="" textlink="">
      <xdr:nvSpPr>
        <xdr:cNvPr id="483" name="円/楕円 482"/>
        <xdr:cNvSpPr/>
      </xdr:nvSpPr>
      <xdr:spPr>
        <a:xfrm>
          <a:off x="7810500" y="1675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73308</xdr:rowOff>
    </xdr:from>
    <xdr:ext cx="534377" cy="259045"/>
    <xdr:sp macro="" textlink="">
      <xdr:nvSpPr>
        <xdr:cNvPr id="484" name="テキスト ボックス 483"/>
        <xdr:cNvSpPr txBox="1"/>
      </xdr:nvSpPr>
      <xdr:spPr>
        <a:xfrm>
          <a:off x="7594111" y="1653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146656</xdr:rowOff>
    </xdr:from>
    <xdr:to>
      <xdr:col>10</xdr:col>
      <xdr:colOff>155575</xdr:colOff>
      <xdr:row>98</xdr:row>
      <xdr:rowOff>76806</xdr:rowOff>
    </xdr:to>
    <xdr:sp macro="" textlink="">
      <xdr:nvSpPr>
        <xdr:cNvPr id="485" name="円/楕円 484"/>
        <xdr:cNvSpPr/>
      </xdr:nvSpPr>
      <xdr:spPr>
        <a:xfrm>
          <a:off x="6921500" y="1677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93333</xdr:rowOff>
    </xdr:from>
    <xdr:ext cx="534377" cy="259045"/>
    <xdr:sp macro="" textlink="">
      <xdr:nvSpPr>
        <xdr:cNvPr id="486" name="テキスト ボックス 485"/>
        <xdr:cNvSpPr txBox="1"/>
      </xdr:nvSpPr>
      <xdr:spPr>
        <a:xfrm>
          <a:off x="6705111" y="1655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51918</xdr:rowOff>
    </xdr:from>
    <xdr:to>
      <xdr:col>23</xdr:col>
      <xdr:colOff>516889</xdr:colOff>
      <xdr:row>39</xdr:row>
      <xdr:rowOff>19731</xdr:rowOff>
    </xdr:to>
    <xdr:cxnSp macro="">
      <xdr:nvCxnSpPr>
        <xdr:cNvPr id="509" name="直線コネクタ 508"/>
        <xdr:cNvCxnSpPr/>
      </xdr:nvCxnSpPr>
      <xdr:spPr>
        <a:xfrm flipV="1">
          <a:off x="16317595" y="5195418"/>
          <a:ext cx="1269" cy="1510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23558</xdr:rowOff>
    </xdr:from>
    <xdr:ext cx="469744" cy="259045"/>
    <xdr:sp macro="" textlink="">
      <xdr:nvSpPr>
        <xdr:cNvPr id="510" name="消防費最小値テキスト"/>
        <xdr:cNvSpPr txBox="1"/>
      </xdr:nvSpPr>
      <xdr:spPr>
        <a:xfrm>
          <a:off x="16370300" y="671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39</xdr:row>
      <xdr:rowOff>19731</xdr:rowOff>
    </xdr:from>
    <xdr:to>
      <xdr:col>23</xdr:col>
      <xdr:colOff>606425</xdr:colOff>
      <xdr:row>39</xdr:row>
      <xdr:rowOff>19731</xdr:rowOff>
    </xdr:to>
    <xdr:cxnSp macro="">
      <xdr:nvCxnSpPr>
        <xdr:cNvPr id="511" name="直線コネクタ 510"/>
        <xdr:cNvCxnSpPr/>
      </xdr:nvCxnSpPr>
      <xdr:spPr>
        <a:xfrm>
          <a:off x="16230600" y="670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170045</xdr:rowOff>
    </xdr:from>
    <xdr:ext cx="534377" cy="259045"/>
    <xdr:sp macro="" textlink="">
      <xdr:nvSpPr>
        <xdr:cNvPr id="512" name="消防費最大値テキスト"/>
        <xdr:cNvSpPr txBox="1"/>
      </xdr:nvSpPr>
      <xdr:spPr>
        <a:xfrm>
          <a:off x="16370300" y="49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30</xdr:row>
      <xdr:rowOff>51918</xdr:rowOff>
    </xdr:from>
    <xdr:to>
      <xdr:col>23</xdr:col>
      <xdr:colOff>606425</xdr:colOff>
      <xdr:row>30</xdr:row>
      <xdr:rowOff>51918</xdr:rowOff>
    </xdr:to>
    <xdr:cxnSp macro="">
      <xdr:nvCxnSpPr>
        <xdr:cNvPr id="513" name="直線コネクタ 512"/>
        <xdr:cNvCxnSpPr/>
      </xdr:nvCxnSpPr>
      <xdr:spPr>
        <a:xfrm>
          <a:off x="16230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29606</xdr:rowOff>
    </xdr:from>
    <xdr:to>
      <xdr:col>23</xdr:col>
      <xdr:colOff>517525</xdr:colOff>
      <xdr:row>39</xdr:row>
      <xdr:rowOff>19731</xdr:rowOff>
    </xdr:to>
    <xdr:cxnSp macro="">
      <xdr:nvCxnSpPr>
        <xdr:cNvPr id="514" name="直線コネクタ 513"/>
        <xdr:cNvCxnSpPr/>
      </xdr:nvCxnSpPr>
      <xdr:spPr>
        <a:xfrm>
          <a:off x="15481300" y="6201806"/>
          <a:ext cx="838200" cy="50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28841</xdr:rowOff>
    </xdr:from>
    <xdr:ext cx="534377" cy="259045"/>
    <xdr:sp macro="" textlink="">
      <xdr:nvSpPr>
        <xdr:cNvPr id="515" name="消防費平均値テキスト"/>
        <xdr:cNvSpPr txBox="1"/>
      </xdr:nvSpPr>
      <xdr:spPr>
        <a:xfrm>
          <a:off x="16370300" y="602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5964</xdr:rowOff>
    </xdr:from>
    <xdr:to>
      <xdr:col>23</xdr:col>
      <xdr:colOff>568325</xdr:colOff>
      <xdr:row>36</xdr:row>
      <xdr:rowOff>107564</xdr:rowOff>
    </xdr:to>
    <xdr:sp macro="" textlink="">
      <xdr:nvSpPr>
        <xdr:cNvPr id="516" name="フローチャート : 判断 515"/>
        <xdr:cNvSpPr/>
      </xdr:nvSpPr>
      <xdr:spPr>
        <a:xfrm>
          <a:off x="16268700" y="617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106507</xdr:rowOff>
    </xdr:from>
    <xdr:to>
      <xdr:col>22</xdr:col>
      <xdr:colOff>365125</xdr:colOff>
      <xdr:row>36</xdr:row>
      <xdr:rowOff>29606</xdr:rowOff>
    </xdr:to>
    <xdr:cxnSp macro="">
      <xdr:nvCxnSpPr>
        <xdr:cNvPr id="517" name="直線コネクタ 516"/>
        <xdr:cNvCxnSpPr/>
      </xdr:nvCxnSpPr>
      <xdr:spPr>
        <a:xfrm>
          <a:off x="14592300" y="6107257"/>
          <a:ext cx="889000" cy="9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65125</xdr:rowOff>
    </xdr:from>
    <xdr:to>
      <xdr:col>22</xdr:col>
      <xdr:colOff>415925</xdr:colOff>
      <xdr:row>35</xdr:row>
      <xdr:rowOff>166725</xdr:rowOff>
    </xdr:to>
    <xdr:sp macro="" textlink="">
      <xdr:nvSpPr>
        <xdr:cNvPr id="518" name="フローチャート : 判断 517"/>
        <xdr:cNvSpPr/>
      </xdr:nvSpPr>
      <xdr:spPr>
        <a:xfrm>
          <a:off x="15430500" y="60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11802</xdr:rowOff>
    </xdr:from>
    <xdr:ext cx="534377" cy="259045"/>
    <xdr:sp macro="" textlink="">
      <xdr:nvSpPr>
        <xdr:cNvPr id="519" name="テキスト ボックス 518"/>
        <xdr:cNvSpPr txBox="1"/>
      </xdr:nvSpPr>
      <xdr:spPr>
        <a:xfrm>
          <a:off x="15214111" y="584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106507</xdr:rowOff>
    </xdr:from>
    <xdr:to>
      <xdr:col>21</xdr:col>
      <xdr:colOff>161925</xdr:colOff>
      <xdr:row>38</xdr:row>
      <xdr:rowOff>170058</xdr:rowOff>
    </xdr:to>
    <xdr:cxnSp macro="">
      <xdr:nvCxnSpPr>
        <xdr:cNvPr id="520" name="直線コネクタ 519"/>
        <xdr:cNvCxnSpPr/>
      </xdr:nvCxnSpPr>
      <xdr:spPr>
        <a:xfrm flipV="1">
          <a:off x="13703300" y="6107257"/>
          <a:ext cx="889000" cy="57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1392</xdr:rowOff>
    </xdr:from>
    <xdr:to>
      <xdr:col>21</xdr:col>
      <xdr:colOff>212725</xdr:colOff>
      <xdr:row>36</xdr:row>
      <xdr:rowOff>102992</xdr:rowOff>
    </xdr:to>
    <xdr:sp macro="" textlink="">
      <xdr:nvSpPr>
        <xdr:cNvPr id="521" name="フローチャート : 判断 520"/>
        <xdr:cNvSpPr/>
      </xdr:nvSpPr>
      <xdr:spPr>
        <a:xfrm>
          <a:off x="14541500" y="61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94119</xdr:rowOff>
    </xdr:from>
    <xdr:ext cx="534377" cy="259045"/>
    <xdr:sp macro="" textlink="">
      <xdr:nvSpPr>
        <xdr:cNvPr id="522" name="テキスト ボックス 521"/>
        <xdr:cNvSpPr txBox="1"/>
      </xdr:nvSpPr>
      <xdr:spPr>
        <a:xfrm>
          <a:off x="14325111" y="626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170058</xdr:rowOff>
    </xdr:from>
    <xdr:to>
      <xdr:col>19</xdr:col>
      <xdr:colOff>644525</xdr:colOff>
      <xdr:row>39</xdr:row>
      <xdr:rowOff>81818</xdr:rowOff>
    </xdr:to>
    <xdr:cxnSp macro="">
      <xdr:nvCxnSpPr>
        <xdr:cNvPr id="523" name="直線コネクタ 522"/>
        <xdr:cNvCxnSpPr/>
      </xdr:nvCxnSpPr>
      <xdr:spPr>
        <a:xfrm flipV="1">
          <a:off x="12814300" y="6685158"/>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55159</xdr:rowOff>
    </xdr:from>
    <xdr:to>
      <xdr:col>20</xdr:col>
      <xdr:colOff>9525</xdr:colOff>
      <xdr:row>36</xdr:row>
      <xdr:rowOff>156759</xdr:rowOff>
    </xdr:to>
    <xdr:sp macro="" textlink="">
      <xdr:nvSpPr>
        <xdr:cNvPr id="524" name="フローチャート : 判断 523"/>
        <xdr:cNvSpPr/>
      </xdr:nvSpPr>
      <xdr:spPr>
        <a:xfrm>
          <a:off x="13652500" y="622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1836</xdr:rowOff>
    </xdr:from>
    <xdr:ext cx="534377" cy="259045"/>
    <xdr:sp macro="" textlink="">
      <xdr:nvSpPr>
        <xdr:cNvPr id="525" name="テキスト ボックス 524"/>
        <xdr:cNvSpPr txBox="1"/>
      </xdr:nvSpPr>
      <xdr:spPr>
        <a:xfrm>
          <a:off x="13436111" y="600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116606</xdr:rowOff>
    </xdr:from>
    <xdr:to>
      <xdr:col>18</xdr:col>
      <xdr:colOff>492125</xdr:colOff>
      <xdr:row>37</xdr:row>
      <xdr:rowOff>46756</xdr:rowOff>
    </xdr:to>
    <xdr:sp macro="" textlink="">
      <xdr:nvSpPr>
        <xdr:cNvPr id="526" name="フローチャート : 判断 525"/>
        <xdr:cNvSpPr/>
      </xdr:nvSpPr>
      <xdr:spPr>
        <a:xfrm>
          <a:off x="12763500" y="628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63283</xdr:rowOff>
    </xdr:from>
    <xdr:ext cx="534377" cy="259045"/>
    <xdr:sp macro="" textlink="">
      <xdr:nvSpPr>
        <xdr:cNvPr id="527" name="テキスト ボックス 526"/>
        <xdr:cNvSpPr txBox="1"/>
      </xdr:nvSpPr>
      <xdr:spPr>
        <a:xfrm>
          <a:off x="12547111" y="606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140381</xdr:rowOff>
    </xdr:from>
    <xdr:to>
      <xdr:col>23</xdr:col>
      <xdr:colOff>568325</xdr:colOff>
      <xdr:row>39</xdr:row>
      <xdr:rowOff>70531</xdr:rowOff>
    </xdr:to>
    <xdr:sp macro="" textlink="">
      <xdr:nvSpPr>
        <xdr:cNvPr id="533" name="円/楕円 532"/>
        <xdr:cNvSpPr/>
      </xdr:nvSpPr>
      <xdr:spPr>
        <a:xfrm>
          <a:off x="16268700" y="665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55308</xdr:rowOff>
    </xdr:from>
    <xdr:ext cx="469744" cy="259045"/>
    <xdr:sp macro="" textlink="">
      <xdr:nvSpPr>
        <xdr:cNvPr id="534" name="消防費該当値テキスト"/>
        <xdr:cNvSpPr txBox="1"/>
      </xdr:nvSpPr>
      <xdr:spPr>
        <a:xfrm>
          <a:off x="16370300" y="657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9,437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150256</xdr:rowOff>
    </xdr:from>
    <xdr:to>
      <xdr:col>22</xdr:col>
      <xdr:colOff>415925</xdr:colOff>
      <xdr:row>36</xdr:row>
      <xdr:rowOff>80406</xdr:rowOff>
    </xdr:to>
    <xdr:sp macro="" textlink="">
      <xdr:nvSpPr>
        <xdr:cNvPr id="535" name="円/楕円 534"/>
        <xdr:cNvSpPr/>
      </xdr:nvSpPr>
      <xdr:spPr>
        <a:xfrm>
          <a:off x="15430500" y="61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71533</xdr:rowOff>
    </xdr:from>
    <xdr:ext cx="534377" cy="259045"/>
    <xdr:sp macro="" textlink="">
      <xdr:nvSpPr>
        <xdr:cNvPr id="536" name="テキスト ボックス 535"/>
        <xdr:cNvSpPr txBox="1"/>
      </xdr:nvSpPr>
      <xdr:spPr>
        <a:xfrm>
          <a:off x="15214111" y="624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14,954</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55707</xdr:rowOff>
    </xdr:from>
    <xdr:to>
      <xdr:col>21</xdr:col>
      <xdr:colOff>212725</xdr:colOff>
      <xdr:row>35</xdr:row>
      <xdr:rowOff>157307</xdr:rowOff>
    </xdr:to>
    <xdr:sp macro="" textlink="">
      <xdr:nvSpPr>
        <xdr:cNvPr id="537" name="円/楕円 536"/>
        <xdr:cNvSpPr/>
      </xdr:nvSpPr>
      <xdr:spPr>
        <a:xfrm>
          <a:off x="14541500" y="605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2384</xdr:rowOff>
    </xdr:from>
    <xdr:ext cx="534377" cy="259045"/>
    <xdr:sp macro="" textlink="">
      <xdr:nvSpPr>
        <xdr:cNvPr id="538" name="テキスト ボックス 537"/>
        <xdr:cNvSpPr txBox="1"/>
      </xdr:nvSpPr>
      <xdr:spPr>
        <a:xfrm>
          <a:off x="14325111" y="583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119258</xdr:rowOff>
    </xdr:from>
    <xdr:to>
      <xdr:col>20</xdr:col>
      <xdr:colOff>9525</xdr:colOff>
      <xdr:row>39</xdr:row>
      <xdr:rowOff>49408</xdr:rowOff>
    </xdr:to>
    <xdr:sp macro="" textlink="">
      <xdr:nvSpPr>
        <xdr:cNvPr id="539" name="円/楕円 538"/>
        <xdr:cNvSpPr/>
      </xdr:nvSpPr>
      <xdr:spPr>
        <a:xfrm>
          <a:off x="13652500" y="663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40535</xdr:rowOff>
    </xdr:from>
    <xdr:ext cx="469744" cy="259045"/>
    <xdr:sp macro="" textlink="">
      <xdr:nvSpPr>
        <xdr:cNvPr id="540" name="テキスト ボックス 539"/>
        <xdr:cNvSpPr txBox="1"/>
      </xdr:nvSpPr>
      <xdr:spPr>
        <a:xfrm>
          <a:off x="13468427" y="6727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9,668</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31018</xdr:rowOff>
    </xdr:from>
    <xdr:to>
      <xdr:col>18</xdr:col>
      <xdr:colOff>492125</xdr:colOff>
      <xdr:row>39</xdr:row>
      <xdr:rowOff>132618</xdr:rowOff>
    </xdr:to>
    <xdr:sp macro="" textlink="">
      <xdr:nvSpPr>
        <xdr:cNvPr id="541" name="円/楕円 540"/>
        <xdr:cNvSpPr/>
      </xdr:nvSpPr>
      <xdr:spPr>
        <a:xfrm>
          <a:off x="12763500" y="671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123745</xdr:rowOff>
    </xdr:from>
    <xdr:ext cx="469744" cy="259045"/>
    <xdr:sp macro="" textlink="">
      <xdr:nvSpPr>
        <xdr:cNvPr id="542" name="テキスト ボックス 541"/>
        <xdr:cNvSpPr txBox="1"/>
      </xdr:nvSpPr>
      <xdr:spPr>
        <a:xfrm>
          <a:off x="12579427" y="681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1" name="テキスト ボックス 56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163109</xdr:rowOff>
    </xdr:from>
    <xdr:to>
      <xdr:col>23</xdr:col>
      <xdr:colOff>516889</xdr:colOff>
      <xdr:row>58</xdr:row>
      <xdr:rowOff>170538</xdr:rowOff>
    </xdr:to>
    <xdr:cxnSp macro="">
      <xdr:nvCxnSpPr>
        <xdr:cNvPr id="565" name="直線コネクタ 564"/>
        <xdr:cNvCxnSpPr/>
      </xdr:nvCxnSpPr>
      <xdr:spPr>
        <a:xfrm flipV="1">
          <a:off x="16317595" y="8907059"/>
          <a:ext cx="1269"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2915</xdr:rowOff>
    </xdr:from>
    <xdr:ext cx="534377" cy="259045"/>
    <xdr:sp macro="" textlink="">
      <xdr:nvSpPr>
        <xdr:cNvPr id="566" name="教育費最小値テキスト"/>
        <xdr:cNvSpPr txBox="1"/>
      </xdr:nvSpPr>
      <xdr:spPr>
        <a:xfrm>
          <a:off x="16370300" y="101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170538</xdr:rowOff>
    </xdr:from>
    <xdr:to>
      <xdr:col>23</xdr:col>
      <xdr:colOff>606425</xdr:colOff>
      <xdr:row>58</xdr:row>
      <xdr:rowOff>170538</xdr:rowOff>
    </xdr:to>
    <xdr:cxnSp macro="">
      <xdr:nvCxnSpPr>
        <xdr:cNvPr id="567" name="直線コネクタ 566"/>
        <xdr:cNvCxnSpPr/>
      </xdr:nvCxnSpPr>
      <xdr:spPr>
        <a:xfrm>
          <a:off x="16230600" y="1011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109786</xdr:rowOff>
    </xdr:from>
    <xdr:ext cx="534377" cy="259045"/>
    <xdr:sp macro="" textlink="">
      <xdr:nvSpPr>
        <xdr:cNvPr id="568" name="教育費最大値テキスト"/>
        <xdr:cNvSpPr txBox="1"/>
      </xdr:nvSpPr>
      <xdr:spPr>
        <a:xfrm>
          <a:off x="16370300" y="86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163109</xdr:rowOff>
    </xdr:from>
    <xdr:to>
      <xdr:col>23</xdr:col>
      <xdr:colOff>606425</xdr:colOff>
      <xdr:row>51</xdr:row>
      <xdr:rowOff>163109</xdr:rowOff>
    </xdr:to>
    <xdr:cxnSp macro="">
      <xdr:nvCxnSpPr>
        <xdr:cNvPr id="569" name="直線コネクタ 568"/>
        <xdr:cNvCxnSpPr/>
      </xdr:nvCxnSpPr>
      <xdr:spPr>
        <a:xfrm>
          <a:off x="16230600" y="89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8141</xdr:rowOff>
    </xdr:from>
    <xdr:to>
      <xdr:col>23</xdr:col>
      <xdr:colOff>517525</xdr:colOff>
      <xdr:row>55</xdr:row>
      <xdr:rowOff>64194</xdr:rowOff>
    </xdr:to>
    <xdr:cxnSp macro="">
      <xdr:nvCxnSpPr>
        <xdr:cNvPr id="570" name="直線コネクタ 569"/>
        <xdr:cNvCxnSpPr/>
      </xdr:nvCxnSpPr>
      <xdr:spPr>
        <a:xfrm>
          <a:off x="15481300" y="9437891"/>
          <a:ext cx="838200" cy="5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60652</xdr:rowOff>
    </xdr:from>
    <xdr:ext cx="534377" cy="259045"/>
    <xdr:sp macro="" textlink="">
      <xdr:nvSpPr>
        <xdr:cNvPr id="571" name="教育費平均値テキスト"/>
        <xdr:cNvSpPr txBox="1"/>
      </xdr:nvSpPr>
      <xdr:spPr>
        <a:xfrm>
          <a:off x="16370300" y="949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82225</xdr:rowOff>
    </xdr:from>
    <xdr:to>
      <xdr:col>23</xdr:col>
      <xdr:colOff>568325</xdr:colOff>
      <xdr:row>56</xdr:row>
      <xdr:rowOff>12375</xdr:rowOff>
    </xdr:to>
    <xdr:sp macro="" textlink="">
      <xdr:nvSpPr>
        <xdr:cNvPr id="572" name="フローチャート : 判断 571"/>
        <xdr:cNvSpPr/>
      </xdr:nvSpPr>
      <xdr:spPr>
        <a:xfrm>
          <a:off x="162687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155199</xdr:rowOff>
    </xdr:from>
    <xdr:to>
      <xdr:col>22</xdr:col>
      <xdr:colOff>365125</xdr:colOff>
      <xdr:row>55</xdr:row>
      <xdr:rowOff>8141</xdr:rowOff>
    </xdr:to>
    <xdr:cxnSp macro="">
      <xdr:nvCxnSpPr>
        <xdr:cNvPr id="573" name="直線コネクタ 572"/>
        <xdr:cNvCxnSpPr/>
      </xdr:nvCxnSpPr>
      <xdr:spPr>
        <a:xfrm>
          <a:off x="14592300" y="9242049"/>
          <a:ext cx="889000" cy="19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89883</xdr:rowOff>
    </xdr:from>
    <xdr:to>
      <xdr:col>22</xdr:col>
      <xdr:colOff>415925</xdr:colOff>
      <xdr:row>56</xdr:row>
      <xdr:rowOff>20033</xdr:rowOff>
    </xdr:to>
    <xdr:sp macro="" textlink="">
      <xdr:nvSpPr>
        <xdr:cNvPr id="574" name="フローチャート : 判断 573"/>
        <xdr:cNvSpPr/>
      </xdr:nvSpPr>
      <xdr:spPr>
        <a:xfrm>
          <a:off x="15430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11160</xdr:rowOff>
    </xdr:from>
    <xdr:ext cx="534377" cy="259045"/>
    <xdr:sp macro="" textlink="">
      <xdr:nvSpPr>
        <xdr:cNvPr id="575" name="テキスト ボックス 574"/>
        <xdr:cNvSpPr txBox="1"/>
      </xdr:nvSpPr>
      <xdr:spPr>
        <a:xfrm>
          <a:off x="15214111" y="96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155199</xdr:rowOff>
    </xdr:from>
    <xdr:to>
      <xdr:col>21</xdr:col>
      <xdr:colOff>161925</xdr:colOff>
      <xdr:row>55</xdr:row>
      <xdr:rowOff>111925</xdr:rowOff>
    </xdr:to>
    <xdr:cxnSp macro="">
      <xdr:nvCxnSpPr>
        <xdr:cNvPr id="576" name="直線コネクタ 575"/>
        <xdr:cNvCxnSpPr/>
      </xdr:nvCxnSpPr>
      <xdr:spPr>
        <a:xfrm flipV="1">
          <a:off x="13703300" y="9242049"/>
          <a:ext cx="889000" cy="29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77" name="フローチャート : 判断 576"/>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114968</xdr:rowOff>
    </xdr:from>
    <xdr:ext cx="534377" cy="259045"/>
    <xdr:sp macro="" textlink="">
      <xdr:nvSpPr>
        <xdr:cNvPr id="578" name="テキスト ボックス 577"/>
        <xdr:cNvSpPr txBox="1"/>
      </xdr:nvSpPr>
      <xdr:spPr>
        <a:xfrm>
          <a:off x="14325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111925</xdr:rowOff>
    </xdr:from>
    <xdr:to>
      <xdr:col>19</xdr:col>
      <xdr:colOff>644525</xdr:colOff>
      <xdr:row>55</xdr:row>
      <xdr:rowOff>122989</xdr:rowOff>
    </xdr:to>
    <xdr:cxnSp macro="">
      <xdr:nvCxnSpPr>
        <xdr:cNvPr id="579" name="直線コネクタ 578"/>
        <xdr:cNvCxnSpPr/>
      </xdr:nvCxnSpPr>
      <xdr:spPr>
        <a:xfrm flipV="1">
          <a:off x="12814300" y="9541675"/>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0" name="フローチャート : 判断 579"/>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161876</xdr:rowOff>
    </xdr:from>
    <xdr:ext cx="534377" cy="259045"/>
    <xdr:sp macro="" textlink="">
      <xdr:nvSpPr>
        <xdr:cNvPr id="581" name="テキスト ボックス 580"/>
        <xdr:cNvSpPr txBox="1"/>
      </xdr:nvSpPr>
      <xdr:spPr>
        <a:xfrm>
          <a:off x="13436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2" name="フローチャート : 判断 581"/>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59851</xdr:rowOff>
    </xdr:from>
    <xdr:ext cx="534377" cy="259045"/>
    <xdr:sp macro="" textlink="">
      <xdr:nvSpPr>
        <xdr:cNvPr id="583" name="テキスト ボックス 582"/>
        <xdr:cNvSpPr txBox="1"/>
      </xdr:nvSpPr>
      <xdr:spPr>
        <a:xfrm>
          <a:off x="12547111" y="966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13394</xdr:rowOff>
    </xdr:from>
    <xdr:to>
      <xdr:col>23</xdr:col>
      <xdr:colOff>568325</xdr:colOff>
      <xdr:row>55</xdr:row>
      <xdr:rowOff>114994</xdr:rowOff>
    </xdr:to>
    <xdr:sp macro="" textlink="">
      <xdr:nvSpPr>
        <xdr:cNvPr id="589" name="円/楕円 588"/>
        <xdr:cNvSpPr/>
      </xdr:nvSpPr>
      <xdr:spPr>
        <a:xfrm>
          <a:off x="16268700" y="944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36271</xdr:rowOff>
    </xdr:from>
    <xdr:ext cx="534377" cy="259045"/>
    <xdr:sp macro="" textlink="">
      <xdr:nvSpPr>
        <xdr:cNvPr id="590" name="教育費該当値テキスト"/>
        <xdr:cNvSpPr txBox="1"/>
      </xdr:nvSpPr>
      <xdr:spPr>
        <a:xfrm>
          <a:off x="16370300" y="929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45,803</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128791</xdr:rowOff>
    </xdr:from>
    <xdr:to>
      <xdr:col>22</xdr:col>
      <xdr:colOff>415925</xdr:colOff>
      <xdr:row>55</xdr:row>
      <xdr:rowOff>58941</xdr:rowOff>
    </xdr:to>
    <xdr:sp macro="" textlink="">
      <xdr:nvSpPr>
        <xdr:cNvPr id="591" name="円/楕円 590"/>
        <xdr:cNvSpPr/>
      </xdr:nvSpPr>
      <xdr:spPr>
        <a:xfrm>
          <a:off x="15430500" y="938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75468</xdr:rowOff>
    </xdr:from>
    <xdr:ext cx="534377" cy="259045"/>
    <xdr:sp macro="" textlink="">
      <xdr:nvSpPr>
        <xdr:cNvPr id="592" name="テキスト ボックス 591"/>
        <xdr:cNvSpPr txBox="1"/>
      </xdr:nvSpPr>
      <xdr:spPr>
        <a:xfrm>
          <a:off x="15214111" y="916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48,255</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104399</xdr:rowOff>
    </xdr:from>
    <xdr:to>
      <xdr:col>21</xdr:col>
      <xdr:colOff>212725</xdr:colOff>
      <xdr:row>54</xdr:row>
      <xdr:rowOff>34549</xdr:rowOff>
    </xdr:to>
    <xdr:sp macro="" textlink="">
      <xdr:nvSpPr>
        <xdr:cNvPr id="593" name="円/楕円 592"/>
        <xdr:cNvSpPr/>
      </xdr:nvSpPr>
      <xdr:spPr>
        <a:xfrm>
          <a:off x="14541500" y="919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51076</xdr:rowOff>
    </xdr:from>
    <xdr:ext cx="534377" cy="259045"/>
    <xdr:sp macro="" textlink="">
      <xdr:nvSpPr>
        <xdr:cNvPr id="594" name="テキスト ボックス 593"/>
        <xdr:cNvSpPr txBox="1"/>
      </xdr:nvSpPr>
      <xdr:spPr>
        <a:xfrm>
          <a:off x="14325111" y="896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56,822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61125</xdr:rowOff>
    </xdr:from>
    <xdr:to>
      <xdr:col>20</xdr:col>
      <xdr:colOff>9525</xdr:colOff>
      <xdr:row>55</xdr:row>
      <xdr:rowOff>162725</xdr:rowOff>
    </xdr:to>
    <xdr:sp macro="" textlink="">
      <xdr:nvSpPr>
        <xdr:cNvPr id="595" name="円/楕円 594"/>
        <xdr:cNvSpPr/>
      </xdr:nvSpPr>
      <xdr:spPr>
        <a:xfrm>
          <a:off x="13652500" y="949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7802</xdr:rowOff>
    </xdr:from>
    <xdr:ext cx="534377" cy="259045"/>
    <xdr:sp macro="" textlink="">
      <xdr:nvSpPr>
        <xdr:cNvPr id="596" name="テキスト ボックス 595"/>
        <xdr:cNvSpPr txBox="1"/>
      </xdr:nvSpPr>
      <xdr:spPr>
        <a:xfrm>
          <a:off x="13436111" y="926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43,715</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72189</xdr:rowOff>
    </xdr:from>
    <xdr:to>
      <xdr:col>18</xdr:col>
      <xdr:colOff>492125</xdr:colOff>
      <xdr:row>56</xdr:row>
      <xdr:rowOff>2339</xdr:rowOff>
    </xdr:to>
    <xdr:sp macro="" textlink="">
      <xdr:nvSpPr>
        <xdr:cNvPr id="597" name="円/楕円 596"/>
        <xdr:cNvSpPr/>
      </xdr:nvSpPr>
      <xdr:spPr>
        <a:xfrm>
          <a:off x="12763500" y="950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18866</xdr:rowOff>
    </xdr:from>
    <xdr:ext cx="534377" cy="259045"/>
    <xdr:sp macro="" textlink="">
      <xdr:nvSpPr>
        <xdr:cNvPr id="598" name="テキスト ボックス 597"/>
        <xdr:cNvSpPr txBox="1"/>
      </xdr:nvSpPr>
      <xdr:spPr>
        <a:xfrm>
          <a:off x="12547111" y="927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43,231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34684</xdr:rowOff>
    </xdr:from>
    <xdr:to>
      <xdr:col>23</xdr:col>
      <xdr:colOff>516889</xdr:colOff>
      <xdr:row>79</xdr:row>
      <xdr:rowOff>44450</xdr:rowOff>
    </xdr:to>
    <xdr:cxnSp macro="">
      <xdr:nvCxnSpPr>
        <xdr:cNvPr id="622" name="直線コネクタ 621"/>
        <xdr:cNvCxnSpPr/>
      </xdr:nvCxnSpPr>
      <xdr:spPr>
        <a:xfrm flipV="1">
          <a:off x="16317595" y="12207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152811</xdr:rowOff>
    </xdr:from>
    <xdr:ext cx="599010" cy="259045"/>
    <xdr:sp macro="" textlink="">
      <xdr:nvSpPr>
        <xdr:cNvPr id="625" name="災害復旧費最大値テキスト"/>
        <xdr:cNvSpPr txBox="1"/>
      </xdr:nvSpPr>
      <xdr:spPr>
        <a:xfrm>
          <a:off x="16370300" y="119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34684</xdr:rowOff>
    </xdr:from>
    <xdr:to>
      <xdr:col>23</xdr:col>
      <xdr:colOff>606425</xdr:colOff>
      <xdr:row>71</xdr:row>
      <xdr:rowOff>34684</xdr:rowOff>
    </xdr:to>
    <xdr:cxnSp macro="">
      <xdr:nvCxnSpPr>
        <xdr:cNvPr id="626" name="直線コネクタ 625"/>
        <xdr:cNvCxnSpPr/>
      </xdr:nvCxnSpPr>
      <xdr:spPr>
        <a:xfrm>
          <a:off x="16230600" y="122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44145</xdr:rowOff>
    </xdr:from>
    <xdr:to>
      <xdr:col>23</xdr:col>
      <xdr:colOff>517525</xdr:colOff>
      <xdr:row>79</xdr:row>
      <xdr:rowOff>44335</xdr:rowOff>
    </xdr:to>
    <xdr:cxnSp macro="">
      <xdr:nvCxnSpPr>
        <xdr:cNvPr id="627" name="直線コネクタ 626"/>
        <xdr:cNvCxnSpPr/>
      </xdr:nvCxnSpPr>
      <xdr:spPr>
        <a:xfrm flipV="1">
          <a:off x="15481300" y="13588695"/>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130027</xdr:rowOff>
    </xdr:from>
    <xdr:ext cx="469744" cy="259045"/>
    <xdr:sp macro="" textlink="">
      <xdr:nvSpPr>
        <xdr:cNvPr id="628" name="災害復旧費平均値テキスト"/>
        <xdr:cNvSpPr txBox="1"/>
      </xdr:nvSpPr>
      <xdr:spPr>
        <a:xfrm>
          <a:off x="16370300" y="13331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107150</xdr:rowOff>
    </xdr:from>
    <xdr:to>
      <xdr:col>23</xdr:col>
      <xdr:colOff>568325</xdr:colOff>
      <xdr:row>79</xdr:row>
      <xdr:rowOff>37300</xdr:rowOff>
    </xdr:to>
    <xdr:sp macro="" textlink="">
      <xdr:nvSpPr>
        <xdr:cNvPr id="629" name="フローチャート : 判断 628"/>
        <xdr:cNvSpPr/>
      </xdr:nvSpPr>
      <xdr:spPr>
        <a:xfrm>
          <a:off x="162687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44335</xdr:rowOff>
    </xdr:from>
    <xdr:to>
      <xdr:col>22</xdr:col>
      <xdr:colOff>365125</xdr:colOff>
      <xdr:row>79</xdr:row>
      <xdr:rowOff>44374</xdr:rowOff>
    </xdr:to>
    <xdr:cxnSp macro="">
      <xdr:nvCxnSpPr>
        <xdr:cNvPr id="630" name="直線コネクタ 629"/>
        <xdr:cNvCxnSpPr/>
      </xdr:nvCxnSpPr>
      <xdr:spPr>
        <a:xfrm flipV="1">
          <a:off x="14592300" y="13588885"/>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158725</xdr:rowOff>
    </xdr:from>
    <xdr:to>
      <xdr:col>22</xdr:col>
      <xdr:colOff>415925</xdr:colOff>
      <xdr:row>79</xdr:row>
      <xdr:rowOff>88875</xdr:rowOff>
    </xdr:to>
    <xdr:sp macro="" textlink="">
      <xdr:nvSpPr>
        <xdr:cNvPr id="631" name="フローチャート : 判断 630"/>
        <xdr:cNvSpPr/>
      </xdr:nvSpPr>
      <xdr:spPr>
        <a:xfrm>
          <a:off x="15430500" y="135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105402</xdr:rowOff>
    </xdr:from>
    <xdr:ext cx="378565" cy="259045"/>
    <xdr:sp macro="" textlink="">
      <xdr:nvSpPr>
        <xdr:cNvPr id="632" name="テキスト ボックス 631"/>
        <xdr:cNvSpPr txBox="1"/>
      </xdr:nvSpPr>
      <xdr:spPr>
        <a:xfrm>
          <a:off x="15292017" y="13307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44069</xdr:rowOff>
    </xdr:from>
    <xdr:to>
      <xdr:col>21</xdr:col>
      <xdr:colOff>161925</xdr:colOff>
      <xdr:row>79</xdr:row>
      <xdr:rowOff>44374</xdr:rowOff>
    </xdr:to>
    <xdr:cxnSp macro="">
      <xdr:nvCxnSpPr>
        <xdr:cNvPr id="633" name="直線コネクタ 632"/>
        <xdr:cNvCxnSpPr/>
      </xdr:nvCxnSpPr>
      <xdr:spPr>
        <a:xfrm>
          <a:off x="13703300" y="13588619"/>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156375</xdr:rowOff>
    </xdr:from>
    <xdr:to>
      <xdr:col>21</xdr:col>
      <xdr:colOff>212725</xdr:colOff>
      <xdr:row>79</xdr:row>
      <xdr:rowOff>86525</xdr:rowOff>
    </xdr:to>
    <xdr:sp macro="" textlink="">
      <xdr:nvSpPr>
        <xdr:cNvPr id="634" name="フローチャート : 判断 633"/>
        <xdr:cNvSpPr/>
      </xdr:nvSpPr>
      <xdr:spPr>
        <a:xfrm>
          <a:off x="14541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103052</xdr:rowOff>
    </xdr:from>
    <xdr:ext cx="378565" cy="259045"/>
    <xdr:sp macro="" textlink="">
      <xdr:nvSpPr>
        <xdr:cNvPr id="635" name="テキスト ボックス 634"/>
        <xdr:cNvSpPr txBox="1"/>
      </xdr:nvSpPr>
      <xdr:spPr>
        <a:xfrm>
          <a:off x="14403017" y="13304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44069</xdr:rowOff>
    </xdr:from>
    <xdr:to>
      <xdr:col>19</xdr:col>
      <xdr:colOff>644525</xdr:colOff>
      <xdr:row>79</xdr:row>
      <xdr:rowOff>44348</xdr:rowOff>
    </xdr:to>
    <xdr:cxnSp macro="">
      <xdr:nvCxnSpPr>
        <xdr:cNvPr id="636" name="直線コネクタ 635"/>
        <xdr:cNvCxnSpPr/>
      </xdr:nvCxnSpPr>
      <xdr:spPr>
        <a:xfrm flipV="1">
          <a:off x="12814300" y="13588619"/>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156133</xdr:rowOff>
    </xdr:from>
    <xdr:to>
      <xdr:col>20</xdr:col>
      <xdr:colOff>9525</xdr:colOff>
      <xdr:row>79</xdr:row>
      <xdr:rowOff>86283</xdr:rowOff>
    </xdr:to>
    <xdr:sp macro="" textlink="">
      <xdr:nvSpPr>
        <xdr:cNvPr id="637" name="フローチャート : 判断 636"/>
        <xdr:cNvSpPr/>
      </xdr:nvSpPr>
      <xdr:spPr>
        <a:xfrm>
          <a:off x="13652500" y="1352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102810</xdr:rowOff>
    </xdr:from>
    <xdr:ext cx="378565" cy="259045"/>
    <xdr:sp macro="" textlink="">
      <xdr:nvSpPr>
        <xdr:cNvPr id="638" name="テキスト ボックス 637"/>
        <xdr:cNvSpPr txBox="1"/>
      </xdr:nvSpPr>
      <xdr:spPr>
        <a:xfrm>
          <a:off x="13514017" y="1330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149783</xdr:rowOff>
    </xdr:from>
    <xdr:to>
      <xdr:col>18</xdr:col>
      <xdr:colOff>492125</xdr:colOff>
      <xdr:row>79</xdr:row>
      <xdr:rowOff>79933</xdr:rowOff>
    </xdr:to>
    <xdr:sp macro="" textlink="">
      <xdr:nvSpPr>
        <xdr:cNvPr id="639" name="フローチャート : 判断 638"/>
        <xdr:cNvSpPr/>
      </xdr:nvSpPr>
      <xdr:spPr>
        <a:xfrm>
          <a:off x="12763500" y="135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96460</xdr:rowOff>
    </xdr:from>
    <xdr:ext cx="469744" cy="259045"/>
    <xdr:sp macro="" textlink="">
      <xdr:nvSpPr>
        <xdr:cNvPr id="640" name="テキスト ボックス 639"/>
        <xdr:cNvSpPr txBox="1"/>
      </xdr:nvSpPr>
      <xdr:spPr>
        <a:xfrm>
          <a:off x="12579427" y="1329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164795</xdr:rowOff>
    </xdr:from>
    <xdr:to>
      <xdr:col>23</xdr:col>
      <xdr:colOff>568325</xdr:colOff>
      <xdr:row>79</xdr:row>
      <xdr:rowOff>94945</xdr:rowOff>
    </xdr:to>
    <xdr:sp macro="" textlink="">
      <xdr:nvSpPr>
        <xdr:cNvPr id="646" name="円/楕円 645"/>
        <xdr:cNvSpPr/>
      </xdr:nvSpPr>
      <xdr:spPr>
        <a:xfrm>
          <a:off x="16268700" y="135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85577</xdr:rowOff>
    </xdr:from>
    <xdr:ext cx="313932" cy="259045"/>
    <xdr:sp macro="" textlink="">
      <xdr:nvSpPr>
        <xdr:cNvPr id="647" name="災害復旧費該当値テキスト"/>
        <xdr:cNvSpPr txBox="1"/>
      </xdr:nvSpPr>
      <xdr:spPr>
        <a:xfrm>
          <a:off x="16370300" y="134586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164985</xdr:rowOff>
    </xdr:from>
    <xdr:to>
      <xdr:col>22</xdr:col>
      <xdr:colOff>415925</xdr:colOff>
      <xdr:row>79</xdr:row>
      <xdr:rowOff>95135</xdr:rowOff>
    </xdr:to>
    <xdr:sp macro="" textlink="">
      <xdr:nvSpPr>
        <xdr:cNvPr id="648" name="円/楕円 647"/>
        <xdr:cNvSpPr/>
      </xdr:nvSpPr>
      <xdr:spPr>
        <a:xfrm>
          <a:off x="15430500" y="1353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86262</xdr:rowOff>
    </xdr:from>
    <xdr:ext cx="249299" cy="259045"/>
    <xdr:sp macro="" textlink="">
      <xdr:nvSpPr>
        <xdr:cNvPr id="649" name="テキスト ボックス 648"/>
        <xdr:cNvSpPr txBox="1"/>
      </xdr:nvSpPr>
      <xdr:spPr>
        <a:xfrm>
          <a:off x="15356649" y="13630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165024</xdr:rowOff>
    </xdr:from>
    <xdr:to>
      <xdr:col>21</xdr:col>
      <xdr:colOff>212725</xdr:colOff>
      <xdr:row>79</xdr:row>
      <xdr:rowOff>95174</xdr:rowOff>
    </xdr:to>
    <xdr:sp macro="" textlink="">
      <xdr:nvSpPr>
        <xdr:cNvPr id="650" name="円/楕円 649"/>
        <xdr:cNvSpPr/>
      </xdr:nvSpPr>
      <xdr:spPr>
        <a:xfrm>
          <a:off x="145415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86301</xdr:rowOff>
    </xdr:from>
    <xdr:ext cx="249299" cy="259045"/>
    <xdr:sp macro="" textlink="">
      <xdr:nvSpPr>
        <xdr:cNvPr id="651" name="テキスト ボックス 650"/>
        <xdr:cNvSpPr txBox="1"/>
      </xdr:nvSpPr>
      <xdr:spPr>
        <a:xfrm>
          <a:off x="14467649" y="13630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164719</xdr:rowOff>
    </xdr:from>
    <xdr:to>
      <xdr:col>20</xdr:col>
      <xdr:colOff>9525</xdr:colOff>
      <xdr:row>79</xdr:row>
      <xdr:rowOff>94869</xdr:rowOff>
    </xdr:to>
    <xdr:sp macro="" textlink="">
      <xdr:nvSpPr>
        <xdr:cNvPr id="652" name="円/楕円 651"/>
        <xdr:cNvSpPr/>
      </xdr:nvSpPr>
      <xdr:spPr>
        <a:xfrm>
          <a:off x="136525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85996</xdr:rowOff>
    </xdr:from>
    <xdr:ext cx="313932" cy="259045"/>
    <xdr:sp macro="" textlink="">
      <xdr:nvSpPr>
        <xdr:cNvPr id="653" name="テキスト ボックス 652"/>
        <xdr:cNvSpPr txBox="1"/>
      </xdr:nvSpPr>
      <xdr:spPr>
        <a:xfrm>
          <a:off x="13546333" y="13630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164998</xdr:rowOff>
    </xdr:from>
    <xdr:to>
      <xdr:col>18</xdr:col>
      <xdr:colOff>492125</xdr:colOff>
      <xdr:row>79</xdr:row>
      <xdr:rowOff>95148</xdr:rowOff>
    </xdr:to>
    <xdr:sp macro="" textlink="">
      <xdr:nvSpPr>
        <xdr:cNvPr id="654" name="円/楕円 653"/>
        <xdr:cNvSpPr/>
      </xdr:nvSpPr>
      <xdr:spPr>
        <a:xfrm>
          <a:off x="12763500" y="1353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86275</xdr:rowOff>
    </xdr:from>
    <xdr:ext cx="249299" cy="259045"/>
    <xdr:sp macro="" textlink="">
      <xdr:nvSpPr>
        <xdr:cNvPr id="655" name="テキスト ボックス 654"/>
        <xdr:cNvSpPr txBox="1"/>
      </xdr:nvSpPr>
      <xdr:spPr>
        <a:xfrm>
          <a:off x="12689649" y="13630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143796</xdr:rowOff>
    </xdr:from>
    <xdr:to>
      <xdr:col>23</xdr:col>
      <xdr:colOff>516889</xdr:colOff>
      <xdr:row>98</xdr:row>
      <xdr:rowOff>10407</xdr:rowOff>
    </xdr:to>
    <xdr:cxnSp macro="">
      <xdr:nvCxnSpPr>
        <xdr:cNvPr id="679" name="直線コネクタ 678"/>
        <xdr:cNvCxnSpPr/>
      </xdr:nvCxnSpPr>
      <xdr:spPr>
        <a:xfrm flipV="1">
          <a:off x="16317595" y="15745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14234</xdr:rowOff>
    </xdr:from>
    <xdr:ext cx="534377" cy="259045"/>
    <xdr:sp macro="" textlink="">
      <xdr:nvSpPr>
        <xdr:cNvPr id="680" name="公債費最小値テキスト"/>
        <xdr:cNvSpPr txBox="1"/>
      </xdr:nvSpPr>
      <xdr:spPr>
        <a:xfrm>
          <a:off x="16370300" y="168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10407</xdr:rowOff>
    </xdr:from>
    <xdr:to>
      <xdr:col>23</xdr:col>
      <xdr:colOff>606425</xdr:colOff>
      <xdr:row>98</xdr:row>
      <xdr:rowOff>10407</xdr:rowOff>
    </xdr:to>
    <xdr:cxnSp macro="">
      <xdr:nvCxnSpPr>
        <xdr:cNvPr id="681" name="直線コネクタ 680"/>
        <xdr:cNvCxnSpPr/>
      </xdr:nvCxnSpPr>
      <xdr:spPr>
        <a:xfrm>
          <a:off x="16230600" y="168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90473</xdr:rowOff>
    </xdr:from>
    <xdr:ext cx="534377" cy="259045"/>
    <xdr:sp macro="" textlink="">
      <xdr:nvSpPr>
        <xdr:cNvPr id="682" name="公債費最大値テキスト"/>
        <xdr:cNvSpPr txBox="1"/>
      </xdr:nvSpPr>
      <xdr:spPr>
        <a:xfrm>
          <a:off x="16370300" y="155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143796</xdr:rowOff>
    </xdr:from>
    <xdr:to>
      <xdr:col>23</xdr:col>
      <xdr:colOff>606425</xdr:colOff>
      <xdr:row>91</xdr:row>
      <xdr:rowOff>143796</xdr:rowOff>
    </xdr:to>
    <xdr:cxnSp macro="">
      <xdr:nvCxnSpPr>
        <xdr:cNvPr id="683" name="直線コネクタ 682"/>
        <xdr:cNvCxnSpPr/>
      </xdr:nvCxnSpPr>
      <xdr:spPr>
        <a:xfrm>
          <a:off x="16230600" y="1574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78112</xdr:rowOff>
    </xdr:from>
    <xdr:to>
      <xdr:col>23</xdr:col>
      <xdr:colOff>517525</xdr:colOff>
      <xdr:row>97</xdr:row>
      <xdr:rowOff>90342</xdr:rowOff>
    </xdr:to>
    <xdr:cxnSp macro="">
      <xdr:nvCxnSpPr>
        <xdr:cNvPr id="684" name="直線コネクタ 683"/>
        <xdr:cNvCxnSpPr/>
      </xdr:nvCxnSpPr>
      <xdr:spPr>
        <a:xfrm flipV="1">
          <a:off x="15481300" y="16708762"/>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7554</xdr:rowOff>
    </xdr:from>
    <xdr:ext cx="534377" cy="259045"/>
    <xdr:sp macro="" textlink="">
      <xdr:nvSpPr>
        <xdr:cNvPr id="685" name="公債費平均値テキスト"/>
        <xdr:cNvSpPr txBox="1"/>
      </xdr:nvSpPr>
      <xdr:spPr>
        <a:xfrm>
          <a:off x="16370300" y="16123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156127</xdr:rowOff>
    </xdr:from>
    <xdr:to>
      <xdr:col>23</xdr:col>
      <xdr:colOff>568325</xdr:colOff>
      <xdr:row>95</xdr:row>
      <xdr:rowOff>86277</xdr:rowOff>
    </xdr:to>
    <xdr:sp macro="" textlink="">
      <xdr:nvSpPr>
        <xdr:cNvPr id="686" name="フローチャート : 判断 685"/>
        <xdr:cNvSpPr/>
      </xdr:nvSpPr>
      <xdr:spPr>
        <a:xfrm>
          <a:off x="162687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81235</xdr:rowOff>
    </xdr:from>
    <xdr:to>
      <xdr:col>22</xdr:col>
      <xdr:colOff>365125</xdr:colOff>
      <xdr:row>97</xdr:row>
      <xdr:rowOff>90342</xdr:rowOff>
    </xdr:to>
    <xdr:cxnSp macro="">
      <xdr:nvCxnSpPr>
        <xdr:cNvPr id="687" name="直線コネクタ 686"/>
        <xdr:cNvCxnSpPr/>
      </xdr:nvCxnSpPr>
      <xdr:spPr>
        <a:xfrm>
          <a:off x="14592300" y="16711885"/>
          <a:ext cx="889000" cy="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165767</xdr:rowOff>
    </xdr:from>
    <xdr:to>
      <xdr:col>22</xdr:col>
      <xdr:colOff>415925</xdr:colOff>
      <xdr:row>95</xdr:row>
      <xdr:rowOff>95917</xdr:rowOff>
    </xdr:to>
    <xdr:sp macro="" textlink="">
      <xdr:nvSpPr>
        <xdr:cNvPr id="688" name="フローチャート : 判断 687"/>
        <xdr:cNvSpPr/>
      </xdr:nvSpPr>
      <xdr:spPr>
        <a:xfrm>
          <a:off x="15430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112444</xdr:rowOff>
    </xdr:from>
    <xdr:ext cx="534377" cy="259045"/>
    <xdr:sp macro="" textlink="">
      <xdr:nvSpPr>
        <xdr:cNvPr id="689" name="テキスト ボックス 688"/>
        <xdr:cNvSpPr txBox="1"/>
      </xdr:nvSpPr>
      <xdr:spPr>
        <a:xfrm>
          <a:off x="15214111" y="160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51460</xdr:rowOff>
    </xdr:from>
    <xdr:to>
      <xdr:col>21</xdr:col>
      <xdr:colOff>161925</xdr:colOff>
      <xdr:row>97</xdr:row>
      <xdr:rowOff>81235</xdr:rowOff>
    </xdr:to>
    <xdr:cxnSp macro="">
      <xdr:nvCxnSpPr>
        <xdr:cNvPr id="690" name="直線コネクタ 689"/>
        <xdr:cNvCxnSpPr/>
      </xdr:nvCxnSpPr>
      <xdr:spPr>
        <a:xfrm>
          <a:off x="13703300" y="16682110"/>
          <a:ext cx="889000" cy="2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116618</xdr:rowOff>
    </xdr:from>
    <xdr:to>
      <xdr:col>21</xdr:col>
      <xdr:colOff>212725</xdr:colOff>
      <xdr:row>95</xdr:row>
      <xdr:rowOff>46768</xdr:rowOff>
    </xdr:to>
    <xdr:sp macro="" textlink="">
      <xdr:nvSpPr>
        <xdr:cNvPr id="691" name="フローチャート : 判断 690"/>
        <xdr:cNvSpPr/>
      </xdr:nvSpPr>
      <xdr:spPr>
        <a:xfrm>
          <a:off x="14541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63295</xdr:rowOff>
    </xdr:from>
    <xdr:ext cx="534377" cy="259045"/>
    <xdr:sp macro="" textlink="">
      <xdr:nvSpPr>
        <xdr:cNvPr id="692" name="テキスト ボックス 691"/>
        <xdr:cNvSpPr txBox="1"/>
      </xdr:nvSpPr>
      <xdr:spPr>
        <a:xfrm>
          <a:off x="14325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51460</xdr:rowOff>
    </xdr:from>
    <xdr:to>
      <xdr:col>19</xdr:col>
      <xdr:colOff>644525</xdr:colOff>
      <xdr:row>97</xdr:row>
      <xdr:rowOff>66453</xdr:rowOff>
    </xdr:to>
    <xdr:cxnSp macro="">
      <xdr:nvCxnSpPr>
        <xdr:cNvPr id="693" name="直線コネクタ 692"/>
        <xdr:cNvCxnSpPr/>
      </xdr:nvCxnSpPr>
      <xdr:spPr>
        <a:xfrm flipV="1">
          <a:off x="12814300" y="16682110"/>
          <a:ext cx="889000" cy="1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106235</xdr:rowOff>
    </xdr:from>
    <xdr:to>
      <xdr:col>20</xdr:col>
      <xdr:colOff>9525</xdr:colOff>
      <xdr:row>95</xdr:row>
      <xdr:rowOff>36385</xdr:rowOff>
    </xdr:to>
    <xdr:sp macro="" textlink="">
      <xdr:nvSpPr>
        <xdr:cNvPr id="694" name="フローチャート : 判断 693"/>
        <xdr:cNvSpPr/>
      </xdr:nvSpPr>
      <xdr:spPr>
        <a:xfrm>
          <a:off x="13652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52912</xdr:rowOff>
    </xdr:from>
    <xdr:ext cx="534377" cy="259045"/>
    <xdr:sp macro="" textlink="">
      <xdr:nvSpPr>
        <xdr:cNvPr id="695" name="テキスト ボックス 694"/>
        <xdr:cNvSpPr txBox="1"/>
      </xdr:nvSpPr>
      <xdr:spPr>
        <a:xfrm>
          <a:off x="13436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110331</xdr:rowOff>
    </xdr:from>
    <xdr:to>
      <xdr:col>18</xdr:col>
      <xdr:colOff>492125</xdr:colOff>
      <xdr:row>95</xdr:row>
      <xdr:rowOff>40481</xdr:rowOff>
    </xdr:to>
    <xdr:sp macro="" textlink="">
      <xdr:nvSpPr>
        <xdr:cNvPr id="696" name="フローチャート : 判断 695"/>
        <xdr:cNvSpPr/>
      </xdr:nvSpPr>
      <xdr:spPr>
        <a:xfrm>
          <a:off x="12763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57008</xdr:rowOff>
    </xdr:from>
    <xdr:ext cx="534377" cy="259045"/>
    <xdr:sp macro="" textlink="">
      <xdr:nvSpPr>
        <xdr:cNvPr id="697" name="テキスト ボックス 696"/>
        <xdr:cNvSpPr txBox="1"/>
      </xdr:nvSpPr>
      <xdr:spPr>
        <a:xfrm>
          <a:off x="12547111" y="1600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27312</xdr:rowOff>
    </xdr:from>
    <xdr:to>
      <xdr:col>23</xdr:col>
      <xdr:colOff>568325</xdr:colOff>
      <xdr:row>97</xdr:row>
      <xdr:rowOff>128912</xdr:rowOff>
    </xdr:to>
    <xdr:sp macro="" textlink="">
      <xdr:nvSpPr>
        <xdr:cNvPr id="703" name="円/楕円 702"/>
        <xdr:cNvSpPr/>
      </xdr:nvSpPr>
      <xdr:spPr>
        <a:xfrm>
          <a:off x="16268700" y="1665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113689</xdr:rowOff>
    </xdr:from>
    <xdr:ext cx="534377" cy="259045"/>
    <xdr:sp macro="" textlink="">
      <xdr:nvSpPr>
        <xdr:cNvPr id="704" name="公債費該当値テキスト"/>
        <xdr:cNvSpPr txBox="1"/>
      </xdr:nvSpPr>
      <xdr:spPr>
        <a:xfrm>
          <a:off x="16370300" y="1657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16,233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39542</xdr:rowOff>
    </xdr:from>
    <xdr:to>
      <xdr:col>22</xdr:col>
      <xdr:colOff>415925</xdr:colOff>
      <xdr:row>97</xdr:row>
      <xdr:rowOff>141142</xdr:rowOff>
    </xdr:to>
    <xdr:sp macro="" textlink="">
      <xdr:nvSpPr>
        <xdr:cNvPr id="705" name="円/楕円 704"/>
        <xdr:cNvSpPr/>
      </xdr:nvSpPr>
      <xdr:spPr>
        <a:xfrm>
          <a:off x="15430500" y="1667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132269</xdr:rowOff>
    </xdr:from>
    <xdr:ext cx="534377" cy="259045"/>
    <xdr:sp macro="" textlink="">
      <xdr:nvSpPr>
        <xdr:cNvPr id="706" name="テキスト ボックス 705"/>
        <xdr:cNvSpPr txBox="1"/>
      </xdr:nvSpPr>
      <xdr:spPr>
        <a:xfrm>
          <a:off x="15214111" y="1676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30435</xdr:rowOff>
    </xdr:from>
    <xdr:to>
      <xdr:col>21</xdr:col>
      <xdr:colOff>212725</xdr:colOff>
      <xdr:row>97</xdr:row>
      <xdr:rowOff>132035</xdr:rowOff>
    </xdr:to>
    <xdr:sp macro="" textlink="">
      <xdr:nvSpPr>
        <xdr:cNvPr id="707" name="円/楕円 706"/>
        <xdr:cNvSpPr/>
      </xdr:nvSpPr>
      <xdr:spPr>
        <a:xfrm>
          <a:off x="14541500" y="166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123162</xdr:rowOff>
    </xdr:from>
    <xdr:ext cx="534377" cy="259045"/>
    <xdr:sp macro="" textlink="">
      <xdr:nvSpPr>
        <xdr:cNvPr id="708" name="テキスト ボックス 707"/>
        <xdr:cNvSpPr txBox="1"/>
      </xdr:nvSpPr>
      <xdr:spPr>
        <a:xfrm>
          <a:off x="14325111" y="1675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660</xdr:rowOff>
    </xdr:from>
    <xdr:to>
      <xdr:col>20</xdr:col>
      <xdr:colOff>9525</xdr:colOff>
      <xdr:row>97</xdr:row>
      <xdr:rowOff>102260</xdr:rowOff>
    </xdr:to>
    <xdr:sp macro="" textlink="">
      <xdr:nvSpPr>
        <xdr:cNvPr id="709" name="円/楕円 708"/>
        <xdr:cNvSpPr/>
      </xdr:nvSpPr>
      <xdr:spPr>
        <a:xfrm>
          <a:off x="13652500" y="1663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93387</xdr:rowOff>
    </xdr:from>
    <xdr:ext cx="534377" cy="259045"/>
    <xdr:sp macro="" textlink="">
      <xdr:nvSpPr>
        <xdr:cNvPr id="710" name="テキスト ボックス 709"/>
        <xdr:cNvSpPr txBox="1"/>
      </xdr:nvSpPr>
      <xdr:spPr>
        <a:xfrm>
          <a:off x="13436111" y="1672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15653</xdr:rowOff>
    </xdr:from>
    <xdr:to>
      <xdr:col>18</xdr:col>
      <xdr:colOff>492125</xdr:colOff>
      <xdr:row>97</xdr:row>
      <xdr:rowOff>117253</xdr:rowOff>
    </xdr:to>
    <xdr:sp macro="" textlink="">
      <xdr:nvSpPr>
        <xdr:cNvPr id="711" name="円/楕円 710"/>
        <xdr:cNvSpPr/>
      </xdr:nvSpPr>
      <xdr:spPr>
        <a:xfrm>
          <a:off x="12763500" y="1664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108380</xdr:rowOff>
    </xdr:from>
    <xdr:ext cx="534377" cy="259045"/>
    <xdr:sp macro="" textlink="">
      <xdr:nvSpPr>
        <xdr:cNvPr id="712" name="テキスト ボックス 711"/>
        <xdr:cNvSpPr txBox="1"/>
      </xdr:nvSpPr>
      <xdr:spPr>
        <a:xfrm>
          <a:off x="12547111" y="1673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28" name="テキスト ボックス 727"/>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31115</xdr:rowOff>
    </xdr:from>
    <xdr:to>
      <xdr:col>32</xdr:col>
      <xdr:colOff>186689</xdr:colOff>
      <xdr:row>38</xdr:row>
      <xdr:rowOff>25400</xdr:rowOff>
    </xdr:to>
    <xdr:cxnSp macro="">
      <xdr:nvCxnSpPr>
        <xdr:cNvPr id="732" name="直線コネクタ 731"/>
        <xdr:cNvCxnSpPr/>
      </xdr:nvCxnSpPr>
      <xdr:spPr>
        <a:xfrm flipV="1">
          <a:off x="22159595" y="5346065"/>
          <a:ext cx="1269"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3"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149242</xdr:rowOff>
    </xdr:from>
    <xdr:ext cx="469744" cy="259045"/>
    <xdr:sp macro="" textlink="">
      <xdr:nvSpPr>
        <xdr:cNvPr id="735" name="諸支出金最大値テキスト"/>
        <xdr:cNvSpPr txBox="1"/>
      </xdr:nvSpPr>
      <xdr:spPr>
        <a:xfrm>
          <a:off x="22212300" y="51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98425</xdr:colOff>
      <xdr:row>31</xdr:row>
      <xdr:rowOff>31115</xdr:rowOff>
    </xdr:from>
    <xdr:to>
      <xdr:col>32</xdr:col>
      <xdr:colOff>276225</xdr:colOff>
      <xdr:row>31</xdr:row>
      <xdr:rowOff>31115</xdr:rowOff>
    </xdr:to>
    <xdr:cxnSp macro="">
      <xdr:nvCxnSpPr>
        <xdr:cNvPr id="736" name="直線コネクタ 735"/>
        <xdr:cNvCxnSpPr/>
      </xdr:nvCxnSpPr>
      <xdr:spPr>
        <a:xfrm>
          <a:off x="22072600" y="534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37" name="直線コネクタ 73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95204</xdr:rowOff>
    </xdr:from>
    <xdr:ext cx="378565" cy="259045"/>
    <xdr:sp macro="" textlink="">
      <xdr:nvSpPr>
        <xdr:cNvPr id="738" name="諸支出金平均値テキスト"/>
        <xdr:cNvSpPr txBox="1"/>
      </xdr:nvSpPr>
      <xdr:spPr>
        <a:xfrm>
          <a:off x="22212300" y="62674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72327</xdr:rowOff>
    </xdr:from>
    <xdr:to>
      <xdr:col>32</xdr:col>
      <xdr:colOff>238125</xdr:colOff>
      <xdr:row>38</xdr:row>
      <xdr:rowOff>2477</xdr:rowOff>
    </xdr:to>
    <xdr:sp macro="" textlink="">
      <xdr:nvSpPr>
        <xdr:cNvPr id="739" name="フローチャート : 判断 738"/>
        <xdr:cNvSpPr/>
      </xdr:nvSpPr>
      <xdr:spPr>
        <a:xfrm>
          <a:off x="221107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0" name="直線コネクタ 739"/>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61468</xdr:rowOff>
    </xdr:from>
    <xdr:to>
      <xdr:col>31</xdr:col>
      <xdr:colOff>85725</xdr:colOff>
      <xdr:row>37</xdr:row>
      <xdr:rowOff>163068</xdr:rowOff>
    </xdr:to>
    <xdr:sp macro="" textlink="">
      <xdr:nvSpPr>
        <xdr:cNvPr id="741" name="フローチャート : 判断 740"/>
        <xdr:cNvSpPr/>
      </xdr:nvSpPr>
      <xdr:spPr>
        <a:xfrm>
          <a:off x="21272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8145</xdr:rowOff>
    </xdr:from>
    <xdr:ext cx="378565" cy="259045"/>
    <xdr:sp macro="" textlink="">
      <xdr:nvSpPr>
        <xdr:cNvPr id="742" name="テキスト ボックス 741"/>
        <xdr:cNvSpPr txBox="1"/>
      </xdr:nvSpPr>
      <xdr:spPr>
        <a:xfrm>
          <a:off x="21134017" y="618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3" name="直線コネクタ 742"/>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29464</xdr:rowOff>
    </xdr:from>
    <xdr:to>
      <xdr:col>29</xdr:col>
      <xdr:colOff>568325</xdr:colOff>
      <xdr:row>37</xdr:row>
      <xdr:rowOff>131064</xdr:rowOff>
    </xdr:to>
    <xdr:sp macro="" textlink="">
      <xdr:nvSpPr>
        <xdr:cNvPr id="744" name="フローチャート : 判断 743"/>
        <xdr:cNvSpPr/>
      </xdr:nvSpPr>
      <xdr:spPr>
        <a:xfrm>
          <a:off x="20383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147591</xdr:rowOff>
    </xdr:from>
    <xdr:ext cx="378565" cy="259045"/>
    <xdr:sp macro="" textlink="">
      <xdr:nvSpPr>
        <xdr:cNvPr id="745" name="テキスト ボックス 744"/>
        <xdr:cNvSpPr txBox="1"/>
      </xdr:nvSpPr>
      <xdr:spPr>
        <a:xfrm>
          <a:off x="20245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46" name="直線コネクタ 74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41466</xdr:rowOff>
    </xdr:from>
    <xdr:to>
      <xdr:col>28</xdr:col>
      <xdr:colOff>365125</xdr:colOff>
      <xdr:row>37</xdr:row>
      <xdr:rowOff>143066</xdr:rowOff>
    </xdr:to>
    <xdr:sp macro="" textlink="">
      <xdr:nvSpPr>
        <xdr:cNvPr id="747" name="フローチャート : 判断 746"/>
        <xdr:cNvSpPr/>
      </xdr:nvSpPr>
      <xdr:spPr>
        <a:xfrm>
          <a:off x="19494500" y="6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159593</xdr:rowOff>
    </xdr:from>
    <xdr:ext cx="378565" cy="259045"/>
    <xdr:sp macro="" textlink="">
      <xdr:nvSpPr>
        <xdr:cNvPr id="748" name="テキスト ボックス 747"/>
        <xdr:cNvSpPr txBox="1"/>
      </xdr:nvSpPr>
      <xdr:spPr>
        <a:xfrm>
          <a:off x="19356017" y="6160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63754</xdr:rowOff>
    </xdr:from>
    <xdr:to>
      <xdr:col>27</xdr:col>
      <xdr:colOff>161925</xdr:colOff>
      <xdr:row>36</xdr:row>
      <xdr:rowOff>165354</xdr:rowOff>
    </xdr:to>
    <xdr:sp macro="" textlink="">
      <xdr:nvSpPr>
        <xdr:cNvPr id="749" name="フローチャート : 判断 748"/>
        <xdr:cNvSpPr/>
      </xdr:nvSpPr>
      <xdr:spPr>
        <a:xfrm>
          <a:off x="18605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10431</xdr:rowOff>
    </xdr:from>
    <xdr:ext cx="378565" cy="259045"/>
    <xdr:sp macro="" textlink="">
      <xdr:nvSpPr>
        <xdr:cNvPr id="750" name="テキスト ボックス 749"/>
        <xdr:cNvSpPr txBox="1"/>
      </xdr:nvSpPr>
      <xdr:spPr>
        <a:xfrm>
          <a:off x="18467017" y="6011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56" name="円/楕円 75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57"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58" name="円/楕円 75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59" name="テキスト ボックス 758"/>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0" name="円/楕円 75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1" name="テキスト ボックス 760"/>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2" name="円/楕円 76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3" name="テキスト ボックス 762"/>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4" name="円/楕円 76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5" name="テキスト ボックス 764"/>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9" name="テキスト ボックス 77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1" name="テキスト ボックス 78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3" name="テキスト ボックス 78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5" name="テキスト ボックス 78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9" name="直線コネクタ 78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4" name="直線コネクタ 79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6" name="フローチャート : 判断 79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7" name="直線コネクタ 79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8" name="フローチャート : 判断 79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9" name="テキスト ボックス 79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0" name="直線コネクタ 79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1" name="フローチャート : 判断 80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2" name="テキスト ボックス 80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3" name="直線コネクタ 80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4" name="フローチャート : 判断 80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06" name="フローチャート : 判断 80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07" name="テキスト ボックス 80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3" name="円/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5" name="円/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6" name="テキスト ボックス 81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7" name="円/楕円 81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8" name="テキスト ボックス 81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9" name="円/楕円 81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0" name="テキスト ボックス 81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1" name="円/楕円 82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2" name="テキスト ボックス 82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ea typeface="+mn-ea"/>
            </a:rPr>
            <a:t>　</a:t>
          </a:r>
          <a:r>
            <a:rPr kumimoji="1" lang="ja-JP" altLang="en-US" sz="1300">
              <a:latin typeface="+mn-ea"/>
              <a:ea typeface="+mn-ea"/>
            </a:rPr>
            <a:t>本市の特徴として、公債費が類似団体平均を大きく下回っていることがあげられる。</a:t>
          </a:r>
          <a:endParaRPr kumimoji="1" lang="en-US" altLang="ja-JP" sz="1300">
            <a:latin typeface="+mn-ea"/>
            <a:ea typeface="+mn-ea"/>
          </a:endParaRPr>
        </a:p>
        <a:p>
          <a:r>
            <a:rPr kumimoji="1" lang="ja-JP" altLang="en-US" sz="1300">
              <a:latin typeface="+mn-ea"/>
              <a:ea typeface="+mn-ea"/>
            </a:rPr>
            <a:t>　公債費については、</a:t>
          </a:r>
          <a:r>
            <a:rPr kumimoji="1" lang="ja-JP" altLang="ja-JP" sz="1300">
              <a:solidFill>
                <a:schemeClr val="dk1"/>
              </a:solidFill>
              <a:latin typeface="+mn-ea"/>
              <a:ea typeface="+mn-ea"/>
              <a:cs typeface="+mn-cs"/>
            </a:rPr>
            <a:t>借入に大きく依存しない財政運営を行って</a:t>
          </a:r>
          <a:r>
            <a:rPr kumimoji="1" lang="ja-JP" altLang="en-US" sz="1300">
              <a:solidFill>
                <a:schemeClr val="dk1"/>
              </a:solidFill>
              <a:latin typeface="+mn-ea"/>
              <a:ea typeface="+mn-ea"/>
              <a:cs typeface="+mn-cs"/>
            </a:rPr>
            <a:t>おり</a:t>
          </a:r>
          <a:r>
            <a:rPr kumimoji="1" lang="ja-JP" altLang="ja-JP" sz="1300">
              <a:solidFill>
                <a:schemeClr val="dk1"/>
              </a:solidFill>
              <a:latin typeface="+mn-ea"/>
              <a:ea typeface="+mn-ea"/>
              <a:cs typeface="+mn-cs"/>
            </a:rPr>
            <a:t>、</a:t>
          </a:r>
          <a:r>
            <a:rPr kumimoji="1" lang="ja-JP" altLang="en-US" sz="1300">
              <a:solidFill>
                <a:schemeClr val="dk1"/>
              </a:solidFill>
              <a:latin typeface="+mn-ea"/>
              <a:ea typeface="+mn-ea"/>
              <a:cs typeface="+mn-cs"/>
            </a:rPr>
            <a:t>市債残高は平成</a:t>
          </a:r>
          <a:r>
            <a:rPr kumimoji="1" lang="en-US" altLang="ja-JP" sz="1300">
              <a:solidFill>
                <a:schemeClr val="dk1"/>
              </a:solidFill>
              <a:latin typeface="+mn-ea"/>
              <a:ea typeface="+mn-ea"/>
              <a:cs typeface="+mn-cs"/>
            </a:rPr>
            <a:t>10</a:t>
          </a:r>
          <a:r>
            <a:rPr kumimoji="1" lang="ja-JP" altLang="en-US" sz="1300">
              <a:solidFill>
                <a:schemeClr val="dk1"/>
              </a:solidFill>
              <a:latin typeface="+mn-ea"/>
              <a:ea typeface="+mn-ea"/>
              <a:cs typeface="+mn-cs"/>
            </a:rPr>
            <a:t>年度をピークに年々減少している。</a:t>
          </a:r>
          <a:r>
            <a:rPr kumimoji="1" lang="ja-JP" altLang="ja-JP" sz="1300">
              <a:solidFill>
                <a:schemeClr val="dk1"/>
              </a:solidFill>
              <a:latin typeface="+mn-ea"/>
              <a:ea typeface="+mn-ea"/>
              <a:cs typeface="+mn-cs"/>
            </a:rPr>
            <a:t>今後も引き続き、基金を活用しながら計画的な市債の発行に努めていく。</a:t>
          </a:r>
          <a:endParaRPr kumimoji="1" lang="en-US" altLang="ja-JP" sz="1300">
            <a:solidFill>
              <a:schemeClr val="dk1"/>
            </a:solidFill>
            <a:latin typeface="+mn-ea"/>
            <a:ea typeface="+mn-ea"/>
            <a:cs typeface="+mn-cs"/>
          </a:endParaRPr>
        </a:p>
        <a:p>
          <a:r>
            <a:rPr kumimoji="1" lang="ja-JP" altLang="en-US" sz="1300">
              <a:solidFill>
                <a:schemeClr val="dk1"/>
              </a:solidFill>
              <a:latin typeface="+mn-ea"/>
              <a:ea typeface="+mn-ea"/>
              <a:cs typeface="+mn-cs"/>
            </a:rPr>
            <a:t>　なお、前年数値との比較において、衛生費及び消防費が大きく減少している。</a:t>
          </a:r>
          <a:endParaRPr kumimoji="1" lang="en-US" altLang="ja-JP" sz="1300">
            <a:solidFill>
              <a:schemeClr val="dk1"/>
            </a:solidFill>
            <a:latin typeface="+mn-ea"/>
            <a:ea typeface="+mn-ea"/>
            <a:cs typeface="+mn-cs"/>
          </a:endParaRPr>
        </a:p>
        <a:p>
          <a:r>
            <a:rPr kumimoji="1" lang="ja-JP" altLang="en-US" sz="1300">
              <a:solidFill>
                <a:schemeClr val="dk1"/>
              </a:solidFill>
              <a:latin typeface="+mn-ea"/>
              <a:ea typeface="+mn-ea"/>
              <a:cs typeface="+mn-cs"/>
            </a:rPr>
            <a:t>　これは衛生費では新病院建設のための病院建設基金積立金が平成</a:t>
          </a:r>
          <a:r>
            <a:rPr kumimoji="1" lang="en-US" altLang="ja-JP" sz="1300">
              <a:solidFill>
                <a:schemeClr val="dk1"/>
              </a:solidFill>
              <a:latin typeface="+mn-ea"/>
              <a:ea typeface="+mn-ea"/>
              <a:cs typeface="+mn-cs"/>
            </a:rPr>
            <a:t>27</a:t>
          </a:r>
          <a:r>
            <a:rPr kumimoji="1" lang="ja-JP" altLang="en-US" sz="1300">
              <a:solidFill>
                <a:schemeClr val="dk1"/>
              </a:solidFill>
              <a:latin typeface="+mn-ea"/>
              <a:ea typeface="+mn-ea"/>
              <a:cs typeface="+mn-cs"/>
            </a:rPr>
            <a:t>年度で目標額まで積み立てたことによる減、</a:t>
          </a:r>
          <a:r>
            <a:rPr kumimoji="1" lang="ja-JP" altLang="ja-JP" sz="1300">
              <a:solidFill>
                <a:schemeClr val="dk1"/>
              </a:solidFill>
              <a:latin typeface="+mn-lt"/>
              <a:ea typeface="+mn-ea"/>
              <a:cs typeface="+mn-cs"/>
            </a:rPr>
            <a:t>消防費では平成</a:t>
          </a:r>
          <a:r>
            <a:rPr kumimoji="1" lang="en-US" altLang="ja-JP" sz="1300">
              <a:solidFill>
                <a:schemeClr val="dk1"/>
              </a:solidFill>
              <a:latin typeface="+mn-ea"/>
              <a:ea typeface="+mn-ea"/>
              <a:cs typeface="+mn-cs"/>
            </a:rPr>
            <a:t>27</a:t>
          </a:r>
          <a:r>
            <a:rPr kumimoji="1" lang="ja-JP" altLang="ja-JP" sz="1300">
              <a:solidFill>
                <a:schemeClr val="dk1"/>
              </a:solidFill>
              <a:latin typeface="+mn-lt"/>
              <a:ea typeface="+mn-ea"/>
              <a:cs typeface="+mn-cs"/>
            </a:rPr>
            <a:t>年度で消防指令センターの整備が完了したことに伴う減</a:t>
          </a:r>
          <a:r>
            <a:rPr kumimoji="1" lang="ja-JP" altLang="en-US" sz="1300">
              <a:solidFill>
                <a:schemeClr val="dk1"/>
              </a:solidFill>
              <a:latin typeface="+mn-ea"/>
              <a:ea typeface="+mn-ea"/>
              <a:cs typeface="+mn-cs"/>
            </a:rPr>
            <a:t>が主な要因である。</a:t>
          </a:r>
          <a:endParaRPr kumimoji="1" lang="ja-JP" altLang="en-US" sz="13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愛知県小牧市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　財政調整基金残高は、適切な財源の確保と歳出の精査により、近年は取崩しを行っておらず増加している。財政調整基金の標準財政規模に対する比率は標準財政規模の増加に伴い、平成</a:t>
          </a:r>
          <a:r>
            <a:rPr kumimoji="1" lang="en-US" altLang="ja-JP" sz="1200">
              <a:latin typeface="+mn-ea"/>
              <a:ea typeface="+mn-ea"/>
            </a:rPr>
            <a:t>24</a:t>
          </a:r>
          <a:r>
            <a:rPr kumimoji="1" lang="ja-JP" altLang="en-US" sz="1200">
              <a:latin typeface="+mn-ea"/>
              <a:ea typeface="+mn-ea"/>
            </a:rPr>
            <a:t>年度以降減少傾向にある。また、実質単年度収支は、平成</a:t>
          </a:r>
          <a:r>
            <a:rPr kumimoji="1" lang="en-US" altLang="ja-JP" sz="1200">
              <a:latin typeface="+mn-ea"/>
              <a:ea typeface="+mn-ea"/>
            </a:rPr>
            <a:t>26</a:t>
          </a:r>
          <a:r>
            <a:rPr kumimoji="1" lang="ja-JP" altLang="en-US" sz="1200">
              <a:latin typeface="+mn-ea"/>
              <a:ea typeface="+mn-ea"/>
            </a:rPr>
            <a:t>年度以降黒字となっており、実質収支比率も前年度から</a:t>
          </a:r>
          <a:r>
            <a:rPr kumimoji="1" lang="en-US" altLang="ja-JP" sz="1200">
              <a:latin typeface="+mn-ea"/>
              <a:ea typeface="+mn-ea"/>
            </a:rPr>
            <a:t>1.62</a:t>
          </a:r>
          <a:r>
            <a:rPr kumimoji="1" lang="ja-JP" altLang="en-US" sz="1200">
              <a:latin typeface="+mn-ea"/>
              <a:ea typeface="+mn-ea"/>
            </a:rPr>
            <a:t>ポイント増加している。</a:t>
          </a:r>
          <a:endParaRPr kumimoji="1" lang="en-US" altLang="ja-JP" sz="1200">
            <a:latin typeface="+mn-ea"/>
            <a:ea typeface="+mn-ea"/>
          </a:endParaRPr>
        </a:p>
        <a:p>
          <a:r>
            <a:rPr kumimoji="1" lang="en-US" altLang="ja-JP" sz="1200" baseline="0">
              <a:latin typeface="+mn-ea"/>
              <a:ea typeface="+mn-ea"/>
            </a:rPr>
            <a:t>  </a:t>
          </a:r>
          <a:r>
            <a:rPr kumimoji="1" lang="ja-JP" altLang="en-US" sz="1200">
              <a:latin typeface="+mn-ea"/>
              <a:ea typeface="+mn-ea"/>
            </a:rPr>
            <a:t>これは、国民健康保険事業特別会計繰出金や介護保険事業特別会計繰出金などの減により、民生費の不用額が増加したことによる歳出の減が大きかったことで、実質収支が増加したことが主な要因である。</a:t>
          </a:r>
          <a:endParaRPr kumimoji="1" lang="en-US" altLang="ja-JP" sz="1200">
            <a:latin typeface="+mn-ea"/>
            <a:ea typeface="+mn-ea"/>
          </a:endParaRPr>
        </a:p>
        <a:p>
          <a:r>
            <a:rPr kumimoji="1" lang="ja-JP" altLang="en-US" sz="1200">
              <a:latin typeface="+mn-ea"/>
              <a:ea typeface="+mn-ea"/>
            </a:rPr>
            <a:t>　今後も現在の水準を維持しながら、より健全な財政運営に努める。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愛知県小牧市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latin typeface="+mn-ea"/>
              <a:ea typeface="+mn-ea"/>
            </a:rPr>
            <a:t>平成</a:t>
          </a:r>
          <a:r>
            <a:rPr kumimoji="1" lang="en-US" altLang="ja-JP" sz="1400">
              <a:latin typeface="+mn-ea"/>
              <a:ea typeface="+mn-ea"/>
            </a:rPr>
            <a:t>28</a:t>
          </a:r>
          <a:r>
            <a:rPr kumimoji="1" lang="ja-JP" altLang="en-US" sz="1400">
              <a:latin typeface="+mn-ea"/>
              <a:ea typeface="+mn-ea"/>
            </a:rPr>
            <a:t>年度は平成</a:t>
          </a:r>
          <a:r>
            <a:rPr kumimoji="1" lang="en-US" altLang="ja-JP" sz="1400">
              <a:latin typeface="+mn-ea"/>
              <a:ea typeface="+mn-ea"/>
            </a:rPr>
            <a:t>27</a:t>
          </a:r>
          <a:r>
            <a:rPr kumimoji="1" lang="ja-JP" altLang="en-US" sz="1400">
              <a:latin typeface="+mn-ea"/>
              <a:ea typeface="+mn-ea"/>
            </a:rPr>
            <a:t>年度に比して、標準財政規模に対する黒字の割合、黒字額ともに増加している。その主な要因は、</a:t>
          </a:r>
          <a:r>
            <a:rPr kumimoji="1" lang="ja-JP" altLang="ja-JP" sz="1400">
              <a:solidFill>
                <a:schemeClr val="dk1"/>
              </a:solidFill>
              <a:latin typeface="+mn-lt"/>
              <a:ea typeface="+mn-ea"/>
              <a:cs typeface="+mn-cs"/>
            </a:rPr>
            <a:t>実質収支額（黒字額）が</a:t>
          </a:r>
          <a:r>
            <a:rPr kumimoji="1" lang="ja-JP" altLang="en-US" sz="1400">
              <a:latin typeface="+mn-ea"/>
              <a:ea typeface="+mn-ea"/>
            </a:rPr>
            <a:t>一般会計で</a:t>
          </a:r>
          <a:r>
            <a:rPr kumimoji="1" lang="en-US" altLang="ja-JP" sz="1400">
              <a:latin typeface="+mn-ea"/>
              <a:ea typeface="+mn-ea"/>
            </a:rPr>
            <a:t>521,645</a:t>
          </a:r>
          <a:r>
            <a:rPr kumimoji="1" lang="ja-JP" altLang="en-US" sz="1400">
              <a:latin typeface="+mn-ea"/>
              <a:ea typeface="+mn-ea"/>
            </a:rPr>
            <a:t>千円、病院事業会計で</a:t>
          </a:r>
          <a:r>
            <a:rPr kumimoji="1" lang="en-US" altLang="ja-JP" sz="1400">
              <a:latin typeface="+mn-ea"/>
              <a:ea typeface="+mn-ea"/>
            </a:rPr>
            <a:t>494,034</a:t>
          </a:r>
          <a:r>
            <a:rPr kumimoji="1" lang="ja-JP" altLang="en-US" sz="1400">
              <a:latin typeface="+mn-ea"/>
              <a:ea typeface="+mn-ea"/>
            </a:rPr>
            <a:t>千円増加したことによる。一般会計において実質収支額が増加した主な要因は、</a:t>
          </a:r>
          <a:r>
            <a:rPr kumimoji="1" lang="ja-JP" altLang="ja-JP" sz="1400">
              <a:solidFill>
                <a:schemeClr val="dk1"/>
              </a:solidFill>
              <a:latin typeface="+mn-lt"/>
              <a:ea typeface="+mn-ea"/>
              <a:cs typeface="+mn-cs"/>
            </a:rPr>
            <a:t>国民健康保険事業特別会計繰出金や介護保険事業特別会計繰出金などの減により、民生費の不用額が増加したことによる歳出の減が大きかったこと</a:t>
          </a:r>
          <a:r>
            <a:rPr kumimoji="1" lang="ja-JP" altLang="en-US" sz="1400">
              <a:solidFill>
                <a:schemeClr val="dk1"/>
              </a:solidFill>
              <a:latin typeface="+mn-lt"/>
              <a:ea typeface="+mn-ea"/>
              <a:cs typeface="+mn-cs"/>
            </a:rPr>
            <a:t>によるものである。病院事業会計において実質収支額が増加した主な要因は、収入面では入院単価の増や新病院建設に伴う企業債の充当による増加、支出面では高額医薬品の薬価引き下げによる単価の減額と対象患者数の減少、光熱水費及び燃料費の単価減、修繕費の減等による減少などによるものである。</a:t>
          </a:r>
          <a:endParaRPr kumimoji="1" lang="en-US" altLang="ja-JP" sz="1400">
            <a:solidFill>
              <a:schemeClr val="dk1"/>
            </a:solidFill>
            <a:latin typeface="+mn-lt"/>
            <a:ea typeface="+mn-ea"/>
            <a:cs typeface="+mn-cs"/>
          </a:endParaRPr>
        </a:p>
        <a:p>
          <a:r>
            <a:rPr kumimoji="1" lang="ja-JP" altLang="en-US" sz="1400">
              <a:latin typeface="+mn-ea"/>
              <a:ea typeface="+mn-ea"/>
            </a:rPr>
            <a:t>　今後も各会計の状況を注視しながら、引き続き健全な財政状況の維持に努める。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52168891</v>
      </c>
      <c r="BO4" s="411"/>
      <c r="BP4" s="411"/>
      <c r="BQ4" s="411"/>
      <c r="BR4" s="411"/>
      <c r="BS4" s="411"/>
      <c r="BT4" s="411"/>
      <c r="BU4" s="412"/>
      <c r="BV4" s="410">
        <v>52907045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6.2</v>
      </c>
      <c r="CU4" s="588"/>
      <c r="CV4" s="588"/>
      <c r="CW4" s="588"/>
      <c r="CX4" s="588"/>
      <c r="CY4" s="588"/>
      <c r="CZ4" s="588"/>
      <c r="DA4" s="589"/>
      <c r="DB4" s="587">
        <v>4.5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49353049</v>
      </c>
      <c r="BO5" s="416"/>
      <c r="BP5" s="416"/>
      <c r="BQ5" s="416"/>
      <c r="BR5" s="416"/>
      <c r="BS5" s="416"/>
      <c r="BT5" s="416"/>
      <c r="BU5" s="417"/>
      <c r="BV5" s="415">
        <v>50971835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84.2</v>
      </c>
      <c r="CU5" s="386"/>
      <c r="CV5" s="386"/>
      <c r="CW5" s="386"/>
      <c r="CX5" s="386"/>
      <c r="CY5" s="386"/>
      <c r="CZ5" s="386"/>
      <c r="DA5" s="387"/>
      <c r="DB5" s="385">
        <v>82.4</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86</v>
      </c>
      <c r="AV6" s="473"/>
      <c r="AW6" s="473"/>
      <c r="AX6" s="473"/>
      <c r="AY6" s="395" t="s">
        <v>87</v>
      </c>
      <c r="AZ6" s="396"/>
      <c r="BA6" s="396"/>
      <c r="BB6" s="396"/>
      <c r="BC6" s="396"/>
      <c r="BD6" s="396"/>
      <c r="BE6" s="396"/>
      <c r="BF6" s="396"/>
      <c r="BG6" s="396"/>
      <c r="BH6" s="396"/>
      <c r="BI6" s="396"/>
      <c r="BJ6" s="396"/>
      <c r="BK6" s="396"/>
      <c r="BL6" s="396"/>
      <c r="BM6" s="397"/>
      <c r="BN6" s="415">
        <v>2815842</v>
      </c>
      <c r="BO6" s="416"/>
      <c r="BP6" s="416"/>
      <c r="BQ6" s="416"/>
      <c r="BR6" s="416"/>
      <c r="BS6" s="416"/>
      <c r="BT6" s="416"/>
      <c r="BU6" s="417"/>
      <c r="BV6" s="415">
        <v>1935210</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84.2</v>
      </c>
      <c r="CU6" s="562"/>
      <c r="CV6" s="562"/>
      <c r="CW6" s="562"/>
      <c r="CX6" s="562"/>
      <c r="CY6" s="562"/>
      <c r="CZ6" s="562"/>
      <c r="DA6" s="563"/>
      <c r="DB6" s="561">
        <v>82.4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754568</v>
      </c>
      <c r="BO7" s="416"/>
      <c r="BP7" s="416"/>
      <c r="BQ7" s="416"/>
      <c r="BR7" s="416"/>
      <c r="BS7" s="416"/>
      <c r="BT7" s="416"/>
      <c r="BU7" s="417"/>
      <c r="BV7" s="415">
        <v>396087</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33482618</v>
      </c>
      <c r="CU7" s="416"/>
      <c r="CV7" s="416"/>
      <c r="CW7" s="416"/>
      <c r="CX7" s="416"/>
      <c r="CY7" s="416"/>
      <c r="CZ7" s="416"/>
      <c r="DA7" s="417"/>
      <c r="DB7" s="415">
        <v>33913890</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2061274</v>
      </c>
      <c r="BO8" s="416"/>
      <c r="BP8" s="416"/>
      <c r="BQ8" s="416"/>
      <c r="BR8" s="416"/>
      <c r="BS8" s="416"/>
      <c r="BT8" s="416"/>
      <c r="BU8" s="417"/>
      <c r="BV8" s="415">
        <v>1539123</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1.18</v>
      </c>
      <c r="CU8" s="525"/>
      <c r="CV8" s="525"/>
      <c r="CW8" s="525"/>
      <c r="CX8" s="525"/>
      <c r="CY8" s="525"/>
      <c r="CZ8" s="525"/>
      <c r="DA8" s="526"/>
      <c r="DB8" s="524">
        <v>1.1499999999999999</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149462</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86</v>
      </c>
      <c r="AV9" s="473"/>
      <c r="AW9" s="473"/>
      <c r="AX9" s="473"/>
      <c r="AY9" s="395" t="s">
        <v>101</v>
      </c>
      <c r="AZ9" s="396"/>
      <c r="BA9" s="396"/>
      <c r="BB9" s="396"/>
      <c r="BC9" s="396"/>
      <c r="BD9" s="396"/>
      <c r="BE9" s="396"/>
      <c r="BF9" s="396"/>
      <c r="BG9" s="396"/>
      <c r="BH9" s="396"/>
      <c r="BI9" s="396"/>
      <c r="BJ9" s="396"/>
      <c r="BK9" s="396"/>
      <c r="BL9" s="396"/>
      <c r="BM9" s="397"/>
      <c r="BN9" s="415">
        <v>522151</v>
      </c>
      <c r="BO9" s="416"/>
      <c r="BP9" s="416"/>
      <c r="BQ9" s="416"/>
      <c r="BR9" s="416"/>
      <c r="BS9" s="416"/>
      <c r="BT9" s="416"/>
      <c r="BU9" s="417"/>
      <c r="BV9" s="415">
        <v>227564</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6.5</v>
      </c>
      <c r="CU9" s="386"/>
      <c r="CV9" s="386"/>
      <c r="CW9" s="386"/>
      <c r="CX9" s="386"/>
      <c r="CY9" s="386"/>
      <c r="CZ9" s="386"/>
      <c r="DA9" s="387"/>
      <c r="DB9" s="385">
        <v>6.1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147132</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11163</v>
      </c>
      <c r="BO10" s="416"/>
      <c r="BP10" s="416"/>
      <c r="BQ10" s="416"/>
      <c r="BR10" s="416"/>
      <c r="BS10" s="416"/>
      <c r="BT10" s="416"/>
      <c r="BU10" s="417"/>
      <c r="BV10" s="415">
        <v>8745</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153471</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145507</v>
      </c>
      <c r="S13" s="517"/>
      <c r="T13" s="517"/>
      <c r="U13" s="517"/>
      <c r="V13" s="518"/>
      <c r="W13" s="504" t="s">
        <v>124</v>
      </c>
      <c r="X13" s="428"/>
      <c r="Y13" s="428"/>
      <c r="Z13" s="428"/>
      <c r="AA13" s="428"/>
      <c r="AB13" s="429"/>
      <c r="AC13" s="391">
        <v>784</v>
      </c>
      <c r="AD13" s="392"/>
      <c r="AE13" s="392"/>
      <c r="AF13" s="392"/>
      <c r="AG13" s="393"/>
      <c r="AH13" s="391">
        <v>779</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533314</v>
      </c>
      <c r="BO13" s="416"/>
      <c r="BP13" s="416"/>
      <c r="BQ13" s="416"/>
      <c r="BR13" s="416"/>
      <c r="BS13" s="416"/>
      <c r="BT13" s="416"/>
      <c r="BU13" s="417"/>
      <c r="BV13" s="415">
        <v>236309</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0</v>
      </c>
      <c r="CU13" s="386"/>
      <c r="CV13" s="386"/>
      <c r="CW13" s="386"/>
      <c r="CX13" s="386"/>
      <c r="CY13" s="386"/>
      <c r="CZ13" s="386"/>
      <c r="DA13" s="387"/>
      <c r="DB13" s="385">
        <v>0</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153655</v>
      </c>
      <c r="S14" s="517"/>
      <c r="T14" s="517"/>
      <c r="U14" s="517"/>
      <c r="V14" s="518"/>
      <c r="W14" s="519"/>
      <c r="X14" s="431"/>
      <c r="Y14" s="431"/>
      <c r="Z14" s="431"/>
      <c r="AA14" s="431"/>
      <c r="AB14" s="432"/>
      <c r="AC14" s="509">
        <v>1.2</v>
      </c>
      <c r="AD14" s="510"/>
      <c r="AE14" s="510"/>
      <c r="AF14" s="510"/>
      <c r="AG14" s="511"/>
      <c r="AH14" s="509">
        <v>1.2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146136</v>
      </c>
      <c r="S15" s="517"/>
      <c r="T15" s="517"/>
      <c r="U15" s="517"/>
      <c r="V15" s="518"/>
      <c r="W15" s="504" t="s">
        <v>131</v>
      </c>
      <c r="X15" s="428"/>
      <c r="Y15" s="428"/>
      <c r="Z15" s="428"/>
      <c r="AA15" s="428"/>
      <c r="AB15" s="429"/>
      <c r="AC15" s="391">
        <v>24092</v>
      </c>
      <c r="AD15" s="392"/>
      <c r="AE15" s="392"/>
      <c r="AF15" s="392"/>
      <c r="AG15" s="393"/>
      <c r="AH15" s="391">
        <v>24904</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25897100</v>
      </c>
      <c r="BO15" s="411"/>
      <c r="BP15" s="411"/>
      <c r="BQ15" s="411"/>
      <c r="BR15" s="411"/>
      <c r="BS15" s="411"/>
      <c r="BT15" s="411"/>
      <c r="BU15" s="412"/>
      <c r="BV15" s="410">
        <v>26233180</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36.4</v>
      </c>
      <c r="AD16" s="510"/>
      <c r="AE16" s="510"/>
      <c r="AF16" s="510"/>
      <c r="AG16" s="511"/>
      <c r="AH16" s="509">
        <v>36.799999999999997</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21577741</v>
      </c>
      <c r="BO16" s="416"/>
      <c r="BP16" s="416"/>
      <c r="BQ16" s="416"/>
      <c r="BR16" s="416"/>
      <c r="BS16" s="416"/>
      <c r="BT16" s="416"/>
      <c r="BU16" s="417"/>
      <c r="BV16" s="415">
        <v>21622234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41237</v>
      </c>
      <c r="AD17" s="392"/>
      <c r="AE17" s="392"/>
      <c r="AF17" s="392"/>
      <c r="AG17" s="393"/>
      <c r="AH17" s="391">
        <v>41953</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33482618</v>
      </c>
      <c r="BO17" s="416"/>
      <c r="BP17" s="416"/>
      <c r="BQ17" s="416"/>
      <c r="BR17" s="416"/>
      <c r="BS17" s="416"/>
      <c r="BT17" s="416"/>
      <c r="BU17" s="417"/>
      <c r="BV17" s="415">
        <v>33913890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62.81</v>
      </c>
      <c r="M18" s="480"/>
      <c r="N18" s="480"/>
      <c r="O18" s="480"/>
      <c r="P18" s="480"/>
      <c r="Q18" s="480"/>
      <c r="R18" s="481"/>
      <c r="S18" s="481"/>
      <c r="T18" s="481"/>
      <c r="U18" s="481"/>
      <c r="V18" s="482"/>
      <c r="W18" s="496"/>
      <c r="X18" s="497"/>
      <c r="Y18" s="497"/>
      <c r="Z18" s="497"/>
      <c r="AA18" s="497"/>
      <c r="AB18" s="505"/>
      <c r="AC18" s="379">
        <v>62.4</v>
      </c>
      <c r="AD18" s="380"/>
      <c r="AE18" s="380"/>
      <c r="AF18" s="380"/>
      <c r="AG18" s="483"/>
      <c r="AH18" s="379">
        <v>62</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27943483</v>
      </c>
      <c r="BO18" s="416"/>
      <c r="BP18" s="416"/>
      <c r="BQ18" s="416"/>
      <c r="BR18" s="416"/>
      <c r="BS18" s="416"/>
      <c r="BT18" s="416"/>
      <c r="BU18" s="417"/>
      <c r="BV18" s="415">
        <v>27884024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2380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38239500</v>
      </c>
      <c r="BO19" s="416"/>
      <c r="BP19" s="416"/>
      <c r="BQ19" s="416"/>
      <c r="BR19" s="416"/>
      <c r="BS19" s="416"/>
      <c r="BT19" s="416"/>
      <c r="BU19" s="417"/>
      <c r="BV19" s="415">
        <v>39145084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59383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12810141</v>
      </c>
      <c r="BO23" s="416"/>
      <c r="BP23" s="416"/>
      <c r="BQ23" s="416"/>
      <c r="BR23" s="416"/>
      <c r="BS23" s="416"/>
      <c r="BT23" s="416"/>
      <c r="BU23" s="417"/>
      <c r="BV23" s="415">
        <v>14320368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10750</v>
      </c>
      <c r="R24" s="392"/>
      <c r="S24" s="392"/>
      <c r="T24" s="392"/>
      <c r="U24" s="392"/>
      <c r="V24" s="393"/>
      <c r="W24" s="457"/>
      <c r="X24" s="448"/>
      <c r="Y24" s="449"/>
      <c r="Z24" s="388" t="s">
        <v>155</v>
      </c>
      <c r="AA24" s="389"/>
      <c r="AB24" s="389"/>
      <c r="AC24" s="389"/>
      <c r="AD24" s="389"/>
      <c r="AE24" s="389"/>
      <c r="AF24" s="389"/>
      <c r="AG24" s="390"/>
      <c r="AH24" s="391">
        <v>884</v>
      </c>
      <c r="AI24" s="392"/>
      <c r="AJ24" s="392"/>
      <c r="AK24" s="392"/>
      <c r="AL24" s="393"/>
      <c r="AM24" s="391">
        <v>2716532</v>
      </c>
      <c r="AN24" s="392"/>
      <c r="AO24" s="392"/>
      <c r="AP24" s="392"/>
      <c r="AQ24" s="392"/>
      <c r="AR24" s="393"/>
      <c r="AS24" s="391">
        <v>3073</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5226425</v>
      </c>
      <c r="BO24" s="416"/>
      <c r="BP24" s="416"/>
      <c r="BQ24" s="416"/>
      <c r="BR24" s="416"/>
      <c r="BS24" s="416"/>
      <c r="BT24" s="416"/>
      <c r="BU24" s="417"/>
      <c r="BV24" s="415">
        <v>6289336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2</v>
      </c>
      <c r="M25" s="392"/>
      <c r="N25" s="392"/>
      <c r="O25" s="392"/>
      <c r="P25" s="393"/>
      <c r="Q25" s="391">
        <v>8830</v>
      </c>
      <c r="R25" s="392"/>
      <c r="S25" s="392"/>
      <c r="T25" s="392"/>
      <c r="U25" s="392"/>
      <c r="V25" s="393"/>
      <c r="W25" s="457"/>
      <c r="X25" s="448"/>
      <c r="Y25" s="449"/>
      <c r="Z25" s="388" t="s">
        <v>158</v>
      </c>
      <c r="AA25" s="389"/>
      <c r="AB25" s="389"/>
      <c r="AC25" s="389"/>
      <c r="AD25" s="389"/>
      <c r="AE25" s="389"/>
      <c r="AF25" s="389"/>
      <c r="AG25" s="390"/>
      <c r="AH25" s="391">
        <v>150</v>
      </c>
      <c r="AI25" s="392"/>
      <c r="AJ25" s="392"/>
      <c r="AK25" s="392"/>
      <c r="AL25" s="393"/>
      <c r="AM25" s="391">
        <v>484050</v>
      </c>
      <c r="AN25" s="392"/>
      <c r="AO25" s="392"/>
      <c r="AP25" s="392"/>
      <c r="AQ25" s="392"/>
      <c r="AR25" s="393"/>
      <c r="AS25" s="391">
        <v>3227</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3555595</v>
      </c>
      <c r="BO25" s="411"/>
      <c r="BP25" s="411"/>
      <c r="BQ25" s="411"/>
      <c r="BR25" s="411"/>
      <c r="BS25" s="411"/>
      <c r="BT25" s="411"/>
      <c r="BU25" s="412"/>
      <c r="BV25" s="410">
        <v>1818079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7390</v>
      </c>
      <c r="R26" s="392"/>
      <c r="S26" s="392"/>
      <c r="T26" s="392"/>
      <c r="U26" s="392"/>
      <c r="V26" s="393"/>
      <c r="W26" s="457"/>
      <c r="X26" s="448"/>
      <c r="Y26" s="449"/>
      <c r="Z26" s="388" t="s">
        <v>161</v>
      </c>
      <c r="AA26" s="470"/>
      <c r="AB26" s="470"/>
      <c r="AC26" s="470"/>
      <c r="AD26" s="470"/>
      <c r="AE26" s="470"/>
      <c r="AF26" s="470"/>
      <c r="AG26" s="471"/>
      <c r="AH26" s="391">
        <v>46</v>
      </c>
      <c r="AI26" s="392"/>
      <c r="AJ26" s="392"/>
      <c r="AK26" s="392"/>
      <c r="AL26" s="393"/>
      <c r="AM26" s="391">
        <v>136390</v>
      </c>
      <c r="AN26" s="392"/>
      <c r="AO26" s="392"/>
      <c r="AP26" s="392"/>
      <c r="AQ26" s="392"/>
      <c r="AR26" s="393"/>
      <c r="AS26" s="391">
        <v>2965</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5960</v>
      </c>
      <c r="R27" s="392"/>
      <c r="S27" s="392"/>
      <c r="T27" s="392"/>
      <c r="U27" s="392"/>
      <c r="V27" s="393"/>
      <c r="W27" s="457"/>
      <c r="X27" s="448"/>
      <c r="Y27" s="449"/>
      <c r="Z27" s="388" t="s">
        <v>164</v>
      </c>
      <c r="AA27" s="389"/>
      <c r="AB27" s="389"/>
      <c r="AC27" s="389"/>
      <c r="AD27" s="389"/>
      <c r="AE27" s="389"/>
      <c r="AF27" s="389"/>
      <c r="AG27" s="390"/>
      <c r="AH27" s="391">
        <v>9</v>
      </c>
      <c r="AI27" s="392"/>
      <c r="AJ27" s="392"/>
      <c r="AK27" s="392"/>
      <c r="AL27" s="393"/>
      <c r="AM27" s="391">
        <v>24323</v>
      </c>
      <c r="AN27" s="392"/>
      <c r="AO27" s="392"/>
      <c r="AP27" s="392"/>
      <c r="AQ27" s="392"/>
      <c r="AR27" s="393"/>
      <c r="AS27" s="391">
        <v>2703</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6522920</v>
      </c>
      <c r="BO27" s="419"/>
      <c r="BP27" s="419"/>
      <c r="BQ27" s="419"/>
      <c r="BR27" s="419"/>
      <c r="BS27" s="419"/>
      <c r="BT27" s="419"/>
      <c r="BU27" s="420"/>
      <c r="BV27" s="418">
        <v>6522397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5340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7143133</v>
      </c>
      <c r="BO28" s="411"/>
      <c r="BP28" s="411"/>
      <c r="BQ28" s="411"/>
      <c r="BR28" s="411"/>
      <c r="BS28" s="411"/>
      <c r="BT28" s="411"/>
      <c r="BU28" s="412"/>
      <c r="BV28" s="410">
        <v>7131970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23</v>
      </c>
      <c r="M29" s="392"/>
      <c r="N29" s="392"/>
      <c r="O29" s="392"/>
      <c r="P29" s="393"/>
      <c r="Q29" s="391">
        <v>5040</v>
      </c>
      <c r="R29" s="392"/>
      <c r="S29" s="392"/>
      <c r="T29" s="392"/>
      <c r="U29" s="392"/>
      <c r="V29" s="393"/>
      <c r="W29" s="458"/>
      <c r="X29" s="459"/>
      <c r="Y29" s="460"/>
      <c r="Z29" s="388" t="s">
        <v>171</v>
      </c>
      <c r="AA29" s="389"/>
      <c r="AB29" s="389"/>
      <c r="AC29" s="389"/>
      <c r="AD29" s="389"/>
      <c r="AE29" s="389"/>
      <c r="AF29" s="389"/>
      <c r="AG29" s="390"/>
      <c r="AH29" s="391">
        <v>893</v>
      </c>
      <c r="AI29" s="392"/>
      <c r="AJ29" s="392"/>
      <c r="AK29" s="392"/>
      <c r="AL29" s="393"/>
      <c r="AM29" s="391">
        <v>2740855</v>
      </c>
      <c r="AN29" s="392"/>
      <c r="AO29" s="392"/>
      <c r="AP29" s="392"/>
      <c r="AQ29" s="392"/>
      <c r="AR29" s="393"/>
      <c r="AS29" s="391">
        <v>3069</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t="s">
        <v>121</v>
      </c>
      <c r="BO29" s="416"/>
      <c r="BP29" s="416"/>
      <c r="BQ29" s="416"/>
      <c r="BR29" s="416"/>
      <c r="BS29" s="416"/>
      <c r="BT29" s="416"/>
      <c r="BU29" s="417"/>
      <c r="BV29" s="415" t="s">
        <v>121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101.6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13794544</v>
      </c>
      <c r="BO30" s="419"/>
      <c r="BP30" s="419"/>
      <c r="BQ30" s="419"/>
      <c r="BR30" s="419"/>
      <c r="BS30" s="419"/>
      <c r="BT30" s="419"/>
      <c r="BU30" s="420"/>
      <c r="BV30" s="418">
        <v>13753649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病院事業会計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14</v>
      </c>
      <c r="BX34" s="375"/>
      <c r="BY34" s="374" t="str">
        <f>IF('各会計、関係団体の財政状況及び健全化判断比率'!B68="","",'各会計、関係団体の財政状況及び健全化判断比率'!B68)</f>
        <v>尾張東部火葬場管理組合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小牧都市開発㈱</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土地取得特別会計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IF('各会計、関係団体の財政状況及び健全化判断比率'!B32="","",'各会計、関係団体の財政状況及び健全化判断比率'!B32)</f>
        <v>水道事業会計</v>
      </c>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IF('各会計、関係団体の財政状況及び健全化判断比率'!B34="","",'各会計、関係団体の財政状況及び健全化判断比率'!B34)</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15</v>
      </c>
      <c r="BX35" s="375"/>
      <c r="BY35" s="374" t="str">
        <f>IF('各会計、関係団体の財政状況及び健全化判断比率'!B69="","",'各会計、関係団体の財政状況及び健全化判断比率'!B69)</f>
        <v>春日井小牧看護専門学校管理組合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小牧市土地開発公社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10</v>
      </c>
      <c r="BF36" s="375"/>
      <c r="BG36" s="374" t="str">
        <f>IF('各会計、関係団体の財政状況及び健全化判断比率'!B35="","",'各会計、関係団体の財政状況及び健全化判断比率'!B35)</f>
        <v>尾張都市計画事業小牧小松寺土地区画整理事業特別会計</v>
      </c>
      <c r="BH36" s="374"/>
      <c r="BI36" s="374"/>
      <c r="BJ36" s="374"/>
      <c r="BK36" s="374"/>
      <c r="BL36" s="374"/>
      <c r="BM36" s="374"/>
      <c r="BN36" s="374"/>
      <c r="BO36" s="374"/>
      <c r="BP36" s="374"/>
      <c r="BQ36" s="374"/>
      <c r="BR36" s="374"/>
      <c r="BS36" s="374"/>
      <c r="BT36" s="374"/>
      <c r="BU36" s="374"/>
      <c r="BV36" s="167"/>
      <c r="BW36" s="375">
        <f t="shared" si="2"/>
        <v>16</v>
      </c>
      <c r="BX36" s="375"/>
      <c r="BY36" s="374" t="str">
        <f>IF('各会計、関係団体の財政状況及び健全化判断比率'!B70="","",'各会計、関係団体の財政状況及び健全化判断比率'!B70)</f>
        <v>小牧岩倉衛生組合</v>
      </c>
      <c r="BZ36" s="374"/>
      <c r="CA36" s="374"/>
      <c r="CB36" s="374"/>
      <c r="CC36" s="374"/>
      <c r="CD36" s="374"/>
      <c r="CE36" s="374"/>
      <c r="CF36" s="374"/>
      <c r="CG36" s="374"/>
      <c r="CH36" s="374"/>
      <c r="CI36" s="374"/>
      <c r="CJ36" s="374"/>
      <c r="CK36" s="374"/>
      <c r="CL36" s="374"/>
      <c r="CM36" s="374"/>
      <c r="CN36" s="167"/>
      <c r="CO36" s="375">
        <f t="shared" si="3"/>
        <v>21</v>
      </c>
      <c r="CP36" s="375"/>
      <c r="CQ36" s="374" t="str">
        <f>IF('各会計、関係団体の財政状況及び健全化判断比率'!BS9="","",'各会計、関係団体の財政状況及び健全化判断比率'!BS9)</f>
        <v>（公財）小牧市体育協会</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11</v>
      </c>
      <c r="BF37" s="375"/>
      <c r="BG37" s="374" t="str">
        <f>IF('各会計、関係団体の財政状況及び健全化判断比率'!B36="","",'各会計、関係団体の財政状況及び健全化判断比率'!B36)</f>
        <v>尾張都市計画事業小牧文津土地区画整理事業特別会計</v>
      </c>
      <c r="BH37" s="374"/>
      <c r="BI37" s="374"/>
      <c r="BJ37" s="374"/>
      <c r="BK37" s="374"/>
      <c r="BL37" s="374"/>
      <c r="BM37" s="374"/>
      <c r="BN37" s="374"/>
      <c r="BO37" s="374"/>
      <c r="BP37" s="374"/>
      <c r="BQ37" s="374"/>
      <c r="BR37" s="374"/>
      <c r="BS37" s="374"/>
      <c r="BT37" s="374"/>
      <c r="BU37" s="374"/>
      <c r="BV37" s="167"/>
      <c r="BW37" s="375">
        <f t="shared" si="2"/>
        <v>17</v>
      </c>
      <c r="BX37" s="375"/>
      <c r="BY37" s="374" t="str">
        <f>IF('各会計、関係団体の財政状況及び健全化判断比率'!B71="","",'各会計、関係団体の財政状況及び健全化判断比率'!B71)</f>
        <v>愛知県後期高齢者医療広域連合（一般会計）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12</v>
      </c>
      <c r="BF38" s="375"/>
      <c r="BG38" s="374" t="str">
        <f>IF('各会計、関係団体の財政状況及び健全化判断比率'!B37="","",'各会計、関係団体の財政状況及び健全化判断比率'!B37)</f>
        <v>尾張都市計画事業小牧岩崎山前土地区画整理事業特別会計</v>
      </c>
      <c r="BH38" s="374"/>
      <c r="BI38" s="374"/>
      <c r="BJ38" s="374"/>
      <c r="BK38" s="374"/>
      <c r="BL38" s="374"/>
      <c r="BM38" s="374"/>
      <c r="BN38" s="374"/>
      <c r="BO38" s="374"/>
      <c r="BP38" s="374"/>
      <c r="BQ38" s="374"/>
      <c r="BR38" s="374"/>
      <c r="BS38" s="374"/>
      <c r="BT38" s="374"/>
      <c r="BU38" s="374"/>
      <c r="BV38" s="167"/>
      <c r="BW38" s="375">
        <f t="shared" si="2"/>
        <v>18</v>
      </c>
      <c r="BX38" s="375"/>
      <c r="BY38" s="374" t="str">
        <f>IF('各会計、関係団体の財政状況及び健全化判断比率'!B72="","",'各会計、関係団体の財政状況及び健全化判断比率'!B72)</f>
        <v>愛知県後期高齢者医療広域連合（後期高齢者医療特別会計）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f t="shared" si="1"/>
        <v>13</v>
      </c>
      <c r="BF39" s="375"/>
      <c r="BG39" s="374" t="str">
        <f>IF('各会計、関係団体の財政状況及び健全化判断比率'!B38="","",'各会計、関係団体の財政状況及び健全化判断比率'!B38)</f>
        <v>尾張都市計画事業小牧南土地区画整理事業特別会計</v>
      </c>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84" t="s">
        <v>535</v>
      </c>
      <c r="D34" s="1184"/>
      <c r="E34" s="1185"/>
      <c r="F34" s="32">
        <v>54.6</v>
      </c>
      <c r="G34" s="33">
        <v>69.94</v>
      </c>
      <c r="H34" s="33">
        <v>69.599999999999994</v>
      </c>
      <c r="I34" s="33">
        <v>65.83</v>
      </c>
      <c r="J34" s="34">
        <v>68.150000000000006</v>
      </c>
      <c r="K34" s="22"/>
      <c r="L34" s="22"/>
      <c r="M34" s="22"/>
      <c r="N34" s="22"/>
      <c r="O34" s="22"/>
      <c r="P34" s="22"/>
    </row>
    <row r="35" spans="1:16" ht="39" customHeight="1" x14ac:dyDescent="0.15">
      <c r="A35" s="22"/>
      <c r="B35" s="35"/>
      <c r="C35" s="1178" t="s">
        <v>536</v>
      </c>
      <c r="D35" s="1179"/>
      <c r="E35" s="1180"/>
      <c r="F35" s="36">
        <v>11.25</v>
      </c>
      <c r="G35" s="37">
        <v>16.84</v>
      </c>
      <c r="H35" s="37">
        <v>16.73</v>
      </c>
      <c r="I35" s="37">
        <v>15.82</v>
      </c>
      <c r="J35" s="38">
        <v>16.329999999999998</v>
      </c>
      <c r="K35" s="22"/>
      <c r="L35" s="22"/>
      <c r="M35" s="22"/>
      <c r="N35" s="22"/>
      <c r="O35" s="22"/>
      <c r="P35" s="22"/>
    </row>
    <row r="36" spans="1:16" ht="39" customHeight="1" x14ac:dyDescent="0.15">
      <c r="A36" s="22"/>
      <c r="B36" s="35"/>
      <c r="C36" s="1178" t="s">
        <v>537</v>
      </c>
      <c r="D36" s="1179"/>
      <c r="E36" s="1180"/>
      <c r="F36" s="36">
        <v>4.49</v>
      </c>
      <c r="G36" s="37">
        <v>2.5099999999999998</v>
      </c>
      <c r="H36" s="37">
        <v>4.2</v>
      </c>
      <c r="I36" s="37">
        <v>4.53</v>
      </c>
      <c r="J36" s="38">
        <v>6.15</v>
      </c>
      <c r="K36" s="22"/>
      <c r="L36" s="22"/>
      <c r="M36" s="22"/>
      <c r="N36" s="22"/>
      <c r="O36" s="22"/>
      <c r="P36" s="22"/>
    </row>
    <row r="37" spans="1:16" ht="39" customHeight="1" x14ac:dyDescent="0.15">
      <c r="A37" s="22"/>
      <c r="B37" s="35"/>
      <c r="C37" s="1178" t="s">
        <v>538</v>
      </c>
      <c r="D37" s="1179"/>
      <c r="E37" s="1180"/>
      <c r="F37" s="36">
        <v>0.22</v>
      </c>
      <c r="G37" s="37">
        <v>0.28999999999999998</v>
      </c>
      <c r="H37" s="37">
        <v>0.34</v>
      </c>
      <c r="I37" s="37">
        <v>0.56999999999999995</v>
      </c>
      <c r="J37" s="38">
        <v>0.87</v>
      </c>
      <c r="K37" s="22"/>
      <c r="L37" s="22"/>
      <c r="M37" s="22"/>
      <c r="N37" s="22"/>
      <c r="O37" s="22"/>
      <c r="P37" s="22"/>
    </row>
    <row r="38" spans="1:16" ht="39" customHeight="1" x14ac:dyDescent="0.15">
      <c r="A38" s="22"/>
      <c r="B38" s="35"/>
      <c r="C38" s="1178" t="s">
        <v>539</v>
      </c>
      <c r="D38" s="1179"/>
      <c r="E38" s="1180"/>
      <c r="F38" s="36">
        <v>0.22</v>
      </c>
      <c r="G38" s="37">
        <v>0.24</v>
      </c>
      <c r="H38" s="37">
        <v>0.3</v>
      </c>
      <c r="I38" s="37">
        <v>0.33</v>
      </c>
      <c r="J38" s="38">
        <v>0.37</v>
      </c>
      <c r="K38" s="22"/>
      <c r="L38" s="22"/>
      <c r="M38" s="22"/>
      <c r="N38" s="22"/>
      <c r="O38" s="22"/>
      <c r="P38" s="22"/>
    </row>
    <row r="39" spans="1:16" ht="39" customHeight="1" x14ac:dyDescent="0.15">
      <c r="A39" s="22"/>
      <c r="B39" s="35"/>
      <c r="C39" s="1178" t="s">
        <v>540</v>
      </c>
      <c r="D39" s="1179"/>
      <c r="E39" s="1180"/>
      <c r="F39" s="36">
        <v>0.22</v>
      </c>
      <c r="G39" s="37">
        <v>0.21</v>
      </c>
      <c r="H39" s="37">
        <v>0.23</v>
      </c>
      <c r="I39" s="37">
        <v>0.25</v>
      </c>
      <c r="J39" s="38">
        <v>0.19</v>
      </c>
      <c r="K39" s="22"/>
      <c r="L39" s="22"/>
      <c r="M39" s="22"/>
      <c r="N39" s="22"/>
      <c r="O39" s="22"/>
      <c r="P39" s="22"/>
    </row>
    <row r="40" spans="1:16" ht="39" customHeight="1" x14ac:dyDescent="0.15">
      <c r="A40" s="22"/>
      <c r="B40" s="35"/>
      <c r="C40" s="1178" t="s">
        <v>541</v>
      </c>
      <c r="D40" s="1179"/>
      <c r="E40" s="1180"/>
      <c r="F40" s="36">
        <v>0.01</v>
      </c>
      <c r="G40" s="37">
        <v>0.01</v>
      </c>
      <c r="H40" s="37">
        <v>0.01</v>
      </c>
      <c r="I40" s="37">
        <v>0</v>
      </c>
      <c r="J40" s="38">
        <v>0.02</v>
      </c>
      <c r="K40" s="22"/>
      <c r="L40" s="22"/>
      <c r="M40" s="22"/>
      <c r="N40" s="22"/>
      <c r="O40" s="22"/>
      <c r="P40" s="22"/>
    </row>
    <row r="41" spans="1:16" ht="39" customHeight="1" x14ac:dyDescent="0.15">
      <c r="A41" s="22"/>
      <c r="B41" s="35"/>
      <c r="C41" s="1178" t="s">
        <v>542</v>
      </c>
      <c r="D41" s="1179"/>
      <c r="E41" s="1180"/>
      <c r="F41" s="36">
        <v>0.02</v>
      </c>
      <c r="G41" s="37">
        <v>0.02</v>
      </c>
      <c r="H41" s="37">
        <v>0.02</v>
      </c>
      <c r="I41" s="37">
        <v>0.02</v>
      </c>
      <c r="J41" s="38">
        <v>0.02</v>
      </c>
      <c r="K41" s="22"/>
      <c r="L41" s="22"/>
      <c r="M41" s="22"/>
      <c r="N41" s="22"/>
      <c r="O41" s="22"/>
      <c r="P41" s="22"/>
    </row>
    <row r="42" spans="1:16" ht="39" customHeight="1" x14ac:dyDescent="0.15">
      <c r="A42" s="22"/>
      <c r="B42" s="39"/>
      <c r="C42" s="1178" t="s">
        <v>543</v>
      </c>
      <c r="D42" s="1179"/>
      <c r="E42" s="1180"/>
      <c r="F42" s="36" t="s">
        <v>488</v>
      </c>
      <c r="G42" s="37" t="s">
        <v>488</v>
      </c>
      <c r="H42" s="37" t="s">
        <v>488</v>
      </c>
      <c r="I42" s="37" t="s">
        <v>488</v>
      </c>
      <c r="J42" s="38" t="s">
        <v>488</v>
      </c>
      <c r="K42" s="22"/>
      <c r="L42" s="22"/>
      <c r="M42" s="22"/>
      <c r="N42" s="22"/>
      <c r="O42" s="22"/>
      <c r="P42" s="22"/>
    </row>
    <row r="43" spans="1:16" ht="39" customHeight="1" thickBot="1" x14ac:dyDescent="0.2">
      <c r="A43" s="22"/>
      <c r="B43" s="40"/>
      <c r="C43" s="1181" t="s">
        <v>544</v>
      </c>
      <c r="D43" s="1182"/>
      <c r="E43" s="1183"/>
      <c r="F43" s="41">
        <v>0.1</v>
      </c>
      <c r="G43" s="42">
        <v>0.14000000000000001</v>
      </c>
      <c r="H43" s="42">
        <v>0.04</v>
      </c>
      <c r="I43" s="42">
        <v>7.0000000000000007E-2</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2301</v>
      </c>
      <c r="L45" s="60">
        <v>2373</v>
      </c>
      <c r="M45" s="60">
        <v>2070</v>
      </c>
      <c r="N45" s="60">
        <v>1956</v>
      </c>
      <c r="O45" s="61">
        <v>2018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488</v>
      </c>
      <c r="L47" s="64" t="s">
        <v>488</v>
      </c>
      <c r="M47" s="64" t="s">
        <v>488</v>
      </c>
      <c r="N47" s="64" t="s">
        <v>488</v>
      </c>
      <c r="O47" s="65" t="s">
        <v>488</v>
      </c>
      <c r="P47" s="48"/>
      <c r="Q47" s="48"/>
      <c r="R47" s="48"/>
      <c r="S47" s="48"/>
      <c r="T47" s="48"/>
      <c r="U47" s="48"/>
    </row>
    <row r="48" spans="1:21" ht="30.75" customHeight="1" x14ac:dyDescent="0.15">
      <c r="A48" s="48"/>
      <c r="B48" s="1196"/>
      <c r="C48" s="1197"/>
      <c r="D48" s="62"/>
      <c r="E48" s="1188" t="s">
        <v>15</v>
      </c>
      <c r="F48" s="1188"/>
      <c r="G48" s="1188"/>
      <c r="H48" s="1188"/>
      <c r="I48" s="1188"/>
      <c r="J48" s="1189"/>
      <c r="K48" s="63">
        <v>1770</v>
      </c>
      <c r="L48" s="64">
        <v>1756</v>
      </c>
      <c r="M48" s="64">
        <v>1824</v>
      </c>
      <c r="N48" s="64">
        <v>1748</v>
      </c>
      <c r="O48" s="65">
        <v>1697</v>
      </c>
      <c r="P48" s="48"/>
      <c r="Q48" s="48"/>
      <c r="R48" s="48"/>
      <c r="S48" s="48"/>
      <c r="T48" s="48"/>
      <c r="U48" s="48"/>
    </row>
    <row r="49" spans="1:21" ht="30.75" customHeight="1" x14ac:dyDescent="0.15">
      <c r="A49" s="48"/>
      <c r="B49" s="1196"/>
      <c r="C49" s="1197"/>
      <c r="D49" s="62"/>
      <c r="E49" s="1188" t="s">
        <v>16</v>
      </c>
      <c r="F49" s="1188"/>
      <c r="G49" s="1188"/>
      <c r="H49" s="1188"/>
      <c r="I49" s="1188"/>
      <c r="J49" s="1189"/>
      <c r="K49" s="63">
        <v>117</v>
      </c>
      <c r="L49" s="64">
        <v>31</v>
      </c>
      <c r="M49" s="64">
        <v>45</v>
      </c>
      <c r="N49" s="64">
        <v>55</v>
      </c>
      <c r="O49" s="65">
        <v>85</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488</v>
      </c>
      <c r="L50" s="64" t="s">
        <v>488</v>
      </c>
      <c r="M50" s="64" t="s">
        <v>488</v>
      </c>
      <c r="N50" s="64" t="s">
        <v>488</v>
      </c>
      <c r="O50" s="65" t="s">
        <v>488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488</v>
      </c>
      <c r="L51" s="64" t="s">
        <v>488</v>
      </c>
      <c r="M51" s="64" t="s">
        <v>488</v>
      </c>
      <c r="N51" s="64" t="s">
        <v>488</v>
      </c>
      <c r="O51" s="65" t="s">
        <v>488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4070</v>
      </c>
      <c r="L52" s="64">
        <v>4143</v>
      </c>
      <c r="M52" s="64">
        <v>4051</v>
      </c>
      <c r="N52" s="64">
        <v>3685</v>
      </c>
      <c r="O52" s="65">
        <v>3716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118</v>
      </c>
      <c r="L53" s="69">
        <v>17</v>
      </c>
      <c r="M53" s="69">
        <v>-112</v>
      </c>
      <c r="N53" s="69">
        <v>74</v>
      </c>
      <c r="O53" s="70">
        <v>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528</v>
      </c>
      <c r="J40" s="79" t="s">
        <v>529</v>
      </c>
      <c r="K40" s="79" t="s">
        <v>530</v>
      </c>
      <c r="L40" s="79" t="s">
        <v>531</v>
      </c>
      <c r="M40" s="80" t="s">
        <v>532</v>
      </c>
    </row>
    <row r="41" spans="2:13" ht="27.75" customHeight="1" x14ac:dyDescent="0.15">
      <c r="B41" s="1214" t="s">
        <v>24</v>
      </c>
      <c r="C41" s="1215"/>
      <c r="D41" s="81"/>
      <c r="E41" s="1216" t="s">
        <v>25</v>
      </c>
      <c r="F41" s="1216"/>
      <c r="G41" s="1216"/>
      <c r="H41" s="1217"/>
      <c r="I41" s="82">
        <v>13539</v>
      </c>
      <c r="J41" s="83">
        <v>12168</v>
      </c>
      <c r="K41" s="83">
        <v>12359</v>
      </c>
      <c r="L41" s="83">
        <v>11408</v>
      </c>
      <c r="M41" s="84">
        <v>9819</v>
      </c>
    </row>
    <row r="42" spans="2:13" ht="27.75" customHeight="1" x14ac:dyDescent="0.15">
      <c r="B42" s="1204"/>
      <c r="C42" s="1205"/>
      <c r="D42" s="85"/>
      <c r="E42" s="1208" t="s">
        <v>26</v>
      </c>
      <c r="F42" s="1208"/>
      <c r="G42" s="1208"/>
      <c r="H42" s="1209"/>
      <c r="I42" s="86">
        <v>387</v>
      </c>
      <c r="J42" s="87">
        <v>154</v>
      </c>
      <c r="K42" s="87">
        <v>130</v>
      </c>
      <c r="L42" s="87" t="s">
        <v>488</v>
      </c>
      <c r="M42" s="88" t="s">
        <v>488</v>
      </c>
    </row>
    <row r="43" spans="2:13" ht="27.75" customHeight="1" x14ac:dyDescent="0.15">
      <c r="B43" s="1204"/>
      <c r="C43" s="1205"/>
      <c r="D43" s="85"/>
      <c r="E43" s="1208" t="s">
        <v>27</v>
      </c>
      <c r="F43" s="1208"/>
      <c r="G43" s="1208"/>
      <c r="H43" s="1209"/>
      <c r="I43" s="86">
        <v>14980</v>
      </c>
      <c r="J43" s="87">
        <v>14056</v>
      </c>
      <c r="K43" s="87">
        <v>13206</v>
      </c>
      <c r="L43" s="87">
        <v>12421</v>
      </c>
      <c r="M43" s="88">
        <v>12353</v>
      </c>
    </row>
    <row r="44" spans="2:13" ht="27.75" customHeight="1" x14ac:dyDescent="0.15">
      <c r="B44" s="1204"/>
      <c r="C44" s="1205"/>
      <c r="D44" s="85"/>
      <c r="E44" s="1208" t="s">
        <v>28</v>
      </c>
      <c r="F44" s="1208"/>
      <c r="G44" s="1208"/>
      <c r="H44" s="1209"/>
      <c r="I44" s="86">
        <v>650</v>
      </c>
      <c r="J44" s="87">
        <v>2648</v>
      </c>
      <c r="K44" s="87">
        <v>4984</v>
      </c>
      <c r="L44" s="87">
        <v>4959</v>
      </c>
      <c r="M44" s="88">
        <v>4953</v>
      </c>
    </row>
    <row r="45" spans="2:13" ht="27.75" customHeight="1" x14ac:dyDescent="0.15">
      <c r="B45" s="1204"/>
      <c r="C45" s="1205"/>
      <c r="D45" s="85"/>
      <c r="E45" s="1208" t="s">
        <v>29</v>
      </c>
      <c r="F45" s="1208"/>
      <c r="G45" s="1208"/>
      <c r="H45" s="1209"/>
      <c r="I45" s="86">
        <v>7545</v>
      </c>
      <c r="J45" s="87">
        <v>7278</v>
      </c>
      <c r="K45" s="87">
        <v>6919</v>
      </c>
      <c r="L45" s="87">
        <v>6829</v>
      </c>
      <c r="M45" s="88">
        <v>6862</v>
      </c>
    </row>
    <row r="46" spans="2:13" ht="27.75" customHeight="1" x14ac:dyDescent="0.15">
      <c r="B46" s="1204"/>
      <c r="C46" s="1205"/>
      <c r="D46" s="89"/>
      <c r="E46" s="1208" t="s">
        <v>30</v>
      </c>
      <c r="F46" s="1208"/>
      <c r="G46" s="1208"/>
      <c r="H46" s="1209"/>
      <c r="I46" s="86" t="s">
        <v>488</v>
      </c>
      <c r="J46" s="87" t="s">
        <v>488</v>
      </c>
      <c r="K46" s="87" t="s">
        <v>488</v>
      </c>
      <c r="L46" s="87" t="s">
        <v>488</v>
      </c>
      <c r="M46" s="88" t="s">
        <v>488</v>
      </c>
    </row>
    <row r="47" spans="2:13" ht="27.75" customHeight="1" x14ac:dyDescent="0.15">
      <c r="B47" s="1204"/>
      <c r="C47" s="1205"/>
      <c r="D47" s="90"/>
      <c r="E47" s="1218" t="s">
        <v>31</v>
      </c>
      <c r="F47" s="1219"/>
      <c r="G47" s="1219"/>
      <c r="H47" s="1220"/>
      <c r="I47" s="86" t="s">
        <v>488</v>
      </c>
      <c r="J47" s="87" t="s">
        <v>488</v>
      </c>
      <c r="K47" s="87" t="s">
        <v>488</v>
      </c>
      <c r="L47" s="87" t="s">
        <v>488</v>
      </c>
      <c r="M47" s="88" t="s">
        <v>488</v>
      </c>
    </row>
    <row r="48" spans="2:13" ht="27.75" customHeight="1" x14ac:dyDescent="0.15">
      <c r="B48" s="1204"/>
      <c r="C48" s="1205"/>
      <c r="D48" s="85"/>
      <c r="E48" s="1208" t="s">
        <v>32</v>
      </c>
      <c r="F48" s="1208"/>
      <c r="G48" s="1208"/>
      <c r="H48" s="1209"/>
      <c r="I48" s="86" t="s">
        <v>488</v>
      </c>
      <c r="J48" s="87" t="s">
        <v>488</v>
      </c>
      <c r="K48" s="87" t="s">
        <v>488</v>
      </c>
      <c r="L48" s="87" t="s">
        <v>488</v>
      </c>
      <c r="M48" s="88" t="s">
        <v>488</v>
      </c>
    </row>
    <row r="49" spans="2:13" ht="27.75" customHeight="1" x14ac:dyDescent="0.15">
      <c r="B49" s="1206"/>
      <c r="C49" s="1207"/>
      <c r="D49" s="85"/>
      <c r="E49" s="1208" t="s">
        <v>33</v>
      </c>
      <c r="F49" s="1208"/>
      <c r="G49" s="1208"/>
      <c r="H49" s="1209"/>
      <c r="I49" s="86" t="s">
        <v>488</v>
      </c>
      <c r="J49" s="87" t="s">
        <v>488</v>
      </c>
      <c r="K49" s="87" t="s">
        <v>488</v>
      </c>
      <c r="L49" s="87" t="s">
        <v>488</v>
      </c>
      <c r="M49" s="88" t="s">
        <v>488</v>
      </c>
    </row>
    <row r="50" spans="2:13" ht="27.75" customHeight="1" x14ac:dyDescent="0.15">
      <c r="B50" s="1202" t="s">
        <v>34</v>
      </c>
      <c r="C50" s="1203"/>
      <c r="D50" s="91"/>
      <c r="E50" s="1208" t="s">
        <v>35</v>
      </c>
      <c r="F50" s="1208"/>
      <c r="G50" s="1208"/>
      <c r="H50" s="1209"/>
      <c r="I50" s="86">
        <v>24213</v>
      </c>
      <c r="J50" s="87">
        <v>24167</v>
      </c>
      <c r="K50" s="87">
        <v>24142</v>
      </c>
      <c r="L50" s="87">
        <v>25115</v>
      </c>
      <c r="M50" s="88">
        <v>25147</v>
      </c>
    </row>
    <row r="51" spans="2:13" ht="27.75" customHeight="1" x14ac:dyDescent="0.15">
      <c r="B51" s="1204"/>
      <c r="C51" s="1205"/>
      <c r="D51" s="85"/>
      <c r="E51" s="1208" t="s">
        <v>36</v>
      </c>
      <c r="F51" s="1208"/>
      <c r="G51" s="1208"/>
      <c r="H51" s="1209"/>
      <c r="I51" s="86">
        <v>12181</v>
      </c>
      <c r="J51" s="87">
        <v>12760</v>
      </c>
      <c r="K51" s="87">
        <v>11310</v>
      </c>
      <c r="L51" s="87">
        <v>9555</v>
      </c>
      <c r="M51" s="88">
        <v>8082</v>
      </c>
    </row>
    <row r="52" spans="2:13" ht="27.75" customHeight="1" x14ac:dyDescent="0.15">
      <c r="B52" s="1206"/>
      <c r="C52" s="1207"/>
      <c r="D52" s="85"/>
      <c r="E52" s="1208" t="s">
        <v>37</v>
      </c>
      <c r="F52" s="1208"/>
      <c r="G52" s="1208"/>
      <c r="H52" s="1209"/>
      <c r="I52" s="86">
        <v>22601</v>
      </c>
      <c r="J52" s="87">
        <v>22328</v>
      </c>
      <c r="K52" s="87">
        <v>21648</v>
      </c>
      <c r="L52" s="87">
        <v>20722</v>
      </c>
      <c r="M52" s="88">
        <v>24032</v>
      </c>
    </row>
    <row r="53" spans="2:13" ht="27.75" customHeight="1" thickBot="1" x14ac:dyDescent="0.2">
      <c r="B53" s="1210" t="s">
        <v>21</v>
      </c>
      <c r="C53" s="1211"/>
      <c r="D53" s="92"/>
      <c r="E53" s="1212" t="s">
        <v>38</v>
      </c>
      <c r="F53" s="1212"/>
      <c r="G53" s="1212"/>
      <c r="H53" s="1213"/>
      <c r="I53" s="93">
        <v>-21894</v>
      </c>
      <c r="J53" s="94">
        <v>-22952</v>
      </c>
      <c r="K53" s="94">
        <v>-19501</v>
      </c>
      <c r="L53" s="94">
        <v>-19775</v>
      </c>
      <c r="M53" s="95">
        <v>-23275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568</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568</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567</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562</v>
      </c>
      <c r="I42" s="354"/>
      <c r="J42" s="354"/>
      <c r="K42" s="354"/>
      <c r="L42" s="246"/>
      <c r="M42" s="246"/>
      <c r="N42" s="246"/>
      <c r="O42" s="246"/>
    </row>
    <row r="43" spans="2:17" ht="13.5" x14ac:dyDescent="0.15">
      <c r="B43" s="250"/>
      <c r="C43" s="246"/>
      <c r="D43" s="246"/>
      <c r="E43" s="246"/>
      <c r="F43" s="246"/>
      <c r="G43" s="1225" t="s">
        <v>566</v>
      </c>
      <c r="H43" s="1226"/>
      <c r="I43" s="1226"/>
      <c r="J43" s="1226"/>
      <c r="K43" s="1226"/>
      <c r="L43" s="1226"/>
      <c r="M43" s="1226"/>
      <c r="N43" s="1226"/>
      <c r="O43" s="1227"/>
    </row>
    <row r="44" spans="2:17" ht="13.5" x14ac:dyDescent="0.15">
      <c r="B44" s="250"/>
      <c r="C44" s="246"/>
      <c r="D44" s="246"/>
      <c r="E44" s="246"/>
      <c r="F44" s="246"/>
      <c r="G44" s="1228"/>
      <c r="H44" s="1229"/>
      <c r="I44" s="1229"/>
      <c r="J44" s="1229"/>
      <c r="K44" s="1229"/>
      <c r="L44" s="1229"/>
      <c r="M44" s="1229"/>
      <c r="N44" s="1229"/>
      <c r="O44" s="1230"/>
    </row>
    <row r="45" spans="2:17" ht="13.5" x14ac:dyDescent="0.15">
      <c r="B45" s="250"/>
      <c r="C45" s="246"/>
      <c r="D45" s="246"/>
      <c r="E45" s="246"/>
      <c r="F45" s="246"/>
      <c r="G45" s="1228"/>
      <c r="H45" s="1229"/>
      <c r="I45" s="1229"/>
      <c r="J45" s="1229"/>
      <c r="K45" s="1229"/>
      <c r="L45" s="1229"/>
      <c r="M45" s="1229"/>
      <c r="N45" s="1229"/>
      <c r="O45" s="1230"/>
    </row>
    <row r="46" spans="2:17" ht="13.5" x14ac:dyDescent="0.15">
      <c r="B46" s="250"/>
      <c r="C46" s="246"/>
      <c r="D46" s="246"/>
      <c r="E46" s="246"/>
      <c r="F46" s="246"/>
      <c r="G46" s="1228"/>
      <c r="H46" s="1229"/>
      <c r="I46" s="1229"/>
      <c r="J46" s="1229"/>
      <c r="K46" s="1229"/>
      <c r="L46" s="1229"/>
      <c r="M46" s="1229"/>
      <c r="N46" s="1229"/>
      <c r="O46" s="1230"/>
    </row>
    <row r="47" spans="2:17" ht="13.5" x14ac:dyDescent="0.15">
      <c r="B47" s="250"/>
      <c r="C47" s="246"/>
      <c r="D47" s="246"/>
      <c r="E47" s="246"/>
      <c r="F47" s="246"/>
      <c r="G47" s="1231"/>
      <c r="H47" s="1232"/>
      <c r="I47" s="1232"/>
      <c r="J47" s="1232"/>
      <c r="K47" s="1232"/>
      <c r="L47" s="1232"/>
      <c r="M47" s="1232"/>
      <c r="N47" s="1232"/>
      <c r="O47" s="1233"/>
    </row>
    <row r="48" spans="2:17" ht="13.5" x14ac:dyDescent="0.15">
      <c r="B48" s="250"/>
      <c r="C48" s="246"/>
      <c r="D48" s="246"/>
      <c r="E48" s="246"/>
      <c r="F48" s="246"/>
      <c r="G48" s="246"/>
      <c r="H48" s="365"/>
      <c r="I48" s="365"/>
      <c r="J48" s="365"/>
    </row>
    <row r="49" spans="1:17" ht="13.5" x14ac:dyDescent="0.15">
      <c r="B49" s="250"/>
      <c r="C49" s="246"/>
      <c r="D49" s="246"/>
      <c r="E49" s="246"/>
      <c r="F49" s="246"/>
      <c r="G49" s="245" t="s">
        <v>565</v>
      </c>
    </row>
    <row r="50" spans="1:17" ht="13.5" x14ac:dyDescent="0.15">
      <c r="B50" s="250"/>
      <c r="C50" s="246"/>
      <c r="D50" s="246"/>
      <c r="E50" s="246"/>
      <c r="F50" s="246"/>
      <c r="G50" s="1234"/>
      <c r="H50" s="1235"/>
      <c r="I50" s="1235"/>
      <c r="J50" s="1236"/>
      <c r="K50" s="347" t="s">
        <v>528</v>
      </c>
      <c r="L50" s="347" t="s">
        <v>529</v>
      </c>
      <c r="M50" s="347" t="s">
        <v>530</v>
      </c>
      <c r="N50" s="347" t="s">
        <v>531</v>
      </c>
      <c r="O50" s="347" t="s">
        <v>532</v>
      </c>
    </row>
    <row r="51" spans="1:17" ht="13.5" x14ac:dyDescent="0.15">
      <c r="B51" s="250"/>
      <c r="C51" s="246"/>
      <c r="D51" s="246"/>
      <c r="E51" s="246"/>
      <c r="F51" s="246"/>
      <c r="G51" s="1237" t="s">
        <v>559</v>
      </c>
      <c r="H51" s="1238"/>
      <c r="I51" s="1243" t="s">
        <v>557</v>
      </c>
      <c r="J51" s="1243"/>
      <c r="K51" s="1255"/>
      <c r="L51" s="1255"/>
      <c r="M51" s="1255"/>
      <c r="N51" s="1221"/>
      <c r="O51" s="1255"/>
    </row>
    <row r="52" spans="1:17" ht="13.5" x14ac:dyDescent="0.15">
      <c r="B52" s="250"/>
      <c r="C52" s="246"/>
      <c r="D52" s="246"/>
      <c r="E52" s="246"/>
      <c r="F52" s="246"/>
      <c r="G52" s="1239"/>
      <c r="H52" s="1240"/>
      <c r="I52" s="1244"/>
      <c r="J52" s="1244"/>
      <c r="K52" s="1221"/>
      <c r="L52" s="1221"/>
      <c r="M52" s="1221"/>
      <c r="N52" s="1221"/>
      <c r="O52" s="1221"/>
    </row>
    <row r="53" spans="1:17" ht="13.5" x14ac:dyDescent="0.15">
      <c r="A53" s="357"/>
      <c r="B53" s="250"/>
      <c r="C53" s="246"/>
      <c r="D53" s="246"/>
      <c r="E53" s="246"/>
      <c r="F53" s="246"/>
      <c r="G53" s="1239"/>
      <c r="H53" s="1240"/>
      <c r="I53" s="1252" t="s">
        <v>564</v>
      </c>
      <c r="J53" s="1252"/>
      <c r="K53" s="1256"/>
      <c r="L53" s="1256"/>
      <c r="M53" s="1256"/>
      <c r="N53" s="1253">
        <v>50.5</v>
      </c>
      <c r="O53" s="1256"/>
    </row>
    <row r="54" spans="1:17" ht="13.5" x14ac:dyDescent="0.15">
      <c r="A54" s="357"/>
      <c r="B54" s="250"/>
      <c r="C54" s="246"/>
      <c r="D54" s="246"/>
      <c r="E54" s="246"/>
      <c r="F54" s="246"/>
      <c r="G54" s="1241"/>
      <c r="H54" s="1242"/>
      <c r="I54" s="1252"/>
      <c r="J54" s="1252"/>
      <c r="K54" s="1254"/>
      <c r="L54" s="1254"/>
      <c r="M54" s="1254"/>
      <c r="N54" s="1254"/>
      <c r="O54" s="1254"/>
    </row>
    <row r="55" spans="1:17" ht="13.5" x14ac:dyDescent="0.15">
      <c r="A55" s="357"/>
      <c r="B55" s="250"/>
      <c r="C55" s="246"/>
      <c r="D55" s="246"/>
      <c r="E55" s="246"/>
      <c r="F55" s="246"/>
      <c r="G55" s="1246" t="s">
        <v>558</v>
      </c>
      <c r="H55" s="1247"/>
      <c r="I55" s="1252" t="s">
        <v>557</v>
      </c>
      <c r="J55" s="1252"/>
      <c r="K55" s="1255"/>
      <c r="L55" s="1255"/>
      <c r="M55" s="1255"/>
      <c r="N55" s="1221">
        <v>15.8</v>
      </c>
      <c r="O55" s="1255"/>
    </row>
    <row r="56" spans="1:17" ht="13.5" x14ac:dyDescent="0.15">
      <c r="A56" s="357"/>
      <c r="B56" s="250"/>
      <c r="C56" s="246"/>
      <c r="D56" s="246"/>
      <c r="E56" s="246"/>
      <c r="F56" s="246"/>
      <c r="G56" s="1248"/>
      <c r="H56" s="1249"/>
      <c r="I56" s="1252"/>
      <c r="J56" s="1252"/>
      <c r="K56" s="1221"/>
      <c r="L56" s="1221"/>
      <c r="M56" s="1221"/>
      <c r="N56" s="1221"/>
      <c r="O56" s="1221"/>
    </row>
    <row r="57" spans="1:17" s="357" customFormat="1" ht="13.5" x14ac:dyDescent="0.15">
      <c r="B57" s="358"/>
      <c r="C57" s="354"/>
      <c r="D57" s="354"/>
      <c r="E57" s="354"/>
      <c r="F57" s="354"/>
      <c r="G57" s="1248"/>
      <c r="H57" s="1249"/>
      <c r="I57" s="1223" t="s">
        <v>564</v>
      </c>
      <c r="J57" s="1223"/>
      <c r="K57" s="1256"/>
      <c r="L57" s="1256"/>
      <c r="M57" s="1256"/>
      <c r="N57" s="1253">
        <v>54.5</v>
      </c>
      <c r="O57" s="1256"/>
      <c r="P57" s="363"/>
      <c r="Q57" s="358"/>
    </row>
    <row r="58" spans="1:17" s="357" customFormat="1" ht="13.5" x14ac:dyDescent="0.15">
      <c r="A58" s="245"/>
      <c r="B58" s="358"/>
      <c r="C58" s="354"/>
      <c r="D58" s="354"/>
      <c r="E58" s="354"/>
      <c r="F58" s="354"/>
      <c r="G58" s="1250"/>
      <c r="H58" s="1251"/>
      <c r="I58" s="1223"/>
      <c r="J58" s="1223"/>
      <c r="K58" s="1254"/>
      <c r="L58" s="1254"/>
      <c r="M58" s="1254"/>
      <c r="N58" s="1254"/>
      <c r="O58" s="1254"/>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563</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562</v>
      </c>
      <c r="I64" s="354"/>
      <c r="J64" s="354"/>
      <c r="K64" s="354"/>
      <c r="L64" s="246"/>
      <c r="M64" s="246"/>
      <c r="N64" s="246"/>
      <c r="O64" s="246"/>
    </row>
    <row r="65" spans="2:30" ht="13.5" x14ac:dyDescent="0.15">
      <c r="B65" s="250"/>
      <c r="C65" s="246"/>
      <c r="D65" s="246"/>
      <c r="E65" s="246"/>
      <c r="F65" s="246"/>
      <c r="G65" s="1225" t="s">
        <v>561</v>
      </c>
      <c r="H65" s="1226"/>
      <c r="I65" s="1226"/>
      <c r="J65" s="1226"/>
      <c r="K65" s="1226"/>
      <c r="L65" s="1226"/>
      <c r="M65" s="1226"/>
      <c r="N65" s="1226"/>
      <c r="O65" s="1227"/>
    </row>
    <row r="66" spans="2:30" ht="13.5" x14ac:dyDescent="0.15">
      <c r="B66" s="250"/>
      <c r="C66" s="246"/>
      <c r="D66" s="246"/>
      <c r="E66" s="246"/>
      <c r="F66" s="246"/>
      <c r="G66" s="1228"/>
      <c r="H66" s="1229"/>
      <c r="I66" s="1229"/>
      <c r="J66" s="1229"/>
      <c r="K66" s="1229"/>
      <c r="L66" s="1229"/>
      <c r="M66" s="1229"/>
      <c r="N66" s="1229"/>
      <c r="O66" s="1230"/>
    </row>
    <row r="67" spans="2:30" ht="13.5" x14ac:dyDescent="0.15">
      <c r="B67" s="250"/>
      <c r="C67" s="246"/>
      <c r="D67" s="246"/>
      <c r="E67" s="246"/>
      <c r="F67" s="246"/>
      <c r="G67" s="1228"/>
      <c r="H67" s="1229"/>
      <c r="I67" s="1229"/>
      <c r="J67" s="1229"/>
      <c r="K67" s="1229"/>
      <c r="L67" s="1229"/>
      <c r="M67" s="1229"/>
      <c r="N67" s="1229"/>
      <c r="O67" s="1230"/>
    </row>
    <row r="68" spans="2:30" ht="13.5" x14ac:dyDescent="0.15">
      <c r="B68" s="250"/>
      <c r="C68" s="246"/>
      <c r="D68" s="246"/>
      <c r="E68" s="246"/>
      <c r="F68" s="246"/>
      <c r="G68" s="1228"/>
      <c r="H68" s="1229"/>
      <c r="I68" s="1229"/>
      <c r="J68" s="1229"/>
      <c r="K68" s="1229"/>
      <c r="L68" s="1229"/>
      <c r="M68" s="1229"/>
      <c r="N68" s="1229"/>
      <c r="O68" s="1230"/>
    </row>
    <row r="69" spans="2:30" ht="13.5" x14ac:dyDescent="0.15">
      <c r="B69" s="250"/>
      <c r="C69" s="246"/>
      <c r="D69" s="246"/>
      <c r="E69" s="246"/>
      <c r="F69" s="246"/>
      <c r="G69" s="1231"/>
      <c r="H69" s="1232"/>
      <c r="I69" s="1232"/>
      <c r="J69" s="1232"/>
      <c r="K69" s="1232"/>
      <c r="L69" s="1232"/>
      <c r="M69" s="1232"/>
      <c r="N69" s="1232"/>
      <c r="O69" s="1233"/>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560</v>
      </c>
      <c r="I71" s="351"/>
      <c r="J71" s="350"/>
      <c r="K71" s="350"/>
      <c r="L71" s="349"/>
      <c r="M71" s="350"/>
      <c r="N71" s="349"/>
      <c r="O71" s="348"/>
    </row>
    <row r="72" spans="2:30" ht="13.5" x14ac:dyDescent="0.15">
      <c r="B72" s="250"/>
      <c r="C72" s="246"/>
      <c r="D72" s="246"/>
      <c r="E72" s="246"/>
      <c r="F72" s="246"/>
      <c r="G72" s="1234"/>
      <c r="H72" s="1235"/>
      <c r="I72" s="1235"/>
      <c r="J72" s="1236"/>
      <c r="K72" s="347" t="s">
        <v>528</v>
      </c>
      <c r="L72" s="347" t="s">
        <v>529</v>
      </c>
      <c r="M72" s="347" t="s">
        <v>530</v>
      </c>
      <c r="N72" s="347" t="s">
        <v>531</v>
      </c>
      <c r="O72" s="347" t="s">
        <v>532</v>
      </c>
    </row>
    <row r="73" spans="2:30" ht="13.5" x14ac:dyDescent="0.15">
      <c r="B73" s="250"/>
      <c r="C73" s="246"/>
      <c r="D73" s="246"/>
      <c r="E73" s="246"/>
      <c r="F73" s="246"/>
      <c r="G73" s="1237" t="s">
        <v>559</v>
      </c>
      <c r="H73" s="1238"/>
      <c r="I73" s="1243" t="s">
        <v>557</v>
      </c>
      <c r="J73" s="1243"/>
      <c r="K73" s="1245"/>
      <c r="L73" s="1245"/>
      <c r="M73" s="1221"/>
      <c r="N73" s="1221"/>
      <c r="O73" s="1221"/>
      <c r="S73" s="245">
        <v>9.9</v>
      </c>
    </row>
    <row r="74" spans="2:30" ht="13.5" x14ac:dyDescent="0.15">
      <c r="B74" s="250"/>
      <c r="C74" s="246"/>
      <c r="D74" s="246"/>
      <c r="E74" s="246"/>
      <c r="F74" s="246"/>
      <c r="G74" s="1239"/>
      <c r="H74" s="1240"/>
      <c r="I74" s="1244"/>
      <c r="J74" s="1244"/>
      <c r="K74" s="1245"/>
      <c r="L74" s="1245"/>
      <c r="M74" s="1221"/>
      <c r="N74" s="1221"/>
      <c r="O74" s="1221"/>
    </row>
    <row r="75" spans="2:30" ht="13.5" x14ac:dyDescent="0.15">
      <c r="B75" s="250"/>
      <c r="C75" s="246"/>
      <c r="D75" s="246"/>
      <c r="E75" s="246"/>
      <c r="F75" s="246"/>
      <c r="G75" s="1239"/>
      <c r="H75" s="1240"/>
      <c r="I75" s="1252" t="s">
        <v>556</v>
      </c>
      <c r="J75" s="1252"/>
      <c r="K75" s="1253">
        <v>0.5</v>
      </c>
      <c r="L75" s="1253">
        <v>0.1</v>
      </c>
      <c r="M75" s="1253">
        <v>0</v>
      </c>
      <c r="N75" s="1253">
        <v>0</v>
      </c>
      <c r="O75" s="1253">
        <v>0</v>
      </c>
      <c r="U75" s="245">
        <v>81.2</v>
      </c>
      <c r="W75" s="245">
        <v>87.2</v>
      </c>
      <c r="Y75" s="245">
        <v>99.8</v>
      </c>
      <c r="AA75" s="245">
        <v>109.5</v>
      </c>
      <c r="AC75" s="245">
        <v>115.2</v>
      </c>
    </row>
    <row r="76" spans="2:30" ht="13.5" x14ac:dyDescent="0.15">
      <c r="B76" s="250"/>
      <c r="C76" s="246"/>
      <c r="D76" s="246"/>
      <c r="E76" s="246"/>
      <c r="F76" s="246"/>
      <c r="G76" s="1241"/>
      <c r="H76" s="1242"/>
      <c r="I76" s="1252"/>
      <c r="J76" s="1252"/>
      <c r="K76" s="1254"/>
      <c r="L76" s="1254"/>
      <c r="M76" s="1254"/>
      <c r="N76" s="1254"/>
      <c r="O76" s="1254"/>
    </row>
    <row r="77" spans="2:30" ht="13.5" x14ac:dyDescent="0.15">
      <c r="B77" s="250"/>
      <c r="C77" s="246"/>
      <c r="D77" s="246"/>
      <c r="E77" s="246"/>
      <c r="F77" s="246"/>
      <c r="G77" s="1246" t="s">
        <v>558</v>
      </c>
      <c r="H77" s="1247"/>
      <c r="I77" s="1252" t="s">
        <v>557</v>
      </c>
      <c r="J77" s="1252"/>
      <c r="K77" s="1245">
        <v>46.1</v>
      </c>
      <c r="L77" s="1245">
        <v>37.6</v>
      </c>
      <c r="M77" s="1221">
        <v>33.799999999999997</v>
      </c>
      <c r="N77" s="1221">
        <v>15.8</v>
      </c>
      <c r="O77" s="1221">
        <v>6.5</v>
      </c>
      <c r="R77" s="245">
        <v>12.3</v>
      </c>
      <c r="T77" s="245">
        <v>11.1</v>
      </c>
    </row>
    <row r="78" spans="2:30" ht="13.5" x14ac:dyDescent="0.15">
      <c r="B78" s="250"/>
      <c r="C78" s="246"/>
      <c r="D78" s="246"/>
      <c r="E78" s="246"/>
      <c r="F78" s="246"/>
      <c r="G78" s="1248"/>
      <c r="H78" s="1249"/>
      <c r="I78" s="1252"/>
      <c r="J78" s="1252"/>
      <c r="K78" s="1245"/>
      <c r="L78" s="1245"/>
      <c r="M78" s="1221"/>
      <c r="N78" s="1221"/>
      <c r="O78" s="1221"/>
    </row>
    <row r="79" spans="2:30" ht="13.5" x14ac:dyDescent="0.15">
      <c r="B79" s="250"/>
      <c r="C79" s="246"/>
      <c r="D79" s="246"/>
      <c r="E79" s="246"/>
      <c r="F79" s="246"/>
      <c r="G79" s="1248"/>
      <c r="H79" s="1249"/>
      <c r="I79" s="1222" t="s">
        <v>556</v>
      </c>
      <c r="J79" s="1223"/>
      <c r="K79" s="1224">
        <v>8.5</v>
      </c>
      <c r="L79" s="1224">
        <v>7.9</v>
      </c>
      <c r="M79" s="1224">
        <v>7.1</v>
      </c>
      <c r="N79" s="1224">
        <v>6.2</v>
      </c>
      <c r="O79" s="1224">
        <v>5.9</v>
      </c>
      <c r="V79" s="245">
        <v>53.5</v>
      </c>
      <c r="X79" s="245">
        <v>48.2</v>
      </c>
      <c r="Z79" s="245">
        <v>34.200000000000003</v>
      </c>
      <c r="AB79" s="245">
        <v>30.3</v>
      </c>
      <c r="AD79" s="245">
        <v>28.9</v>
      </c>
    </row>
    <row r="80" spans="2:30" ht="13.5" x14ac:dyDescent="0.15">
      <c r="B80" s="250"/>
      <c r="C80" s="246"/>
      <c r="D80" s="246"/>
      <c r="E80" s="246"/>
      <c r="F80" s="246"/>
      <c r="G80" s="1250"/>
      <c r="H80" s="1251"/>
      <c r="I80" s="1223"/>
      <c r="J80" s="1223"/>
      <c r="K80" s="1224"/>
      <c r="L80" s="1224"/>
      <c r="M80" s="1224"/>
      <c r="N80" s="1224"/>
      <c r="O80" s="1224"/>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527</v>
      </c>
      <c r="G2" s="113"/>
      <c r="H2" s="114"/>
    </row>
    <row r="3" spans="1:8" x14ac:dyDescent="0.15">
      <c r="A3" s="110" t="s">
        <v>520</v>
      </c>
      <c r="B3" s="115"/>
      <c r="C3" s="116"/>
      <c r="D3" s="117">
        <v>53064</v>
      </c>
      <c r="E3" s="118"/>
      <c r="F3" s="119">
        <v>43493</v>
      </c>
      <c r="G3" s="120"/>
      <c r="H3" s="121"/>
    </row>
    <row r="4" spans="1:8" x14ac:dyDescent="0.15">
      <c r="A4" s="122"/>
      <c r="B4" s="123"/>
      <c r="C4" s="124"/>
      <c r="D4" s="125">
        <v>39311</v>
      </c>
      <c r="E4" s="126"/>
      <c r="F4" s="127">
        <v>23254</v>
      </c>
      <c r="G4" s="128"/>
      <c r="H4" s="129"/>
    </row>
    <row r="5" spans="1:8" x14ac:dyDescent="0.15">
      <c r="A5" s="110" t="s">
        <v>522</v>
      </c>
      <c r="B5" s="115"/>
      <c r="C5" s="116"/>
      <c r="D5" s="117">
        <v>48418</v>
      </c>
      <c r="E5" s="118"/>
      <c r="F5" s="119">
        <v>50840</v>
      </c>
      <c r="G5" s="120"/>
      <c r="H5" s="121"/>
    </row>
    <row r="6" spans="1:8" x14ac:dyDescent="0.15">
      <c r="A6" s="122"/>
      <c r="B6" s="123"/>
      <c r="C6" s="124"/>
      <c r="D6" s="125">
        <v>29999</v>
      </c>
      <c r="E6" s="126"/>
      <c r="F6" s="127">
        <v>25367</v>
      </c>
      <c r="G6" s="128"/>
      <c r="H6" s="129"/>
    </row>
    <row r="7" spans="1:8" x14ac:dyDescent="0.15">
      <c r="A7" s="110" t="s">
        <v>523</v>
      </c>
      <c r="B7" s="115"/>
      <c r="C7" s="116"/>
      <c r="D7" s="117">
        <v>63556</v>
      </c>
      <c r="E7" s="118"/>
      <c r="F7" s="119">
        <v>53605</v>
      </c>
      <c r="G7" s="120"/>
      <c r="H7" s="121"/>
    </row>
    <row r="8" spans="1:8" x14ac:dyDescent="0.15">
      <c r="A8" s="122"/>
      <c r="B8" s="123"/>
      <c r="C8" s="124"/>
      <c r="D8" s="125">
        <v>42918</v>
      </c>
      <c r="E8" s="126"/>
      <c r="F8" s="127">
        <v>28343</v>
      </c>
      <c r="G8" s="128"/>
      <c r="H8" s="129"/>
    </row>
    <row r="9" spans="1:8" x14ac:dyDescent="0.15">
      <c r="A9" s="110" t="s">
        <v>524</v>
      </c>
      <c r="B9" s="115"/>
      <c r="C9" s="116"/>
      <c r="D9" s="117">
        <v>44793</v>
      </c>
      <c r="E9" s="118"/>
      <c r="F9" s="119">
        <v>46440</v>
      </c>
      <c r="G9" s="120"/>
      <c r="H9" s="121"/>
    </row>
    <row r="10" spans="1:8" x14ac:dyDescent="0.15">
      <c r="A10" s="122"/>
      <c r="B10" s="123"/>
      <c r="C10" s="124"/>
      <c r="D10" s="125">
        <v>35611</v>
      </c>
      <c r="E10" s="126"/>
      <c r="F10" s="127">
        <v>27658</v>
      </c>
      <c r="G10" s="128"/>
      <c r="H10" s="129"/>
    </row>
    <row r="11" spans="1:8" x14ac:dyDescent="0.15">
      <c r="A11" s="110" t="s">
        <v>525</v>
      </c>
      <c r="B11" s="115"/>
      <c r="C11" s="116"/>
      <c r="D11" s="117">
        <v>37884</v>
      </c>
      <c r="E11" s="118"/>
      <c r="F11" s="119">
        <v>63257</v>
      </c>
      <c r="G11" s="120"/>
      <c r="H11" s="121"/>
    </row>
    <row r="12" spans="1:8" x14ac:dyDescent="0.15">
      <c r="A12" s="122"/>
      <c r="B12" s="123"/>
      <c r="C12" s="130"/>
      <c r="D12" s="125">
        <v>27763</v>
      </c>
      <c r="E12" s="126"/>
      <c r="F12" s="127">
        <v>27259</v>
      </c>
      <c r="G12" s="128"/>
      <c r="H12" s="129"/>
    </row>
    <row r="13" spans="1:8" x14ac:dyDescent="0.15">
      <c r="A13" s="110"/>
      <c r="B13" s="115"/>
      <c r="C13" s="131"/>
      <c r="D13" s="132">
        <v>49543</v>
      </c>
      <c r="E13" s="133"/>
      <c r="F13" s="134">
        <v>51527</v>
      </c>
      <c r="G13" s="135"/>
      <c r="H13" s="121"/>
    </row>
    <row r="14" spans="1:8" x14ac:dyDescent="0.15">
      <c r="A14" s="122"/>
      <c r="B14" s="123"/>
      <c r="C14" s="124"/>
      <c r="D14" s="125">
        <v>35120</v>
      </c>
      <c r="E14" s="126"/>
      <c r="F14" s="127">
        <v>26376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4.49</v>
      </c>
      <c r="C19" s="136">
        <f>ROUND(VALUE(SUBSTITUTE(実質収支比率等に係る経年分析!G$48,"▲","-")),2)</f>
        <v>2.5099999999999998</v>
      </c>
      <c r="D19" s="136">
        <f>ROUND(VALUE(SUBSTITUTE(実質収支比率等に係る経年分析!H$48,"▲","-")),2)</f>
        <v>4.2</v>
      </c>
      <c r="E19" s="136">
        <f>ROUND(VALUE(SUBSTITUTE(実質収支比率等に係る経年分析!I$48,"▲","-")),2)</f>
        <v>4.54</v>
      </c>
      <c r="F19" s="136">
        <f>ROUND(VALUE(SUBSTITUTE(実質収支比率等に係る経年分析!J$48,"▲","-")),2)</f>
        <v>6.16</v>
      </c>
    </row>
    <row r="20" spans="1:11" x14ac:dyDescent="0.15">
      <c r="A20" s="136" t="s">
        <v>43</v>
      </c>
      <c r="B20" s="136">
        <f>ROUND(VALUE(SUBSTITUTE(実質収支比率等に係る経年分析!F$47,"▲","-")),2)</f>
        <v>23.61</v>
      </c>
      <c r="C20" s="136">
        <f>ROUND(VALUE(SUBSTITUTE(実質収支比率等に係る経年分析!G$47,"▲","-")),2)</f>
        <v>22.9</v>
      </c>
      <c r="D20" s="136">
        <f>ROUND(VALUE(SUBSTITUTE(実質収支比率等に係る経年分析!H$47,"▲","-")),2)</f>
        <v>22.81</v>
      </c>
      <c r="E20" s="136">
        <f>ROUND(VALUE(SUBSTITUTE(実質収支比率等に係る経年分析!I$47,"▲","-")),2)</f>
        <v>21.03</v>
      </c>
      <c r="F20" s="136">
        <f>ROUND(VALUE(SUBSTITUTE(実質収支比率等に係る経年分析!J$47,"▲","-")),2)</f>
        <v>21.33</v>
      </c>
    </row>
    <row r="21" spans="1:11" x14ac:dyDescent="0.15">
      <c r="A21" s="136" t="s">
        <v>44</v>
      </c>
      <c r="B21" s="136">
        <f>IF(ISNUMBER(VALUE(SUBSTITUTE(実質収支比率等に係る経年分析!F$49,"▲","-"))),ROUND(VALUE(SUBSTITUTE(実質収支比率等に係る経年分析!F$49,"▲","-")),2),NA())</f>
        <v>-0.83</v>
      </c>
      <c r="C21" s="136">
        <f>IF(ISNUMBER(VALUE(SUBSTITUTE(実質収支比率等に係る経年分析!G$49,"▲","-"))),ROUND(VALUE(SUBSTITUTE(実質収支比率等に係る経年分析!G$49,"▲","-")),2),NA())</f>
        <v>-1.82</v>
      </c>
      <c r="D21" s="136">
        <f>IF(ISNUMBER(VALUE(SUBSTITUTE(実質収支比率等に係る経年分析!H$49,"▲","-"))),ROUND(VALUE(SUBSTITUTE(実質収支比率等に係る経年分析!H$49,"▲","-")),2),NA())</f>
        <v>1.72</v>
      </c>
      <c r="E21" s="136">
        <f>IF(ISNUMBER(VALUE(SUBSTITUTE(実質収支比率等に係る経年分析!I$49,"▲","-"))),ROUND(VALUE(SUBSTITUTE(実質収支比率等に係る経年分析!I$49,"▲","-")),2),NA())</f>
        <v>0.7</v>
      </c>
      <c r="F21" s="136">
        <f>IF(ISNUMBER(VALUE(SUBSTITUTE(実質収支比率等に係る経年分析!J$49,"▲","-"))),ROUND(VALUE(SUBSTITUTE(実質収支比率等に係る経年分析!J$49,"▲","-")),2),NA())</f>
        <v>1.59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0.14000000000000001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7.0000000000000007E-2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7.0000000000000007E-2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x14ac:dyDescent="0.15">
      <c r="A30" s="137" t="str">
        <f>IF(連結実質赤字比率に係る赤字・黒字の構成分析!C$40="",NA(),連結実質赤字比率に係る赤字・黒字の構成分析!C$40)</f>
        <v>尾張都市計画事業小牧小松寺土地区画整理事業特別会計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0.19</v>
      </c>
    </row>
    <row r="32" spans="1:11" x14ac:dyDescent="0.15">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0.37</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0.28999999999999998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0.56999999999999995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0.87</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4.49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2.5099999999999998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4.53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6.15</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11.25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16.84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16.73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15.82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16.329999999999998</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54.6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69.94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69.599999999999994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65.83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68.150000000000006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4070</v>
      </c>
      <c r="E42" s="138"/>
      <c r="F42" s="138"/>
      <c r="G42" s="138">
        <f>'実質公債費比率（分子）の構造'!L$52</f>
        <v>4143</v>
      </c>
      <c r="H42" s="138"/>
      <c r="I42" s="138"/>
      <c r="J42" s="138">
        <f>'実質公債費比率（分子）の構造'!M$52</f>
        <v>4051</v>
      </c>
      <c r="K42" s="138"/>
      <c r="L42" s="138"/>
      <c r="M42" s="138">
        <f>'実質公債費比率（分子）の構造'!N$52</f>
        <v>3685</v>
      </c>
      <c r="N42" s="138"/>
      <c r="O42" s="138"/>
      <c r="P42" s="138">
        <f>'実質公債費比率（分子）の構造'!O$52</f>
        <v>3716</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117</v>
      </c>
      <c r="C45" s="138"/>
      <c r="D45" s="138"/>
      <c r="E45" s="138">
        <f>'実質公債費比率（分子）の構造'!L$49</f>
        <v>31</v>
      </c>
      <c r="F45" s="138"/>
      <c r="G45" s="138"/>
      <c r="H45" s="138">
        <f>'実質公債費比率（分子）の構造'!M$49</f>
        <v>45</v>
      </c>
      <c r="I45" s="138"/>
      <c r="J45" s="138"/>
      <c r="K45" s="138">
        <f>'実質公債費比率（分子）の構造'!N$49</f>
        <v>55</v>
      </c>
      <c r="L45" s="138"/>
      <c r="M45" s="138"/>
      <c r="N45" s="138">
        <f>'実質公債費比率（分子）の構造'!O$49</f>
        <v>85</v>
      </c>
      <c r="O45" s="138"/>
      <c r="P45" s="138"/>
    </row>
    <row r="46" spans="1:16" x14ac:dyDescent="0.15">
      <c r="A46" s="138" t="s">
        <v>55</v>
      </c>
      <c r="B46" s="138">
        <f>'実質公債費比率（分子）の構造'!K$48</f>
        <v>1770</v>
      </c>
      <c r="C46" s="138"/>
      <c r="D46" s="138"/>
      <c r="E46" s="138">
        <f>'実質公債費比率（分子）の構造'!L$48</f>
        <v>1756</v>
      </c>
      <c r="F46" s="138"/>
      <c r="G46" s="138"/>
      <c r="H46" s="138">
        <f>'実質公債費比率（分子）の構造'!M$48</f>
        <v>1824</v>
      </c>
      <c r="I46" s="138"/>
      <c r="J46" s="138"/>
      <c r="K46" s="138">
        <f>'実質公債費比率（分子）の構造'!N$48</f>
        <v>1748</v>
      </c>
      <c r="L46" s="138"/>
      <c r="M46" s="138"/>
      <c r="N46" s="138">
        <f>'実質公債費比率（分子）の構造'!O$48</f>
        <v>1697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2301</v>
      </c>
      <c r="C49" s="138"/>
      <c r="D49" s="138"/>
      <c r="E49" s="138">
        <f>'実質公債費比率（分子）の構造'!L$45</f>
        <v>2373</v>
      </c>
      <c r="F49" s="138"/>
      <c r="G49" s="138"/>
      <c r="H49" s="138">
        <f>'実質公債費比率（分子）の構造'!M$45</f>
        <v>2070</v>
      </c>
      <c r="I49" s="138"/>
      <c r="J49" s="138"/>
      <c r="K49" s="138">
        <f>'実質公債費比率（分子）の構造'!N$45</f>
        <v>1956</v>
      </c>
      <c r="L49" s="138"/>
      <c r="M49" s="138"/>
      <c r="N49" s="138">
        <f>'実質公債費比率（分子）の構造'!O$45</f>
        <v>2018</v>
      </c>
      <c r="O49" s="138"/>
      <c r="P49" s="138"/>
    </row>
    <row r="50" spans="1:16" x14ac:dyDescent="0.15">
      <c r="A50" s="138" t="s">
        <v>59</v>
      </c>
      <c r="B50" s="138" t="e">
        <f>NA()</f>
        <v>#N/A</v>
      </c>
      <c r="C50" s="138">
        <f>IF(ISNUMBER('実質公債費比率（分子）の構造'!K$53),'実質公債費比率（分子）の構造'!K$53,NA())</f>
        <v>118</v>
      </c>
      <c r="D50" s="138" t="e">
        <f>NA()</f>
        <v>#N/A</v>
      </c>
      <c r="E50" s="138" t="e">
        <f>NA()</f>
        <v>#N/A</v>
      </c>
      <c r="F50" s="138">
        <f>IF(ISNUMBER('実質公債費比率（分子）の構造'!L$53),'実質公債費比率（分子）の構造'!L$53,NA())</f>
        <v>17</v>
      </c>
      <c r="G50" s="138" t="e">
        <f>NA()</f>
        <v>#N/A</v>
      </c>
      <c r="H50" s="138" t="e">
        <f>NA()</f>
        <v>#N/A</v>
      </c>
      <c r="I50" s="138">
        <f>IF(ISNUMBER('実質公債費比率（分子）の構造'!M$53),'実質公債費比率（分子）の構造'!M$53,NA())</f>
        <v>-112</v>
      </c>
      <c r="J50" s="138" t="e">
        <f>NA()</f>
        <v>#N/A</v>
      </c>
      <c r="K50" s="138" t="e">
        <f>NA()</f>
        <v>#N/A</v>
      </c>
      <c r="L50" s="138">
        <f>IF(ISNUMBER('実質公債費比率（分子）の構造'!N$53),'実質公債費比率（分子）の構造'!N$53,NA())</f>
        <v>74</v>
      </c>
      <c r="M50" s="138" t="e">
        <f>NA()</f>
        <v>#N/A</v>
      </c>
      <c r="N50" s="138" t="e">
        <f>NA()</f>
        <v>#N/A</v>
      </c>
      <c r="O50" s="138">
        <f>IF(ISNUMBER('実質公債費比率（分子）の構造'!O$53),'実質公債費比率（分子）の構造'!O$53,NA())</f>
        <v>84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22601</v>
      </c>
      <c r="E56" s="137"/>
      <c r="F56" s="137"/>
      <c r="G56" s="137">
        <f>'将来負担比率（分子）の構造'!J$52</f>
        <v>22328</v>
      </c>
      <c r="H56" s="137"/>
      <c r="I56" s="137"/>
      <c r="J56" s="137">
        <f>'将来負担比率（分子）の構造'!K$52</f>
        <v>21648</v>
      </c>
      <c r="K56" s="137"/>
      <c r="L56" s="137"/>
      <c r="M56" s="137">
        <f>'将来負担比率（分子）の構造'!L$52</f>
        <v>20722</v>
      </c>
      <c r="N56" s="137"/>
      <c r="O56" s="137"/>
      <c r="P56" s="137">
        <f>'将来負担比率（分子）の構造'!M$52</f>
        <v>24032</v>
      </c>
    </row>
    <row r="57" spans="1:16" x14ac:dyDescent="0.15">
      <c r="A57" s="137" t="s">
        <v>36</v>
      </c>
      <c r="B57" s="137"/>
      <c r="C57" s="137"/>
      <c r="D57" s="137">
        <f>'将来負担比率（分子）の構造'!I$51</f>
        <v>12181</v>
      </c>
      <c r="E57" s="137"/>
      <c r="F57" s="137"/>
      <c r="G57" s="137">
        <f>'将来負担比率（分子）の構造'!J$51</f>
        <v>12760</v>
      </c>
      <c r="H57" s="137"/>
      <c r="I57" s="137"/>
      <c r="J57" s="137">
        <f>'将来負担比率（分子）の構造'!K$51</f>
        <v>11310</v>
      </c>
      <c r="K57" s="137"/>
      <c r="L57" s="137"/>
      <c r="M57" s="137">
        <f>'将来負担比率（分子）の構造'!L$51</f>
        <v>9555</v>
      </c>
      <c r="N57" s="137"/>
      <c r="O57" s="137"/>
      <c r="P57" s="137">
        <f>'将来負担比率（分子）の構造'!M$51</f>
        <v>8082</v>
      </c>
    </row>
    <row r="58" spans="1:16" x14ac:dyDescent="0.15">
      <c r="A58" s="137" t="s">
        <v>35</v>
      </c>
      <c r="B58" s="137"/>
      <c r="C58" s="137"/>
      <c r="D58" s="137">
        <f>'将来負担比率（分子）の構造'!I$50</f>
        <v>24213</v>
      </c>
      <c r="E58" s="137"/>
      <c r="F58" s="137"/>
      <c r="G58" s="137">
        <f>'将来負担比率（分子）の構造'!J$50</f>
        <v>24167</v>
      </c>
      <c r="H58" s="137"/>
      <c r="I58" s="137"/>
      <c r="J58" s="137">
        <f>'将来負担比率（分子）の構造'!K$50</f>
        <v>24142</v>
      </c>
      <c r="K58" s="137"/>
      <c r="L58" s="137"/>
      <c r="M58" s="137">
        <f>'将来負担比率（分子）の構造'!L$50</f>
        <v>25115</v>
      </c>
      <c r="N58" s="137"/>
      <c r="O58" s="137"/>
      <c r="P58" s="137">
        <f>'将来負担比率（分子）の構造'!M$50</f>
        <v>25147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7545</v>
      </c>
      <c r="C62" s="137"/>
      <c r="D62" s="137"/>
      <c r="E62" s="137">
        <f>'将来負担比率（分子）の構造'!J$45</f>
        <v>7278</v>
      </c>
      <c r="F62" s="137"/>
      <c r="G62" s="137"/>
      <c r="H62" s="137">
        <f>'将来負担比率（分子）の構造'!K$45</f>
        <v>6919</v>
      </c>
      <c r="I62" s="137"/>
      <c r="J62" s="137"/>
      <c r="K62" s="137">
        <f>'将来負担比率（分子）の構造'!L$45</f>
        <v>6829</v>
      </c>
      <c r="L62" s="137"/>
      <c r="M62" s="137"/>
      <c r="N62" s="137">
        <f>'将来負担比率（分子）の構造'!M$45</f>
        <v>6862</v>
      </c>
      <c r="O62" s="137"/>
      <c r="P62" s="137"/>
    </row>
    <row r="63" spans="1:16" x14ac:dyDescent="0.15">
      <c r="A63" s="137" t="s">
        <v>28</v>
      </c>
      <c r="B63" s="137">
        <f>'将来負担比率（分子）の構造'!I$44</f>
        <v>650</v>
      </c>
      <c r="C63" s="137"/>
      <c r="D63" s="137"/>
      <c r="E63" s="137">
        <f>'将来負担比率（分子）の構造'!J$44</f>
        <v>2648</v>
      </c>
      <c r="F63" s="137"/>
      <c r="G63" s="137"/>
      <c r="H63" s="137">
        <f>'将来負担比率（分子）の構造'!K$44</f>
        <v>4984</v>
      </c>
      <c r="I63" s="137"/>
      <c r="J63" s="137"/>
      <c r="K63" s="137">
        <f>'将来負担比率（分子）の構造'!L$44</f>
        <v>4959</v>
      </c>
      <c r="L63" s="137"/>
      <c r="M63" s="137"/>
      <c r="N63" s="137">
        <f>'将来負担比率（分子）の構造'!M$44</f>
        <v>4953</v>
      </c>
      <c r="O63" s="137"/>
      <c r="P63" s="137"/>
    </row>
    <row r="64" spans="1:16" x14ac:dyDescent="0.15">
      <c r="A64" s="137" t="s">
        <v>27</v>
      </c>
      <c r="B64" s="137">
        <f>'将来負担比率（分子）の構造'!I$43</f>
        <v>14980</v>
      </c>
      <c r="C64" s="137"/>
      <c r="D64" s="137"/>
      <c r="E64" s="137">
        <f>'将来負担比率（分子）の構造'!J$43</f>
        <v>14056</v>
      </c>
      <c r="F64" s="137"/>
      <c r="G64" s="137"/>
      <c r="H64" s="137">
        <f>'将来負担比率（分子）の構造'!K$43</f>
        <v>13206</v>
      </c>
      <c r="I64" s="137"/>
      <c r="J64" s="137"/>
      <c r="K64" s="137">
        <f>'将来負担比率（分子）の構造'!L$43</f>
        <v>12421</v>
      </c>
      <c r="L64" s="137"/>
      <c r="M64" s="137"/>
      <c r="N64" s="137">
        <f>'将来負担比率（分子）の構造'!M$43</f>
        <v>12353</v>
      </c>
      <c r="O64" s="137"/>
      <c r="P64" s="137"/>
    </row>
    <row r="65" spans="1:16" x14ac:dyDescent="0.15">
      <c r="A65" s="137" t="s">
        <v>26</v>
      </c>
      <c r="B65" s="137">
        <f>'将来負担比率（分子）の構造'!I$42</f>
        <v>387</v>
      </c>
      <c r="C65" s="137"/>
      <c r="D65" s="137"/>
      <c r="E65" s="137">
        <f>'将来負担比率（分子）の構造'!J$42</f>
        <v>154</v>
      </c>
      <c r="F65" s="137"/>
      <c r="G65" s="137"/>
      <c r="H65" s="137">
        <f>'将来負担比率（分子）の構造'!K$42</f>
        <v>130</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13539</v>
      </c>
      <c r="C66" s="137"/>
      <c r="D66" s="137"/>
      <c r="E66" s="137">
        <f>'将来負担比率（分子）の構造'!J$41</f>
        <v>12168</v>
      </c>
      <c r="F66" s="137"/>
      <c r="G66" s="137"/>
      <c r="H66" s="137">
        <f>'将来負担比率（分子）の構造'!K$41</f>
        <v>12359</v>
      </c>
      <c r="I66" s="137"/>
      <c r="J66" s="137"/>
      <c r="K66" s="137">
        <f>'将来負担比率（分子）の構造'!L$41</f>
        <v>11408</v>
      </c>
      <c r="L66" s="137"/>
      <c r="M66" s="137"/>
      <c r="N66" s="137">
        <f>'将来負担比率（分子）の構造'!M$41</f>
        <v>9819</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31450213</v>
      </c>
      <c r="S5" s="671"/>
      <c r="T5" s="671"/>
      <c r="U5" s="671"/>
      <c r="V5" s="671"/>
      <c r="W5" s="671"/>
      <c r="X5" s="671"/>
      <c r="Y5" s="718"/>
      <c r="Z5" s="731">
        <v>60.3</v>
      </c>
      <c r="AA5" s="731"/>
      <c r="AB5" s="731"/>
      <c r="AC5" s="731"/>
      <c r="AD5" s="732">
        <v>29010366</v>
      </c>
      <c r="AE5" s="732"/>
      <c r="AF5" s="732"/>
      <c r="AG5" s="732"/>
      <c r="AH5" s="732"/>
      <c r="AI5" s="732"/>
      <c r="AJ5" s="732"/>
      <c r="AK5" s="732"/>
      <c r="AL5" s="719">
        <v>87.4</v>
      </c>
      <c r="AM5" s="688"/>
      <c r="AN5" s="688"/>
      <c r="AO5" s="720"/>
      <c r="AP5" s="707" t="s">
        <v>210</v>
      </c>
      <c r="AQ5" s="708"/>
      <c r="AR5" s="708"/>
      <c r="AS5" s="708"/>
      <c r="AT5" s="708"/>
      <c r="AU5" s="708"/>
      <c r="AV5" s="708"/>
      <c r="AW5" s="708"/>
      <c r="AX5" s="708"/>
      <c r="AY5" s="708"/>
      <c r="AZ5" s="708"/>
      <c r="BA5" s="708"/>
      <c r="BB5" s="708"/>
      <c r="BC5" s="708"/>
      <c r="BD5" s="708"/>
      <c r="BE5" s="708"/>
      <c r="BF5" s="709"/>
      <c r="BG5" s="620">
        <v>29551861</v>
      </c>
      <c r="BH5" s="621"/>
      <c r="BI5" s="621"/>
      <c r="BJ5" s="621"/>
      <c r="BK5" s="621"/>
      <c r="BL5" s="621"/>
      <c r="BM5" s="621"/>
      <c r="BN5" s="622"/>
      <c r="BO5" s="673">
        <v>94</v>
      </c>
      <c r="BP5" s="673"/>
      <c r="BQ5" s="673"/>
      <c r="BR5" s="673"/>
      <c r="BS5" s="674">
        <v>541495</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399507</v>
      </c>
      <c r="S6" s="621"/>
      <c r="T6" s="621"/>
      <c r="U6" s="621"/>
      <c r="V6" s="621"/>
      <c r="W6" s="621"/>
      <c r="X6" s="621"/>
      <c r="Y6" s="622"/>
      <c r="Z6" s="673">
        <v>0.8</v>
      </c>
      <c r="AA6" s="673"/>
      <c r="AB6" s="673"/>
      <c r="AC6" s="673"/>
      <c r="AD6" s="674">
        <v>399507</v>
      </c>
      <c r="AE6" s="674"/>
      <c r="AF6" s="674"/>
      <c r="AG6" s="674"/>
      <c r="AH6" s="674"/>
      <c r="AI6" s="674"/>
      <c r="AJ6" s="674"/>
      <c r="AK6" s="674"/>
      <c r="AL6" s="643">
        <v>1.2</v>
      </c>
      <c r="AM6" s="675"/>
      <c r="AN6" s="675"/>
      <c r="AO6" s="676"/>
      <c r="AP6" s="617" t="s">
        <v>215</v>
      </c>
      <c r="AQ6" s="618"/>
      <c r="AR6" s="618"/>
      <c r="AS6" s="618"/>
      <c r="AT6" s="618"/>
      <c r="AU6" s="618"/>
      <c r="AV6" s="618"/>
      <c r="AW6" s="618"/>
      <c r="AX6" s="618"/>
      <c r="AY6" s="618"/>
      <c r="AZ6" s="618"/>
      <c r="BA6" s="618"/>
      <c r="BB6" s="618"/>
      <c r="BC6" s="618"/>
      <c r="BD6" s="618"/>
      <c r="BE6" s="618"/>
      <c r="BF6" s="619"/>
      <c r="BG6" s="620">
        <v>29551861</v>
      </c>
      <c r="BH6" s="621"/>
      <c r="BI6" s="621"/>
      <c r="BJ6" s="621"/>
      <c r="BK6" s="621"/>
      <c r="BL6" s="621"/>
      <c r="BM6" s="621"/>
      <c r="BN6" s="622"/>
      <c r="BO6" s="673">
        <v>94</v>
      </c>
      <c r="BP6" s="673"/>
      <c r="BQ6" s="673"/>
      <c r="BR6" s="673"/>
      <c r="BS6" s="674">
        <v>541495</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367622</v>
      </c>
      <c r="CS6" s="621"/>
      <c r="CT6" s="621"/>
      <c r="CU6" s="621"/>
      <c r="CV6" s="621"/>
      <c r="CW6" s="621"/>
      <c r="CX6" s="621"/>
      <c r="CY6" s="622"/>
      <c r="CZ6" s="673">
        <v>0.7</v>
      </c>
      <c r="DA6" s="673"/>
      <c r="DB6" s="673"/>
      <c r="DC6" s="673"/>
      <c r="DD6" s="626" t="s">
        <v>217</v>
      </c>
      <c r="DE6" s="621"/>
      <c r="DF6" s="621"/>
      <c r="DG6" s="621"/>
      <c r="DH6" s="621"/>
      <c r="DI6" s="621"/>
      <c r="DJ6" s="621"/>
      <c r="DK6" s="621"/>
      <c r="DL6" s="621"/>
      <c r="DM6" s="621"/>
      <c r="DN6" s="621"/>
      <c r="DO6" s="621"/>
      <c r="DP6" s="622"/>
      <c r="DQ6" s="626">
        <v>367622</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26208</v>
      </c>
      <c r="S7" s="621"/>
      <c r="T7" s="621"/>
      <c r="U7" s="621"/>
      <c r="V7" s="621"/>
      <c r="W7" s="621"/>
      <c r="X7" s="621"/>
      <c r="Y7" s="622"/>
      <c r="Z7" s="673">
        <v>0.1</v>
      </c>
      <c r="AA7" s="673"/>
      <c r="AB7" s="673"/>
      <c r="AC7" s="673"/>
      <c r="AD7" s="674">
        <v>26208</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13240616</v>
      </c>
      <c r="BH7" s="621"/>
      <c r="BI7" s="621"/>
      <c r="BJ7" s="621"/>
      <c r="BK7" s="621"/>
      <c r="BL7" s="621"/>
      <c r="BM7" s="621"/>
      <c r="BN7" s="622"/>
      <c r="BO7" s="673">
        <v>42.1</v>
      </c>
      <c r="BP7" s="673"/>
      <c r="BQ7" s="673"/>
      <c r="BR7" s="673"/>
      <c r="BS7" s="674">
        <v>541495</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5004741</v>
      </c>
      <c r="CS7" s="621"/>
      <c r="CT7" s="621"/>
      <c r="CU7" s="621"/>
      <c r="CV7" s="621"/>
      <c r="CW7" s="621"/>
      <c r="CX7" s="621"/>
      <c r="CY7" s="622"/>
      <c r="CZ7" s="673">
        <v>10.1</v>
      </c>
      <c r="DA7" s="673"/>
      <c r="DB7" s="673"/>
      <c r="DC7" s="673"/>
      <c r="DD7" s="626">
        <v>221590</v>
      </c>
      <c r="DE7" s="621"/>
      <c r="DF7" s="621"/>
      <c r="DG7" s="621"/>
      <c r="DH7" s="621"/>
      <c r="DI7" s="621"/>
      <c r="DJ7" s="621"/>
      <c r="DK7" s="621"/>
      <c r="DL7" s="621"/>
      <c r="DM7" s="621"/>
      <c r="DN7" s="621"/>
      <c r="DO7" s="621"/>
      <c r="DP7" s="622"/>
      <c r="DQ7" s="626">
        <v>4377218</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123646</v>
      </c>
      <c r="S8" s="621"/>
      <c r="T8" s="621"/>
      <c r="U8" s="621"/>
      <c r="V8" s="621"/>
      <c r="W8" s="621"/>
      <c r="X8" s="621"/>
      <c r="Y8" s="622"/>
      <c r="Z8" s="673">
        <v>0.2</v>
      </c>
      <c r="AA8" s="673"/>
      <c r="AB8" s="673"/>
      <c r="AC8" s="673"/>
      <c r="AD8" s="674">
        <v>123646</v>
      </c>
      <c r="AE8" s="674"/>
      <c r="AF8" s="674"/>
      <c r="AG8" s="674"/>
      <c r="AH8" s="674"/>
      <c r="AI8" s="674"/>
      <c r="AJ8" s="674"/>
      <c r="AK8" s="674"/>
      <c r="AL8" s="643">
        <v>0.4</v>
      </c>
      <c r="AM8" s="675"/>
      <c r="AN8" s="675"/>
      <c r="AO8" s="676"/>
      <c r="AP8" s="617" t="s">
        <v>222</v>
      </c>
      <c r="AQ8" s="618"/>
      <c r="AR8" s="618"/>
      <c r="AS8" s="618"/>
      <c r="AT8" s="618"/>
      <c r="AU8" s="618"/>
      <c r="AV8" s="618"/>
      <c r="AW8" s="618"/>
      <c r="AX8" s="618"/>
      <c r="AY8" s="618"/>
      <c r="AZ8" s="618"/>
      <c r="BA8" s="618"/>
      <c r="BB8" s="618"/>
      <c r="BC8" s="618"/>
      <c r="BD8" s="618"/>
      <c r="BE8" s="618"/>
      <c r="BF8" s="619"/>
      <c r="BG8" s="620">
        <v>281034</v>
      </c>
      <c r="BH8" s="621"/>
      <c r="BI8" s="621"/>
      <c r="BJ8" s="621"/>
      <c r="BK8" s="621"/>
      <c r="BL8" s="621"/>
      <c r="BM8" s="621"/>
      <c r="BN8" s="622"/>
      <c r="BO8" s="673">
        <v>0.9</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18448610</v>
      </c>
      <c r="CS8" s="621"/>
      <c r="CT8" s="621"/>
      <c r="CU8" s="621"/>
      <c r="CV8" s="621"/>
      <c r="CW8" s="621"/>
      <c r="CX8" s="621"/>
      <c r="CY8" s="622"/>
      <c r="CZ8" s="673">
        <v>37.4</v>
      </c>
      <c r="DA8" s="673"/>
      <c r="DB8" s="673"/>
      <c r="DC8" s="673"/>
      <c r="DD8" s="626">
        <v>538126</v>
      </c>
      <c r="DE8" s="621"/>
      <c r="DF8" s="621"/>
      <c r="DG8" s="621"/>
      <c r="DH8" s="621"/>
      <c r="DI8" s="621"/>
      <c r="DJ8" s="621"/>
      <c r="DK8" s="621"/>
      <c r="DL8" s="621"/>
      <c r="DM8" s="621"/>
      <c r="DN8" s="621"/>
      <c r="DO8" s="621"/>
      <c r="DP8" s="622"/>
      <c r="DQ8" s="626">
        <v>10100082</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63886</v>
      </c>
      <c r="S9" s="621"/>
      <c r="T9" s="621"/>
      <c r="U9" s="621"/>
      <c r="V9" s="621"/>
      <c r="W9" s="621"/>
      <c r="X9" s="621"/>
      <c r="Y9" s="622"/>
      <c r="Z9" s="673">
        <v>0.1</v>
      </c>
      <c r="AA9" s="673"/>
      <c r="AB9" s="673"/>
      <c r="AC9" s="673"/>
      <c r="AD9" s="674">
        <v>63886</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9162013</v>
      </c>
      <c r="BH9" s="621"/>
      <c r="BI9" s="621"/>
      <c r="BJ9" s="621"/>
      <c r="BK9" s="621"/>
      <c r="BL9" s="621"/>
      <c r="BM9" s="621"/>
      <c r="BN9" s="622"/>
      <c r="BO9" s="673">
        <v>29.1</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4472412</v>
      </c>
      <c r="CS9" s="621"/>
      <c r="CT9" s="621"/>
      <c r="CU9" s="621"/>
      <c r="CV9" s="621"/>
      <c r="CW9" s="621"/>
      <c r="CX9" s="621"/>
      <c r="CY9" s="622"/>
      <c r="CZ9" s="673">
        <v>9.1</v>
      </c>
      <c r="DA9" s="673"/>
      <c r="DB9" s="673"/>
      <c r="DC9" s="673"/>
      <c r="DD9" s="626">
        <v>27052</v>
      </c>
      <c r="DE9" s="621"/>
      <c r="DF9" s="621"/>
      <c r="DG9" s="621"/>
      <c r="DH9" s="621"/>
      <c r="DI9" s="621"/>
      <c r="DJ9" s="621"/>
      <c r="DK9" s="621"/>
      <c r="DL9" s="621"/>
      <c r="DM9" s="621"/>
      <c r="DN9" s="621"/>
      <c r="DO9" s="621"/>
      <c r="DP9" s="622"/>
      <c r="DQ9" s="626">
        <v>4037903</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3000659</v>
      </c>
      <c r="S10" s="621"/>
      <c r="T10" s="621"/>
      <c r="U10" s="621"/>
      <c r="V10" s="621"/>
      <c r="W10" s="621"/>
      <c r="X10" s="621"/>
      <c r="Y10" s="622"/>
      <c r="Z10" s="673">
        <v>5.8</v>
      </c>
      <c r="AA10" s="673"/>
      <c r="AB10" s="673"/>
      <c r="AC10" s="673"/>
      <c r="AD10" s="674">
        <v>3000659</v>
      </c>
      <c r="AE10" s="674"/>
      <c r="AF10" s="674"/>
      <c r="AG10" s="674"/>
      <c r="AH10" s="674"/>
      <c r="AI10" s="674"/>
      <c r="AJ10" s="674"/>
      <c r="AK10" s="674"/>
      <c r="AL10" s="643">
        <v>9</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675714</v>
      </c>
      <c r="BH10" s="621"/>
      <c r="BI10" s="621"/>
      <c r="BJ10" s="621"/>
      <c r="BK10" s="621"/>
      <c r="BL10" s="621"/>
      <c r="BM10" s="621"/>
      <c r="BN10" s="622"/>
      <c r="BO10" s="673">
        <v>2.1</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206860</v>
      </c>
      <c r="CS10" s="621"/>
      <c r="CT10" s="621"/>
      <c r="CU10" s="621"/>
      <c r="CV10" s="621"/>
      <c r="CW10" s="621"/>
      <c r="CX10" s="621"/>
      <c r="CY10" s="622"/>
      <c r="CZ10" s="673">
        <v>0.4</v>
      </c>
      <c r="DA10" s="673"/>
      <c r="DB10" s="673"/>
      <c r="DC10" s="673"/>
      <c r="DD10" s="626">
        <v>50811</v>
      </c>
      <c r="DE10" s="621"/>
      <c r="DF10" s="621"/>
      <c r="DG10" s="621"/>
      <c r="DH10" s="621"/>
      <c r="DI10" s="621"/>
      <c r="DJ10" s="621"/>
      <c r="DK10" s="621"/>
      <c r="DL10" s="621"/>
      <c r="DM10" s="621"/>
      <c r="DN10" s="621"/>
      <c r="DO10" s="621"/>
      <c r="DP10" s="622"/>
      <c r="DQ10" s="626">
        <v>126795</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10020</v>
      </c>
      <c r="S11" s="621"/>
      <c r="T11" s="621"/>
      <c r="U11" s="621"/>
      <c r="V11" s="621"/>
      <c r="W11" s="621"/>
      <c r="X11" s="621"/>
      <c r="Y11" s="622"/>
      <c r="Z11" s="673">
        <v>0</v>
      </c>
      <c r="AA11" s="673"/>
      <c r="AB11" s="673"/>
      <c r="AC11" s="673"/>
      <c r="AD11" s="674">
        <v>10020</v>
      </c>
      <c r="AE11" s="674"/>
      <c r="AF11" s="674"/>
      <c r="AG11" s="674"/>
      <c r="AH11" s="674"/>
      <c r="AI11" s="674"/>
      <c r="AJ11" s="674"/>
      <c r="AK11" s="674"/>
      <c r="AL11" s="643">
        <v>0</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3121855</v>
      </c>
      <c r="BH11" s="621"/>
      <c r="BI11" s="621"/>
      <c r="BJ11" s="621"/>
      <c r="BK11" s="621"/>
      <c r="BL11" s="621"/>
      <c r="BM11" s="621"/>
      <c r="BN11" s="622"/>
      <c r="BO11" s="673">
        <v>9.9</v>
      </c>
      <c r="BP11" s="673"/>
      <c r="BQ11" s="673"/>
      <c r="BR11" s="673"/>
      <c r="BS11" s="626">
        <v>541495</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361047</v>
      </c>
      <c r="CS11" s="621"/>
      <c r="CT11" s="621"/>
      <c r="CU11" s="621"/>
      <c r="CV11" s="621"/>
      <c r="CW11" s="621"/>
      <c r="CX11" s="621"/>
      <c r="CY11" s="622"/>
      <c r="CZ11" s="673">
        <v>0.7</v>
      </c>
      <c r="DA11" s="673"/>
      <c r="DB11" s="673"/>
      <c r="DC11" s="673"/>
      <c r="DD11" s="626">
        <v>154544</v>
      </c>
      <c r="DE11" s="621"/>
      <c r="DF11" s="621"/>
      <c r="DG11" s="621"/>
      <c r="DH11" s="621"/>
      <c r="DI11" s="621"/>
      <c r="DJ11" s="621"/>
      <c r="DK11" s="621"/>
      <c r="DL11" s="621"/>
      <c r="DM11" s="621"/>
      <c r="DN11" s="621"/>
      <c r="DO11" s="621"/>
      <c r="DP11" s="622"/>
      <c r="DQ11" s="626">
        <v>286197</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14885456</v>
      </c>
      <c r="BH12" s="621"/>
      <c r="BI12" s="621"/>
      <c r="BJ12" s="621"/>
      <c r="BK12" s="621"/>
      <c r="BL12" s="621"/>
      <c r="BM12" s="621"/>
      <c r="BN12" s="622"/>
      <c r="BO12" s="673">
        <v>47.3</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1520282</v>
      </c>
      <c r="CS12" s="621"/>
      <c r="CT12" s="621"/>
      <c r="CU12" s="621"/>
      <c r="CV12" s="621"/>
      <c r="CW12" s="621"/>
      <c r="CX12" s="621"/>
      <c r="CY12" s="622"/>
      <c r="CZ12" s="673">
        <v>3.1</v>
      </c>
      <c r="DA12" s="673"/>
      <c r="DB12" s="673"/>
      <c r="DC12" s="673"/>
      <c r="DD12" s="626">
        <v>411997</v>
      </c>
      <c r="DE12" s="621"/>
      <c r="DF12" s="621"/>
      <c r="DG12" s="621"/>
      <c r="DH12" s="621"/>
      <c r="DI12" s="621"/>
      <c r="DJ12" s="621"/>
      <c r="DK12" s="621"/>
      <c r="DL12" s="621"/>
      <c r="DM12" s="621"/>
      <c r="DN12" s="621"/>
      <c r="DO12" s="621"/>
      <c r="DP12" s="622"/>
      <c r="DQ12" s="626">
        <v>1036942</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168142</v>
      </c>
      <c r="S13" s="621"/>
      <c r="T13" s="621"/>
      <c r="U13" s="621"/>
      <c r="V13" s="621"/>
      <c r="W13" s="621"/>
      <c r="X13" s="621"/>
      <c r="Y13" s="622"/>
      <c r="Z13" s="673">
        <v>0.3</v>
      </c>
      <c r="AA13" s="673"/>
      <c r="AB13" s="673"/>
      <c r="AC13" s="673"/>
      <c r="AD13" s="674">
        <v>168142</v>
      </c>
      <c r="AE13" s="674"/>
      <c r="AF13" s="674"/>
      <c r="AG13" s="674"/>
      <c r="AH13" s="674"/>
      <c r="AI13" s="674"/>
      <c r="AJ13" s="674"/>
      <c r="AK13" s="674"/>
      <c r="AL13" s="643">
        <v>0.5</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14722409</v>
      </c>
      <c r="BH13" s="621"/>
      <c r="BI13" s="621"/>
      <c r="BJ13" s="621"/>
      <c r="BK13" s="621"/>
      <c r="BL13" s="621"/>
      <c r="BM13" s="621"/>
      <c r="BN13" s="622"/>
      <c r="BO13" s="673">
        <v>46.8</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7998705</v>
      </c>
      <c r="CS13" s="621"/>
      <c r="CT13" s="621"/>
      <c r="CU13" s="621"/>
      <c r="CV13" s="621"/>
      <c r="CW13" s="621"/>
      <c r="CX13" s="621"/>
      <c r="CY13" s="622"/>
      <c r="CZ13" s="673">
        <v>16.2</v>
      </c>
      <c r="DA13" s="673"/>
      <c r="DB13" s="673"/>
      <c r="DC13" s="673"/>
      <c r="DD13" s="626">
        <v>3405806</v>
      </c>
      <c r="DE13" s="621"/>
      <c r="DF13" s="621"/>
      <c r="DG13" s="621"/>
      <c r="DH13" s="621"/>
      <c r="DI13" s="621"/>
      <c r="DJ13" s="621"/>
      <c r="DK13" s="621"/>
      <c r="DL13" s="621"/>
      <c r="DM13" s="621"/>
      <c r="DN13" s="621"/>
      <c r="DO13" s="621"/>
      <c r="DP13" s="622"/>
      <c r="DQ13" s="626">
        <v>6088370</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284458</v>
      </c>
      <c r="BH14" s="621"/>
      <c r="BI14" s="621"/>
      <c r="BJ14" s="621"/>
      <c r="BK14" s="621"/>
      <c r="BL14" s="621"/>
      <c r="BM14" s="621"/>
      <c r="BN14" s="622"/>
      <c r="BO14" s="673">
        <v>0.9</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1448327</v>
      </c>
      <c r="CS14" s="621"/>
      <c r="CT14" s="621"/>
      <c r="CU14" s="621"/>
      <c r="CV14" s="621"/>
      <c r="CW14" s="621"/>
      <c r="CX14" s="621"/>
      <c r="CY14" s="622"/>
      <c r="CZ14" s="673">
        <v>2.9</v>
      </c>
      <c r="DA14" s="673"/>
      <c r="DB14" s="673"/>
      <c r="DC14" s="673"/>
      <c r="DD14" s="626">
        <v>58311</v>
      </c>
      <c r="DE14" s="621"/>
      <c r="DF14" s="621"/>
      <c r="DG14" s="621"/>
      <c r="DH14" s="621"/>
      <c r="DI14" s="621"/>
      <c r="DJ14" s="621"/>
      <c r="DK14" s="621"/>
      <c r="DL14" s="621"/>
      <c r="DM14" s="621"/>
      <c r="DN14" s="621"/>
      <c r="DO14" s="621"/>
      <c r="DP14" s="622"/>
      <c r="DQ14" s="626">
        <v>1366931</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103413</v>
      </c>
      <c r="S15" s="621"/>
      <c r="T15" s="621"/>
      <c r="U15" s="621"/>
      <c r="V15" s="621"/>
      <c r="W15" s="621"/>
      <c r="X15" s="621"/>
      <c r="Y15" s="622"/>
      <c r="Z15" s="673">
        <v>0.2</v>
      </c>
      <c r="AA15" s="673"/>
      <c r="AB15" s="673"/>
      <c r="AC15" s="673"/>
      <c r="AD15" s="674">
        <v>103413</v>
      </c>
      <c r="AE15" s="674"/>
      <c r="AF15" s="674"/>
      <c r="AG15" s="674"/>
      <c r="AH15" s="674"/>
      <c r="AI15" s="674"/>
      <c r="AJ15" s="674"/>
      <c r="AK15" s="674"/>
      <c r="AL15" s="643">
        <v>0.3</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1141331</v>
      </c>
      <c r="BH15" s="621"/>
      <c r="BI15" s="621"/>
      <c r="BJ15" s="621"/>
      <c r="BK15" s="621"/>
      <c r="BL15" s="621"/>
      <c r="BM15" s="621"/>
      <c r="BN15" s="622"/>
      <c r="BO15" s="673">
        <v>3.6</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7029433</v>
      </c>
      <c r="CS15" s="621"/>
      <c r="CT15" s="621"/>
      <c r="CU15" s="621"/>
      <c r="CV15" s="621"/>
      <c r="CW15" s="621"/>
      <c r="CX15" s="621"/>
      <c r="CY15" s="622"/>
      <c r="CZ15" s="673">
        <v>14.2</v>
      </c>
      <c r="DA15" s="673"/>
      <c r="DB15" s="673"/>
      <c r="DC15" s="673"/>
      <c r="DD15" s="626">
        <v>945925</v>
      </c>
      <c r="DE15" s="621"/>
      <c r="DF15" s="621"/>
      <c r="DG15" s="621"/>
      <c r="DH15" s="621"/>
      <c r="DI15" s="621"/>
      <c r="DJ15" s="621"/>
      <c r="DK15" s="621"/>
      <c r="DL15" s="621"/>
      <c r="DM15" s="621"/>
      <c r="DN15" s="621"/>
      <c r="DO15" s="621"/>
      <c r="DP15" s="622"/>
      <c r="DQ15" s="626">
        <v>5146789</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74592</v>
      </c>
      <c r="S16" s="621"/>
      <c r="T16" s="621"/>
      <c r="U16" s="621"/>
      <c r="V16" s="621"/>
      <c r="W16" s="621"/>
      <c r="X16" s="621"/>
      <c r="Y16" s="622"/>
      <c r="Z16" s="673">
        <v>0.1</v>
      </c>
      <c r="AA16" s="673"/>
      <c r="AB16" s="673"/>
      <c r="AC16" s="673"/>
      <c r="AD16" s="674" t="s">
        <v>112</v>
      </c>
      <c r="AE16" s="674"/>
      <c r="AF16" s="674"/>
      <c r="AG16" s="674"/>
      <c r="AH16" s="674"/>
      <c r="AI16" s="674"/>
      <c r="AJ16" s="674"/>
      <c r="AK16" s="674"/>
      <c r="AL16" s="643" t="s">
        <v>112</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3665</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630</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t="s">
        <v>112</v>
      </c>
      <c r="S17" s="621"/>
      <c r="T17" s="621"/>
      <c r="U17" s="621"/>
      <c r="V17" s="621"/>
      <c r="W17" s="621"/>
      <c r="X17" s="621"/>
      <c r="Y17" s="622"/>
      <c r="Z17" s="673" t="s">
        <v>112</v>
      </c>
      <c r="AA17" s="673"/>
      <c r="AB17" s="673"/>
      <c r="AC17" s="673"/>
      <c r="AD17" s="674" t="s">
        <v>112</v>
      </c>
      <c r="AE17" s="674"/>
      <c r="AF17" s="674"/>
      <c r="AG17" s="674"/>
      <c r="AH17" s="674"/>
      <c r="AI17" s="674"/>
      <c r="AJ17" s="674"/>
      <c r="AK17" s="674"/>
      <c r="AL17" s="643" t="s">
        <v>112</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2491345</v>
      </c>
      <c r="CS17" s="621"/>
      <c r="CT17" s="621"/>
      <c r="CU17" s="621"/>
      <c r="CV17" s="621"/>
      <c r="CW17" s="621"/>
      <c r="CX17" s="621"/>
      <c r="CY17" s="622"/>
      <c r="CZ17" s="673">
        <v>5</v>
      </c>
      <c r="DA17" s="673"/>
      <c r="DB17" s="673"/>
      <c r="DC17" s="673"/>
      <c r="DD17" s="626" t="s">
        <v>112</v>
      </c>
      <c r="DE17" s="621"/>
      <c r="DF17" s="621"/>
      <c r="DG17" s="621"/>
      <c r="DH17" s="621"/>
      <c r="DI17" s="621"/>
      <c r="DJ17" s="621"/>
      <c r="DK17" s="621"/>
      <c r="DL17" s="621"/>
      <c r="DM17" s="621"/>
      <c r="DN17" s="621"/>
      <c r="DO17" s="621"/>
      <c r="DP17" s="622"/>
      <c r="DQ17" s="626">
        <v>2488179</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74592</v>
      </c>
      <c r="S18" s="621"/>
      <c r="T18" s="621"/>
      <c r="U18" s="621"/>
      <c r="V18" s="621"/>
      <c r="W18" s="621"/>
      <c r="X18" s="621"/>
      <c r="Y18" s="622"/>
      <c r="Z18" s="673">
        <v>0.1</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1898352</v>
      </c>
      <c r="BH19" s="621"/>
      <c r="BI19" s="621"/>
      <c r="BJ19" s="621"/>
      <c r="BK19" s="621"/>
      <c r="BL19" s="621"/>
      <c r="BM19" s="621"/>
      <c r="BN19" s="622"/>
      <c r="BO19" s="673">
        <v>6</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35420286</v>
      </c>
      <c r="S20" s="621"/>
      <c r="T20" s="621"/>
      <c r="U20" s="621"/>
      <c r="V20" s="621"/>
      <c r="W20" s="621"/>
      <c r="X20" s="621"/>
      <c r="Y20" s="622"/>
      <c r="Z20" s="673">
        <v>67.900000000000006</v>
      </c>
      <c r="AA20" s="673"/>
      <c r="AB20" s="673"/>
      <c r="AC20" s="673"/>
      <c r="AD20" s="674">
        <v>32905847</v>
      </c>
      <c r="AE20" s="674"/>
      <c r="AF20" s="674"/>
      <c r="AG20" s="674"/>
      <c r="AH20" s="674"/>
      <c r="AI20" s="674"/>
      <c r="AJ20" s="674"/>
      <c r="AK20" s="674"/>
      <c r="AL20" s="643">
        <v>99.1</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1898352</v>
      </c>
      <c r="BH20" s="621"/>
      <c r="BI20" s="621"/>
      <c r="BJ20" s="621"/>
      <c r="BK20" s="621"/>
      <c r="BL20" s="621"/>
      <c r="BM20" s="621"/>
      <c r="BN20" s="622"/>
      <c r="BO20" s="673">
        <v>6</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49353049</v>
      </c>
      <c r="CS20" s="621"/>
      <c r="CT20" s="621"/>
      <c r="CU20" s="621"/>
      <c r="CV20" s="621"/>
      <c r="CW20" s="621"/>
      <c r="CX20" s="621"/>
      <c r="CY20" s="622"/>
      <c r="CZ20" s="673">
        <v>100</v>
      </c>
      <c r="DA20" s="673"/>
      <c r="DB20" s="673"/>
      <c r="DC20" s="673"/>
      <c r="DD20" s="626">
        <v>5814162</v>
      </c>
      <c r="DE20" s="621"/>
      <c r="DF20" s="621"/>
      <c r="DG20" s="621"/>
      <c r="DH20" s="621"/>
      <c r="DI20" s="621"/>
      <c r="DJ20" s="621"/>
      <c r="DK20" s="621"/>
      <c r="DL20" s="621"/>
      <c r="DM20" s="621"/>
      <c r="DN20" s="621"/>
      <c r="DO20" s="621"/>
      <c r="DP20" s="622"/>
      <c r="DQ20" s="626">
        <v>35423658</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27289</v>
      </c>
      <c r="S21" s="621"/>
      <c r="T21" s="621"/>
      <c r="U21" s="621"/>
      <c r="V21" s="621"/>
      <c r="W21" s="621"/>
      <c r="X21" s="621"/>
      <c r="Y21" s="622"/>
      <c r="Z21" s="673">
        <v>0.1</v>
      </c>
      <c r="AA21" s="673"/>
      <c r="AB21" s="673"/>
      <c r="AC21" s="673"/>
      <c r="AD21" s="674">
        <v>27289</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37779</v>
      </c>
      <c r="S22" s="621"/>
      <c r="T22" s="621"/>
      <c r="U22" s="621"/>
      <c r="V22" s="621"/>
      <c r="W22" s="621"/>
      <c r="X22" s="621"/>
      <c r="Y22" s="622"/>
      <c r="Z22" s="673">
        <v>0.1</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986575</v>
      </c>
      <c r="S23" s="621"/>
      <c r="T23" s="621"/>
      <c r="U23" s="621"/>
      <c r="V23" s="621"/>
      <c r="W23" s="621"/>
      <c r="X23" s="621"/>
      <c r="Y23" s="622"/>
      <c r="Z23" s="673">
        <v>1.9</v>
      </c>
      <c r="AA23" s="673"/>
      <c r="AB23" s="673"/>
      <c r="AC23" s="673"/>
      <c r="AD23" s="674">
        <v>106859</v>
      </c>
      <c r="AE23" s="674"/>
      <c r="AF23" s="674"/>
      <c r="AG23" s="674"/>
      <c r="AH23" s="674"/>
      <c r="AI23" s="674"/>
      <c r="AJ23" s="674"/>
      <c r="AK23" s="674"/>
      <c r="AL23" s="643">
        <v>0.3</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1898352</v>
      </c>
      <c r="BH23" s="621"/>
      <c r="BI23" s="621"/>
      <c r="BJ23" s="621"/>
      <c r="BK23" s="621"/>
      <c r="BL23" s="621"/>
      <c r="BM23" s="621"/>
      <c r="BN23" s="622"/>
      <c r="BO23" s="673">
        <v>6</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124348</v>
      </c>
      <c r="S24" s="621"/>
      <c r="T24" s="621"/>
      <c r="U24" s="621"/>
      <c r="V24" s="621"/>
      <c r="W24" s="621"/>
      <c r="X24" s="621"/>
      <c r="Y24" s="622"/>
      <c r="Z24" s="673">
        <v>0.2</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20245708</v>
      </c>
      <c r="CS24" s="671"/>
      <c r="CT24" s="671"/>
      <c r="CU24" s="671"/>
      <c r="CV24" s="671"/>
      <c r="CW24" s="671"/>
      <c r="CX24" s="671"/>
      <c r="CY24" s="718"/>
      <c r="CZ24" s="722">
        <v>41</v>
      </c>
      <c r="DA24" s="723"/>
      <c r="DB24" s="723"/>
      <c r="DC24" s="724"/>
      <c r="DD24" s="717">
        <v>12906038</v>
      </c>
      <c r="DE24" s="671"/>
      <c r="DF24" s="671"/>
      <c r="DG24" s="671"/>
      <c r="DH24" s="671"/>
      <c r="DI24" s="671"/>
      <c r="DJ24" s="671"/>
      <c r="DK24" s="718"/>
      <c r="DL24" s="717">
        <v>12834602</v>
      </c>
      <c r="DM24" s="671"/>
      <c r="DN24" s="671"/>
      <c r="DO24" s="671"/>
      <c r="DP24" s="671"/>
      <c r="DQ24" s="671"/>
      <c r="DR24" s="671"/>
      <c r="DS24" s="671"/>
      <c r="DT24" s="671"/>
      <c r="DU24" s="671"/>
      <c r="DV24" s="718"/>
      <c r="DW24" s="719">
        <v>38.700000000000003</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6195584</v>
      </c>
      <c r="S25" s="621"/>
      <c r="T25" s="621"/>
      <c r="U25" s="621"/>
      <c r="V25" s="621"/>
      <c r="W25" s="621"/>
      <c r="X25" s="621"/>
      <c r="Y25" s="622"/>
      <c r="Z25" s="673">
        <v>11.9</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7013134</v>
      </c>
      <c r="CS25" s="639"/>
      <c r="CT25" s="639"/>
      <c r="CU25" s="639"/>
      <c r="CV25" s="639"/>
      <c r="CW25" s="639"/>
      <c r="CX25" s="639"/>
      <c r="CY25" s="640"/>
      <c r="CZ25" s="623">
        <v>14.2</v>
      </c>
      <c r="DA25" s="641"/>
      <c r="DB25" s="641"/>
      <c r="DC25" s="642"/>
      <c r="DD25" s="626">
        <v>6307547</v>
      </c>
      <c r="DE25" s="639"/>
      <c r="DF25" s="639"/>
      <c r="DG25" s="639"/>
      <c r="DH25" s="639"/>
      <c r="DI25" s="639"/>
      <c r="DJ25" s="639"/>
      <c r="DK25" s="640"/>
      <c r="DL25" s="626">
        <v>6248484</v>
      </c>
      <c r="DM25" s="639"/>
      <c r="DN25" s="639"/>
      <c r="DO25" s="639"/>
      <c r="DP25" s="639"/>
      <c r="DQ25" s="639"/>
      <c r="DR25" s="639"/>
      <c r="DS25" s="639"/>
      <c r="DT25" s="639"/>
      <c r="DU25" s="639"/>
      <c r="DV25" s="640"/>
      <c r="DW25" s="643">
        <v>18.8</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v>47929</v>
      </c>
      <c r="S26" s="621"/>
      <c r="T26" s="621"/>
      <c r="U26" s="621"/>
      <c r="V26" s="621"/>
      <c r="W26" s="621"/>
      <c r="X26" s="621"/>
      <c r="Y26" s="622"/>
      <c r="Z26" s="673">
        <v>0.1</v>
      </c>
      <c r="AA26" s="673"/>
      <c r="AB26" s="673"/>
      <c r="AC26" s="673"/>
      <c r="AD26" s="674">
        <v>47929</v>
      </c>
      <c r="AE26" s="674"/>
      <c r="AF26" s="674"/>
      <c r="AG26" s="674"/>
      <c r="AH26" s="674"/>
      <c r="AI26" s="674"/>
      <c r="AJ26" s="674"/>
      <c r="AK26" s="674"/>
      <c r="AL26" s="643">
        <v>0.1</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5132496</v>
      </c>
      <c r="CS26" s="621"/>
      <c r="CT26" s="621"/>
      <c r="CU26" s="621"/>
      <c r="CV26" s="621"/>
      <c r="CW26" s="621"/>
      <c r="CX26" s="621"/>
      <c r="CY26" s="622"/>
      <c r="CZ26" s="623">
        <v>10.4</v>
      </c>
      <c r="DA26" s="641"/>
      <c r="DB26" s="641"/>
      <c r="DC26" s="642"/>
      <c r="DD26" s="626">
        <v>4473258</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2826230</v>
      </c>
      <c r="S27" s="621"/>
      <c r="T27" s="621"/>
      <c r="U27" s="621"/>
      <c r="V27" s="621"/>
      <c r="W27" s="621"/>
      <c r="X27" s="621"/>
      <c r="Y27" s="622"/>
      <c r="Z27" s="673">
        <v>5.4</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31450213</v>
      </c>
      <c r="BH27" s="621"/>
      <c r="BI27" s="621"/>
      <c r="BJ27" s="621"/>
      <c r="BK27" s="621"/>
      <c r="BL27" s="621"/>
      <c r="BM27" s="621"/>
      <c r="BN27" s="622"/>
      <c r="BO27" s="673">
        <v>100</v>
      </c>
      <c r="BP27" s="673"/>
      <c r="BQ27" s="673"/>
      <c r="BR27" s="673"/>
      <c r="BS27" s="626">
        <v>541495</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10741229</v>
      </c>
      <c r="CS27" s="639"/>
      <c r="CT27" s="639"/>
      <c r="CU27" s="639"/>
      <c r="CV27" s="639"/>
      <c r="CW27" s="639"/>
      <c r="CX27" s="639"/>
      <c r="CY27" s="640"/>
      <c r="CZ27" s="623">
        <v>21.8</v>
      </c>
      <c r="DA27" s="641"/>
      <c r="DB27" s="641"/>
      <c r="DC27" s="642"/>
      <c r="DD27" s="626">
        <v>4110312</v>
      </c>
      <c r="DE27" s="639"/>
      <c r="DF27" s="639"/>
      <c r="DG27" s="639"/>
      <c r="DH27" s="639"/>
      <c r="DI27" s="639"/>
      <c r="DJ27" s="639"/>
      <c r="DK27" s="640"/>
      <c r="DL27" s="626">
        <v>4097939</v>
      </c>
      <c r="DM27" s="639"/>
      <c r="DN27" s="639"/>
      <c r="DO27" s="639"/>
      <c r="DP27" s="639"/>
      <c r="DQ27" s="639"/>
      <c r="DR27" s="639"/>
      <c r="DS27" s="639"/>
      <c r="DT27" s="639"/>
      <c r="DU27" s="639"/>
      <c r="DV27" s="640"/>
      <c r="DW27" s="643">
        <v>12.3</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212145</v>
      </c>
      <c r="S28" s="621"/>
      <c r="T28" s="621"/>
      <c r="U28" s="621"/>
      <c r="V28" s="621"/>
      <c r="W28" s="621"/>
      <c r="X28" s="621"/>
      <c r="Y28" s="622"/>
      <c r="Z28" s="673">
        <v>0.4</v>
      </c>
      <c r="AA28" s="673"/>
      <c r="AB28" s="673"/>
      <c r="AC28" s="673"/>
      <c r="AD28" s="674">
        <v>106204</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2491345</v>
      </c>
      <c r="CS28" s="621"/>
      <c r="CT28" s="621"/>
      <c r="CU28" s="621"/>
      <c r="CV28" s="621"/>
      <c r="CW28" s="621"/>
      <c r="CX28" s="621"/>
      <c r="CY28" s="622"/>
      <c r="CZ28" s="623">
        <v>5</v>
      </c>
      <c r="DA28" s="641"/>
      <c r="DB28" s="641"/>
      <c r="DC28" s="642"/>
      <c r="DD28" s="626">
        <v>2488179</v>
      </c>
      <c r="DE28" s="621"/>
      <c r="DF28" s="621"/>
      <c r="DG28" s="621"/>
      <c r="DH28" s="621"/>
      <c r="DI28" s="621"/>
      <c r="DJ28" s="621"/>
      <c r="DK28" s="622"/>
      <c r="DL28" s="626">
        <v>2488179</v>
      </c>
      <c r="DM28" s="621"/>
      <c r="DN28" s="621"/>
      <c r="DO28" s="621"/>
      <c r="DP28" s="621"/>
      <c r="DQ28" s="621"/>
      <c r="DR28" s="621"/>
      <c r="DS28" s="621"/>
      <c r="DT28" s="621"/>
      <c r="DU28" s="621"/>
      <c r="DV28" s="622"/>
      <c r="DW28" s="643">
        <v>7.5</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625010</v>
      </c>
      <c r="S29" s="621"/>
      <c r="T29" s="621"/>
      <c r="U29" s="621"/>
      <c r="V29" s="621"/>
      <c r="W29" s="621"/>
      <c r="X29" s="621"/>
      <c r="Y29" s="622"/>
      <c r="Z29" s="673">
        <v>1.2</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2491345</v>
      </c>
      <c r="CS29" s="639"/>
      <c r="CT29" s="639"/>
      <c r="CU29" s="639"/>
      <c r="CV29" s="639"/>
      <c r="CW29" s="639"/>
      <c r="CX29" s="639"/>
      <c r="CY29" s="640"/>
      <c r="CZ29" s="623">
        <v>5</v>
      </c>
      <c r="DA29" s="641"/>
      <c r="DB29" s="641"/>
      <c r="DC29" s="642"/>
      <c r="DD29" s="626">
        <v>2488179</v>
      </c>
      <c r="DE29" s="639"/>
      <c r="DF29" s="639"/>
      <c r="DG29" s="639"/>
      <c r="DH29" s="639"/>
      <c r="DI29" s="639"/>
      <c r="DJ29" s="639"/>
      <c r="DK29" s="640"/>
      <c r="DL29" s="626">
        <v>2488179</v>
      </c>
      <c r="DM29" s="639"/>
      <c r="DN29" s="639"/>
      <c r="DO29" s="639"/>
      <c r="DP29" s="639"/>
      <c r="DQ29" s="639"/>
      <c r="DR29" s="639"/>
      <c r="DS29" s="639"/>
      <c r="DT29" s="639"/>
      <c r="DU29" s="639"/>
      <c r="DV29" s="640"/>
      <c r="DW29" s="643">
        <v>7.5</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694865</v>
      </c>
      <c r="S30" s="621"/>
      <c r="T30" s="621"/>
      <c r="U30" s="621"/>
      <c r="V30" s="621"/>
      <c r="W30" s="621"/>
      <c r="X30" s="621"/>
      <c r="Y30" s="622"/>
      <c r="Z30" s="673">
        <v>1.3</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98.9</v>
      </c>
      <c r="BH30" s="687"/>
      <c r="BI30" s="687"/>
      <c r="BJ30" s="687"/>
      <c r="BK30" s="687"/>
      <c r="BL30" s="687"/>
      <c r="BM30" s="688">
        <v>95.8</v>
      </c>
      <c r="BN30" s="687"/>
      <c r="BO30" s="687"/>
      <c r="BP30" s="687"/>
      <c r="BQ30" s="689"/>
      <c r="BR30" s="686">
        <v>98.9</v>
      </c>
      <c r="BS30" s="687"/>
      <c r="BT30" s="687"/>
      <c r="BU30" s="687"/>
      <c r="BV30" s="687"/>
      <c r="BW30" s="687"/>
      <c r="BX30" s="688">
        <v>95.5</v>
      </c>
      <c r="BY30" s="687"/>
      <c r="BZ30" s="687"/>
      <c r="CA30" s="687"/>
      <c r="CB30" s="689"/>
      <c r="CD30" s="692"/>
      <c r="CE30" s="693"/>
      <c r="CF30" s="657" t="s">
        <v>293</v>
      </c>
      <c r="CG30" s="654"/>
      <c r="CH30" s="654"/>
      <c r="CI30" s="654"/>
      <c r="CJ30" s="654"/>
      <c r="CK30" s="654"/>
      <c r="CL30" s="654"/>
      <c r="CM30" s="654"/>
      <c r="CN30" s="654"/>
      <c r="CO30" s="654"/>
      <c r="CP30" s="654"/>
      <c r="CQ30" s="655"/>
      <c r="CR30" s="620">
        <v>2358227</v>
      </c>
      <c r="CS30" s="621"/>
      <c r="CT30" s="621"/>
      <c r="CU30" s="621"/>
      <c r="CV30" s="621"/>
      <c r="CW30" s="621"/>
      <c r="CX30" s="621"/>
      <c r="CY30" s="622"/>
      <c r="CZ30" s="623">
        <v>4.8</v>
      </c>
      <c r="DA30" s="641"/>
      <c r="DB30" s="641"/>
      <c r="DC30" s="642"/>
      <c r="DD30" s="626">
        <v>2355061</v>
      </c>
      <c r="DE30" s="621"/>
      <c r="DF30" s="621"/>
      <c r="DG30" s="621"/>
      <c r="DH30" s="621"/>
      <c r="DI30" s="621"/>
      <c r="DJ30" s="621"/>
      <c r="DK30" s="622"/>
      <c r="DL30" s="626">
        <v>2355061</v>
      </c>
      <c r="DM30" s="621"/>
      <c r="DN30" s="621"/>
      <c r="DO30" s="621"/>
      <c r="DP30" s="621"/>
      <c r="DQ30" s="621"/>
      <c r="DR30" s="621"/>
      <c r="DS30" s="621"/>
      <c r="DT30" s="621"/>
      <c r="DU30" s="621"/>
      <c r="DV30" s="622"/>
      <c r="DW30" s="643">
        <v>7.1</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1935210</v>
      </c>
      <c r="S31" s="621"/>
      <c r="T31" s="621"/>
      <c r="U31" s="621"/>
      <c r="V31" s="621"/>
      <c r="W31" s="621"/>
      <c r="X31" s="621"/>
      <c r="Y31" s="622"/>
      <c r="Z31" s="673">
        <v>3.7</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98.4</v>
      </c>
      <c r="BH31" s="639"/>
      <c r="BI31" s="639"/>
      <c r="BJ31" s="639"/>
      <c r="BK31" s="639"/>
      <c r="BL31" s="639"/>
      <c r="BM31" s="675">
        <v>94.3</v>
      </c>
      <c r="BN31" s="685"/>
      <c r="BO31" s="685"/>
      <c r="BP31" s="685"/>
      <c r="BQ31" s="649"/>
      <c r="BR31" s="684">
        <v>98.5</v>
      </c>
      <c r="BS31" s="639"/>
      <c r="BT31" s="639"/>
      <c r="BU31" s="639"/>
      <c r="BV31" s="639"/>
      <c r="BW31" s="639"/>
      <c r="BX31" s="675">
        <v>94.1</v>
      </c>
      <c r="BY31" s="685"/>
      <c r="BZ31" s="685"/>
      <c r="CA31" s="685"/>
      <c r="CB31" s="649"/>
      <c r="CD31" s="692"/>
      <c r="CE31" s="693"/>
      <c r="CF31" s="657" t="s">
        <v>297</v>
      </c>
      <c r="CG31" s="654"/>
      <c r="CH31" s="654"/>
      <c r="CI31" s="654"/>
      <c r="CJ31" s="654"/>
      <c r="CK31" s="654"/>
      <c r="CL31" s="654"/>
      <c r="CM31" s="654"/>
      <c r="CN31" s="654"/>
      <c r="CO31" s="654"/>
      <c r="CP31" s="654"/>
      <c r="CQ31" s="655"/>
      <c r="CR31" s="620">
        <v>133118</v>
      </c>
      <c r="CS31" s="639"/>
      <c r="CT31" s="639"/>
      <c r="CU31" s="639"/>
      <c r="CV31" s="639"/>
      <c r="CW31" s="639"/>
      <c r="CX31" s="639"/>
      <c r="CY31" s="640"/>
      <c r="CZ31" s="623">
        <v>0.3</v>
      </c>
      <c r="DA31" s="641"/>
      <c r="DB31" s="641"/>
      <c r="DC31" s="642"/>
      <c r="DD31" s="626">
        <v>133118</v>
      </c>
      <c r="DE31" s="639"/>
      <c r="DF31" s="639"/>
      <c r="DG31" s="639"/>
      <c r="DH31" s="639"/>
      <c r="DI31" s="639"/>
      <c r="DJ31" s="639"/>
      <c r="DK31" s="640"/>
      <c r="DL31" s="626">
        <v>133118</v>
      </c>
      <c r="DM31" s="639"/>
      <c r="DN31" s="639"/>
      <c r="DO31" s="639"/>
      <c r="DP31" s="639"/>
      <c r="DQ31" s="639"/>
      <c r="DR31" s="639"/>
      <c r="DS31" s="639"/>
      <c r="DT31" s="639"/>
      <c r="DU31" s="639"/>
      <c r="DV31" s="640"/>
      <c r="DW31" s="643">
        <v>0.4</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2187641</v>
      </c>
      <c r="S32" s="621"/>
      <c r="T32" s="621"/>
      <c r="U32" s="621"/>
      <c r="V32" s="621"/>
      <c r="W32" s="621"/>
      <c r="X32" s="621"/>
      <c r="Y32" s="622"/>
      <c r="Z32" s="673">
        <v>4.2</v>
      </c>
      <c r="AA32" s="673"/>
      <c r="AB32" s="673"/>
      <c r="AC32" s="673"/>
      <c r="AD32" s="674">
        <v>368</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99.2</v>
      </c>
      <c r="BH32" s="605"/>
      <c r="BI32" s="605"/>
      <c r="BJ32" s="605"/>
      <c r="BK32" s="605"/>
      <c r="BL32" s="605"/>
      <c r="BM32" s="668">
        <v>96.8</v>
      </c>
      <c r="BN32" s="605"/>
      <c r="BO32" s="605"/>
      <c r="BP32" s="605"/>
      <c r="BQ32" s="662"/>
      <c r="BR32" s="683">
        <v>99.2</v>
      </c>
      <c r="BS32" s="605"/>
      <c r="BT32" s="605"/>
      <c r="BU32" s="605"/>
      <c r="BV32" s="605"/>
      <c r="BW32" s="605"/>
      <c r="BX32" s="668">
        <v>96.5</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848000</v>
      </c>
      <c r="S33" s="621"/>
      <c r="T33" s="621"/>
      <c r="U33" s="621"/>
      <c r="V33" s="621"/>
      <c r="W33" s="621"/>
      <c r="X33" s="621"/>
      <c r="Y33" s="622"/>
      <c r="Z33" s="673">
        <v>1.6</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23289514</v>
      </c>
      <c r="CS33" s="639"/>
      <c r="CT33" s="639"/>
      <c r="CU33" s="639"/>
      <c r="CV33" s="639"/>
      <c r="CW33" s="639"/>
      <c r="CX33" s="639"/>
      <c r="CY33" s="640"/>
      <c r="CZ33" s="623">
        <v>47.2</v>
      </c>
      <c r="DA33" s="641"/>
      <c r="DB33" s="641"/>
      <c r="DC33" s="642"/>
      <c r="DD33" s="626">
        <v>18899085</v>
      </c>
      <c r="DE33" s="639"/>
      <c r="DF33" s="639"/>
      <c r="DG33" s="639"/>
      <c r="DH33" s="639"/>
      <c r="DI33" s="639"/>
      <c r="DJ33" s="639"/>
      <c r="DK33" s="640"/>
      <c r="DL33" s="626">
        <v>15108881</v>
      </c>
      <c r="DM33" s="639"/>
      <c r="DN33" s="639"/>
      <c r="DO33" s="639"/>
      <c r="DP33" s="639"/>
      <c r="DQ33" s="639"/>
      <c r="DR33" s="639"/>
      <c r="DS33" s="639"/>
      <c r="DT33" s="639"/>
      <c r="DU33" s="639"/>
      <c r="DV33" s="640"/>
      <c r="DW33" s="643">
        <v>45.5</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10551397</v>
      </c>
      <c r="CS34" s="621"/>
      <c r="CT34" s="621"/>
      <c r="CU34" s="621"/>
      <c r="CV34" s="621"/>
      <c r="CW34" s="621"/>
      <c r="CX34" s="621"/>
      <c r="CY34" s="622"/>
      <c r="CZ34" s="623">
        <v>21.4</v>
      </c>
      <c r="DA34" s="641"/>
      <c r="DB34" s="641"/>
      <c r="DC34" s="642"/>
      <c r="DD34" s="626">
        <v>8642348</v>
      </c>
      <c r="DE34" s="621"/>
      <c r="DF34" s="621"/>
      <c r="DG34" s="621"/>
      <c r="DH34" s="621"/>
      <c r="DI34" s="621"/>
      <c r="DJ34" s="621"/>
      <c r="DK34" s="622"/>
      <c r="DL34" s="626">
        <v>8196784</v>
      </c>
      <c r="DM34" s="621"/>
      <c r="DN34" s="621"/>
      <c r="DO34" s="621"/>
      <c r="DP34" s="621"/>
      <c r="DQ34" s="621"/>
      <c r="DR34" s="621"/>
      <c r="DS34" s="621"/>
      <c r="DT34" s="621"/>
      <c r="DU34" s="621"/>
      <c r="DV34" s="622"/>
      <c r="DW34" s="643">
        <v>24.7</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t="s">
        <v>112</v>
      </c>
      <c r="S35" s="621"/>
      <c r="T35" s="621"/>
      <c r="U35" s="621"/>
      <c r="V35" s="621"/>
      <c r="W35" s="621"/>
      <c r="X35" s="621"/>
      <c r="Y35" s="622"/>
      <c r="Z35" s="673" t="s">
        <v>112</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7087677</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126565</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1223052</v>
      </c>
      <c r="CS35" s="639"/>
      <c r="CT35" s="639"/>
      <c r="CU35" s="639"/>
      <c r="CV35" s="639"/>
      <c r="CW35" s="639"/>
      <c r="CX35" s="639"/>
      <c r="CY35" s="640"/>
      <c r="CZ35" s="623">
        <v>2.5</v>
      </c>
      <c r="DA35" s="641"/>
      <c r="DB35" s="641"/>
      <c r="DC35" s="642"/>
      <c r="DD35" s="626">
        <v>886159</v>
      </c>
      <c r="DE35" s="639"/>
      <c r="DF35" s="639"/>
      <c r="DG35" s="639"/>
      <c r="DH35" s="639"/>
      <c r="DI35" s="639"/>
      <c r="DJ35" s="639"/>
      <c r="DK35" s="640"/>
      <c r="DL35" s="626">
        <v>861158</v>
      </c>
      <c r="DM35" s="639"/>
      <c r="DN35" s="639"/>
      <c r="DO35" s="639"/>
      <c r="DP35" s="639"/>
      <c r="DQ35" s="639"/>
      <c r="DR35" s="639"/>
      <c r="DS35" s="639"/>
      <c r="DT35" s="639"/>
      <c r="DU35" s="639"/>
      <c r="DV35" s="640"/>
      <c r="DW35" s="643">
        <v>2.6</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52168891</v>
      </c>
      <c r="S36" s="661"/>
      <c r="T36" s="661"/>
      <c r="U36" s="661"/>
      <c r="V36" s="661"/>
      <c r="W36" s="661"/>
      <c r="X36" s="661"/>
      <c r="Y36" s="664"/>
      <c r="Z36" s="665">
        <v>100</v>
      </c>
      <c r="AA36" s="665"/>
      <c r="AB36" s="665"/>
      <c r="AC36" s="665"/>
      <c r="AD36" s="666">
        <v>33194496</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1523526</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-460789</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4451966</v>
      </c>
      <c r="CS36" s="621"/>
      <c r="CT36" s="621"/>
      <c r="CU36" s="621"/>
      <c r="CV36" s="621"/>
      <c r="CW36" s="621"/>
      <c r="CX36" s="621"/>
      <c r="CY36" s="622"/>
      <c r="CZ36" s="623">
        <v>9</v>
      </c>
      <c r="DA36" s="641"/>
      <c r="DB36" s="641"/>
      <c r="DC36" s="642"/>
      <c r="DD36" s="626">
        <v>4038835</v>
      </c>
      <c r="DE36" s="621"/>
      <c r="DF36" s="621"/>
      <c r="DG36" s="621"/>
      <c r="DH36" s="621"/>
      <c r="DI36" s="621"/>
      <c r="DJ36" s="621"/>
      <c r="DK36" s="622"/>
      <c r="DL36" s="626">
        <v>3333291</v>
      </c>
      <c r="DM36" s="621"/>
      <c r="DN36" s="621"/>
      <c r="DO36" s="621"/>
      <c r="DP36" s="621"/>
      <c r="DQ36" s="621"/>
      <c r="DR36" s="621"/>
      <c r="DS36" s="621"/>
      <c r="DT36" s="621"/>
      <c r="DU36" s="621"/>
      <c r="DV36" s="622"/>
      <c r="DW36" s="643">
        <v>10</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1117330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20570</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1027599</v>
      </c>
      <c r="CS37" s="639"/>
      <c r="CT37" s="639"/>
      <c r="CU37" s="639"/>
      <c r="CV37" s="639"/>
      <c r="CW37" s="639"/>
      <c r="CX37" s="639"/>
      <c r="CY37" s="640"/>
      <c r="CZ37" s="623">
        <v>2.1</v>
      </c>
      <c r="DA37" s="641"/>
      <c r="DB37" s="641"/>
      <c r="DC37" s="642"/>
      <c r="DD37" s="626">
        <v>1027599</v>
      </c>
      <c r="DE37" s="639"/>
      <c r="DF37" s="639"/>
      <c r="DG37" s="639"/>
      <c r="DH37" s="639"/>
      <c r="DI37" s="639"/>
      <c r="DJ37" s="639"/>
      <c r="DK37" s="640"/>
      <c r="DL37" s="626">
        <v>747904</v>
      </c>
      <c r="DM37" s="639"/>
      <c r="DN37" s="639"/>
      <c r="DO37" s="639"/>
      <c r="DP37" s="639"/>
      <c r="DQ37" s="639"/>
      <c r="DR37" s="639"/>
      <c r="DS37" s="639"/>
      <c r="DT37" s="639"/>
      <c r="DU37" s="639"/>
      <c r="DV37" s="640"/>
      <c r="DW37" s="643">
        <v>2.2999999999999998</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604615</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34478</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5800907</v>
      </c>
      <c r="CS38" s="621"/>
      <c r="CT38" s="621"/>
      <c r="CU38" s="621"/>
      <c r="CV38" s="621"/>
      <c r="CW38" s="621"/>
      <c r="CX38" s="621"/>
      <c r="CY38" s="622"/>
      <c r="CZ38" s="623">
        <v>11.8</v>
      </c>
      <c r="DA38" s="641"/>
      <c r="DB38" s="641"/>
      <c r="DC38" s="642"/>
      <c r="DD38" s="626">
        <v>5141743</v>
      </c>
      <c r="DE38" s="621"/>
      <c r="DF38" s="621"/>
      <c r="DG38" s="621"/>
      <c r="DH38" s="621"/>
      <c r="DI38" s="621"/>
      <c r="DJ38" s="621"/>
      <c r="DK38" s="622"/>
      <c r="DL38" s="626">
        <v>2717648</v>
      </c>
      <c r="DM38" s="621"/>
      <c r="DN38" s="621"/>
      <c r="DO38" s="621"/>
      <c r="DP38" s="621"/>
      <c r="DQ38" s="621"/>
      <c r="DR38" s="621"/>
      <c r="DS38" s="621"/>
      <c r="DT38" s="621"/>
      <c r="DU38" s="621"/>
      <c r="DV38" s="622"/>
      <c r="DW38" s="643">
        <v>8.1999999999999993</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169440</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93</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657192</v>
      </c>
      <c r="CS39" s="639"/>
      <c r="CT39" s="639"/>
      <c r="CU39" s="639"/>
      <c r="CV39" s="639"/>
      <c r="CW39" s="639"/>
      <c r="CX39" s="639"/>
      <c r="CY39" s="640"/>
      <c r="CZ39" s="623">
        <v>1.3</v>
      </c>
      <c r="DA39" s="641"/>
      <c r="DB39" s="641"/>
      <c r="DC39" s="642"/>
      <c r="DD39" s="626" t="s">
        <v>325</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1350981</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79</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605000</v>
      </c>
      <c r="CS40" s="621"/>
      <c r="CT40" s="621"/>
      <c r="CU40" s="621"/>
      <c r="CV40" s="621"/>
      <c r="CW40" s="621"/>
      <c r="CX40" s="621"/>
      <c r="CY40" s="622"/>
      <c r="CZ40" s="623">
        <v>1.2</v>
      </c>
      <c r="DA40" s="641"/>
      <c r="DB40" s="641"/>
      <c r="DC40" s="642"/>
      <c r="DD40" s="626">
        <v>190000</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2321785</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271</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5817827</v>
      </c>
      <c r="CS42" s="621"/>
      <c r="CT42" s="621"/>
      <c r="CU42" s="621"/>
      <c r="CV42" s="621"/>
      <c r="CW42" s="621"/>
      <c r="CX42" s="621"/>
      <c r="CY42" s="622"/>
      <c r="CZ42" s="623">
        <v>11.8</v>
      </c>
      <c r="DA42" s="624"/>
      <c r="DB42" s="624"/>
      <c r="DC42" s="625"/>
      <c r="DD42" s="626">
        <v>3618535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150876</v>
      </c>
      <c r="CS43" s="639"/>
      <c r="CT43" s="639"/>
      <c r="CU43" s="639"/>
      <c r="CV43" s="639"/>
      <c r="CW43" s="639"/>
      <c r="CX43" s="639"/>
      <c r="CY43" s="640"/>
      <c r="CZ43" s="623">
        <v>0.3</v>
      </c>
      <c r="DA43" s="641"/>
      <c r="DB43" s="641"/>
      <c r="DC43" s="642"/>
      <c r="DD43" s="626">
        <v>150315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5814162</v>
      </c>
      <c r="CS44" s="621"/>
      <c r="CT44" s="621"/>
      <c r="CU44" s="621"/>
      <c r="CV44" s="621"/>
      <c r="CW44" s="621"/>
      <c r="CX44" s="621"/>
      <c r="CY44" s="622"/>
      <c r="CZ44" s="623">
        <v>11.8</v>
      </c>
      <c r="DA44" s="624"/>
      <c r="DB44" s="624"/>
      <c r="DC44" s="625"/>
      <c r="DD44" s="626">
        <v>3617905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1523319</v>
      </c>
      <c r="CS45" s="639"/>
      <c r="CT45" s="639"/>
      <c r="CU45" s="639"/>
      <c r="CV45" s="639"/>
      <c r="CW45" s="639"/>
      <c r="CX45" s="639"/>
      <c r="CY45" s="640"/>
      <c r="CZ45" s="623">
        <v>3.1</v>
      </c>
      <c r="DA45" s="641"/>
      <c r="DB45" s="641"/>
      <c r="DC45" s="642"/>
      <c r="DD45" s="626">
        <v>213429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4260765</v>
      </c>
      <c r="CS46" s="621"/>
      <c r="CT46" s="621"/>
      <c r="CU46" s="621"/>
      <c r="CV46" s="621"/>
      <c r="CW46" s="621"/>
      <c r="CX46" s="621"/>
      <c r="CY46" s="622"/>
      <c r="CZ46" s="623">
        <v>8.6</v>
      </c>
      <c r="DA46" s="624"/>
      <c r="DB46" s="624"/>
      <c r="DC46" s="625"/>
      <c r="DD46" s="626">
        <v>3377098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3665</v>
      </c>
      <c r="CS47" s="639"/>
      <c r="CT47" s="639"/>
      <c r="CU47" s="639"/>
      <c r="CV47" s="639"/>
      <c r="CW47" s="639"/>
      <c r="CX47" s="639"/>
      <c r="CY47" s="640"/>
      <c r="CZ47" s="623">
        <v>0</v>
      </c>
      <c r="DA47" s="641"/>
      <c r="DB47" s="641"/>
      <c r="DC47" s="642"/>
      <c r="DD47" s="626">
        <v>630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49353049</v>
      </c>
      <c r="CS49" s="605"/>
      <c r="CT49" s="605"/>
      <c r="CU49" s="605"/>
      <c r="CV49" s="605"/>
      <c r="CW49" s="605"/>
      <c r="CX49" s="605"/>
      <c r="CY49" s="606"/>
      <c r="CZ49" s="607">
        <v>100</v>
      </c>
      <c r="DA49" s="608"/>
      <c r="DB49" s="608"/>
      <c r="DC49" s="609"/>
      <c r="DD49" s="610">
        <v>35423658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51423</v>
      </c>
      <c r="R7" s="1134"/>
      <c r="S7" s="1134"/>
      <c r="T7" s="1134"/>
      <c r="U7" s="1134"/>
      <c r="V7" s="1134">
        <v>48626</v>
      </c>
      <c r="W7" s="1134"/>
      <c r="X7" s="1134"/>
      <c r="Y7" s="1134"/>
      <c r="Z7" s="1134"/>
      <c r="AA7" s="1134">
        <v>2797</v>
      </c>
      <c r="AB7" s="1134"/>
      <c r="AC7" s="1134"/>
      <c r="AD7" s="1134"/>
      <c r="AE7" s="1135"/>
      <c r="AF7" s="1136">
        <v>2061</v>
      </c>
      <c r="AG7" s="1137"/>
      <c r="AH7" s="1137"/>
      <c r="AI7" s="1137"/>
      <c r="AJ7" s="1138"/>
      <c r="AK7" s="1120">
        <v>605</v>
      </c>
      <c r="AL7" s="1121"/>
      <c r="AM7" s="1121"/>
      <c r="AN7" s="1121"/>
      <c r="AO7" s="1121"/>
      <c r="AP7" s="1121">
        <v>9819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553</v>
      </c>
      <c r="BT7" s="1125"/>
      <c r="BU7" s="1125"/>
      <c r="BV7" s="1125"/>
      <c r="BW7" s="1125"/>
      <c r="BX7" s="1125"/>
      <c r="BY7" s="1125"/>
      <c r="BZ7" s="1125"/>
      <c r="CA7" s="1125"/>
      <c r="CB7" s="1125"/>
      <c r="CC7" s="1125"/>
      <c r="CD7" s="1125"/>
      <c r="CE7" s="1125"/>
      <c r="CF7" s="1125"/>
      <c r="CG7" s="1126"/>
      <c r="CH7" s="1117">
        <v>59</v>
      </c>
      <c r="CI7" s="1118"/>
      <c r="CJ7" s="1118"/>
      <c r="CK7" s="1118"/>
      <c r="CL7" s="1119"/>
      <c r="CM7" s="1117">
        <v>290</v>
      </c>
      <c r="CN7" s="1118"/>
      <c r="CO7" s="1118"/>
      <c r="CP7" s="1118"/>
      <c r="CQ7" s="1119"/>
      <c r="CR7" s="1117">
        <v>72</v>
      </c>
      <c r="CS7" s="1118"/>
      <c r="CT7" s="1118"/>
      <c r="CU7" s="1118"/>
      <c r="CV7" s="1119"/>
      <c r="CW7" s="1117" t="s">
        <v>552</v>
      </c>
      <c r="CX7" s="1118"/>
      <c r="CY7" s="1118"/>
      <c r="CZ7" s="1118"/>
      <c r="DA7" s="1119"/>
      <c r="DB7" s="1117">
        <v>529</v>
      </c>
      <c r="DC7" s="1118"/>
      <c r="DD7" s="1118"/>
      <c r="DE7" s="1118"/>
      <c r="DF7" s="1119"/>
      <c r="DG7" s="1117" t="s">
        <v>546</v>
      </c>
      <c r="DH7" s="1118"/>
      <c r="DI7" s="1118"/>
      <c r="DJ7" s="1118"/>
      <c r="DK7" s="1119"/>
      <c r="DL7" s="1117" t="s">
        <v>546</v>
      </c>
      <c r="DM7" s="1118"/>
      <c r="DN7" s="1118"/>
      <c r="DO7" s="1118"/>
      <c r="DP7" s="1119"/>
      <c r="DQ7" s="1117" t="s">
        <v>546</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2</v>
      </c>
      <c r="R8" s="1073"/>
      <c r="S8" s="1073"/>
      <c r="T8" s="1073"/>
      <c r="U8" s="1073"/>
      <c r="V8" s="1073">
        <v>1</v>
      </c>
      <c r="W8" s="1073"/>
      <c r="X8" s="1073"/>
      <c r="Y8" s="1073"/>
      <c r="Z8" s="1073"/>
      <c r="AA8" s="1073">
        <v>1</v>
      </c>
      <c r="AB8" s="1073"/>
      <c r="AC8" s="1073"/>
      <c r="AD8" s="1073"/>
      <c r="AE8" s="1074"/>
      <c r="AF8" s="1048">
        <v>1</v>
      </c>
      <c r="AG8" s="1049"/>
      <c r="AH8" s="1049"/>
      <c r="AI8" s="1049"/>
      <c r="AJ8" s="1050"/>
      <c r="AK8" s="1115" t="s">
        <v>546</v>
      </c>
      <c r="AL8" s="1116"/>
      <c r="AM8" s="1116"/>
      <c r="AN8" s="1116"/>
      <c r="AO8" s="1116"/>
      <c r="AP8" s="1116" t="s">
        <v>546</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554</v>
      </c>
      <c r="BT8" s="1044"/>
      <c r="BU8" s="1044"/>
      <c r="BV8" s="1044"/>
      <c r="BW8" s="1044"/>
      <c r="BX8" s="1044"/>
      <c r="BY8" s="1044"/>
      <c r="BZ8" s="1044"/>
      <c r="CA8" s="1044"/>
      <c r="CB8" s="1044"/>
      <c r="CC8" s="1044"/>
      <c r="CD8" s="1044"/>
      <c r="CE8" s="1044"/>
      <c r="CF8" s="1044"/>
      <c r="CG8" s="1045"/>
      <c r="CH8" s="1018">
        <v>-1</v>
      </c>
      <c r="CI8" s="1019"/>
      <c r="CJ8" s="1019"/>
      <c r="CK8" s="1019"/>
      <c r="CL8" s="1020"/>
      <c r="CM8" s="1018">
        <v>585</v>
      </c>
      <c r="CN8" s="1019"/>
      <c r="CO8" s="1019"/>
      <c r="CP8" s="1019"/>
      <c r="CQ8" s="1020"/>
      <c r="CR8" s="1018">
        <v>10</v>
      </c>
      <c r="CS8" s="1019"/>
      <c r="CT8" s="1019"/>
      <c r="CU8" s="1019"/>
      <c r="CV8" s="1020"/>
      <c r="CW8" s="1018" t="s">
        <v>546</v>
      </c>
      <c r="CX8" s="1019"/>
      <c r="CY8" s="1019"/>
      <c r="CZ8" s="1019"/>
      <c r="DA8" s="1020"/>
      <c r="DB8" s="1018">
        <v>2320</v>
      </c>
      <c r="DC8" s="1019"/>
      <c r="DD8" s="1019"/>
      <c r="DE8" s="1019"/>
      <c r="DF8" s="1020"/>
      <c r="DG8" s="1018" t="s">
        <v>545</v>
      </c>
      <c r="DH8" s="1019"/>
      <c r="DI8" s="1019"/>
      <c r="DJ8" s="1019"/>
      <c r="DK8" s="1020"/>
      <c r="DL8" s="1018" t="s">
        <v>545</v>
      </c>
      <c r="DM8" s="1019"/>
      <c r="DN8" s="1019"/>
      <c r="DO8" s="1019"/>
      <c r="DP8" s="1020"/>
      <c r="DQ8" s="1018" t="s">
        <v>545</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555</v>
      </c>
      <c r="BT9" s="1044"/>
      <c r="BU9" s="1044"/>
      <c r="BV9" s="1044"/>
      <c r="BW9" s="1044"/>
      <c r="BX9" s="1044"/>
      <c r="BY9" s="1044"/>
      <c r="BZ9" s="1044"/>
      <c r="CA9" s="1044"/>
      <c r="CB9" s="1044"/>
      <c r="CC9" s="1044"/>
      <c r="CD9" s="1044"/>
      <c r="CE9" s="1044"/>
      <c r="CF9" s="1044"/>
      <c r="CG9" s="1045"/>
      <c r="CH9" s="1018">
        <v>0</v>
      </c>
      <c r="CI9" s="1019"/>
      <c r="CJ9" s="1019"/>
      <c r="CK9" s="1019"/>
      <c r="CL9" s="1020"/>
      <c r="CM9" s="1018">
        <v>125</v>
      </c>
      <c r="CN9" s="1019"/>
      <c r="CO9" s="1019"/>
      <c r="CP9" s="1019"/>
      <c r="CQ9" s="1020"/>
      <c r="CR9" s="1018">
        <v>40</v>
      </c>
      <c r="CS9" s="1019"/>
      <c r="CT9" s="1019"/>
      <c r="CU9" s="1019"/>
      <c r="CV9" s="1020"/>
      <c r="CW9" s="1018">
        <v>83</v>
      </c>
      <c r="CX9" s="1019"/>
      <c r="CY9" s="1019"/>
      <c r="CZ9" s="1019"/>
      <c r="DA9" s="1020"/>
      <c r="DB9" s="1018" t="s">
        <v>546</v>
      </c>
      <c r="DC9" s="1019"/>
      <c r="DD9" s="1019"/>
      <c r="DE9" s="1019"/>
      <c r="DF9" s="1020"/>
      <c r="DG9" s="1018" t="s">
        <v>545</v>
      </c>
      <c r="DH9" s="1019"/>
      <c r="DI9" s="1019"/>
      <c r="DJ9" s="1019"/>
      <c r="DK9" s="1020"/>
      <c r="DL9" s="1018" t="s">
        <v>545</v>
      </c>
      <c r="DM9" s="1019"/>
      <c r="DN9" s="1019"/>
      <c r="DO9" s="1019"/>
      <c r="DP9" s="1020"/>
      <c r="DQ9" s="1018" t="s">
        <v>545</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51424</v>
      </c>
      <c r="R23" s="1098"/>
      <c r="S23" s="1098"/>
      <c r="T23" s="1098"/>
      <c r="U23" s="1098"/>
      <c r="V23" s="1098">
        <v>48627</v>
      </c>
      <c r="W23" s="1098"/>
      <c r="X23" s="1098"/>
      <c r="Y23" s="1098"/>
      <c r="Z23" s="1098"/>
      <c r="AA23" s="1098">
        <v>2797</v>
      </c>
      <c r="AB23" s="1098"/>
      <c r="AC23" s="1098"/>
      <c r="AD23" s="1098"/>
      <c r="AE23" s="1099"/>
      <c r="AF23" s="1100">
        <v>2061</v>
      </c>
      <c r="AG23" s="1098"/>
      <c r="AH23" s="1098"/>
      <c r="AI23" s="1098"/>
      <c r="AJ23" s="1101"/>
      <c r="AK23" s="1102"/>
      <c r="AL23" s="1103"/>
      <c r="AM23" s="1103"/>
      <c r="AN23" s="1103"/>
      <c r="AO23" s="1103"/>
      <c r="AP23" s="1098">
        <v>9819</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15982</v>
      </c>
      <c r="R28" s="1083"/>
      <c r="S28" s="1083"/>
      <c r="T28" s="1083"/>
      <c r="U28" s="1083"/>
      <c r="V28" s="1083">
        <v>15855</v>
      </c>
      <c r="W28" s="1083"/>
      <c r="X28" s="1083"/>
      <c r="Y28" s="1083"/>
      <c r="Z28" s="1083"/>
      <c r="AA28" s="1083">
        <v>127</v>
      </c>
      <c r="AB28" s="1083"/>
      <c r="AC28" s="1083"/>
      <c r="AD28" s="1083"/>
      <c r="AE28" s="1084"/>
      <c r="AF28" s="1085">
        <v>127</v>
      </c>
      <c r="AG28" s="1083"/>
      <c r="AH28" s="1083"/>
      <c r="AI28" s="1083"/>
      <c r="AJ28" s="1086"/>
      <c r="AK28" s="1087">
        <v>1263</v>
      </c>
      <c r="AL28" s="1075"/>
      <c r="AM28" s="1075"/>
      <c r="AN28" s="1075"/>
      <c r="AO28" s="1075"/>
      <c r="AP28" s="1075" t="s">
        <v>545</v>
      </c>
      <c r="AQ28" s="1075"/>
      <c r="AR28" s="1075"/>
      <c r="AS28" s="1075"/>
      <c r="AT28" s="1075"/>
      <c r="AU28" s="1075" t="s">
        <v>545</v>
      </c>
      <c r="AV28" s="1075"/>
      <c r="AW28" s="1075"/>
      <c r="AX28" s="1075"/>
      <c r="AY28" s="1075"/>
      <c r="AZ28" s="1076" t="s">
        <v>546</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6855</v>
      </c>
      <c r="R29" s="1073"/>
      <c r="S29" s="1073"/>
      <c r="T29" s="1073"/>
      <c r="U29" s="1073"/>
      <c r="V29" s="1073">
        <v>6562</v>
      </c>
      <c r="W29" s="1073"/>
      <c r="X29" s="1073"/>
      <c r="Y29" s="1073"/>
      <c r="Z29" s="1073"/>
      <c r="AA29" s="1073">
        <v>293</v>
      </c>
      <c r="AB29" s="1073"/>
      <c r="AC29" s="1073"/>
      <c r="AD29" s="1073"/>
      <c r="AE29" s="1074"/>
      <c r="AF29" s="1048">
        <v>293</v>
      </c>
      <c r="AG29" s="1049"/>
      <c r="AH29" s="1049"/>
      <c r="AI29" s="1049"/>
      <c r="AJ29" s="1050"/>
      <c r="AK29" s="1009">
        <v>911</v>
      </c>
      <c r="AL29" s="1000"/>
      <c r="AM29" s="1000"/>
      <c r="AN29" s="1000"/>
      <c r="AO29" s="1000"/>
      <c r="AP29" s="1000" t="s">
        <v>545</v>
      </c>
      <c r="AQ29" s="1000"/>
      <c r="AR29" s="1000"/>
      <c r="AS29" s="1000"/>
      <c r="AT29" s="1000"/>
      <c r="AU29" s="1000" t="s">
        <v>545</v>
      </c>
      <c r="AV29" s="1000"/>
      <c r="AW29" s="1000"/>
      <c r="AX29" s="1000"/>
      <c r="AY29" s="1000"/>
      <c r="AZ29" s="1071" t="s">
        <v>546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2924</v>
      </c>
      <c r="R30" s="1073"/>
      <c r="S30" s="1073"/>
      <c r="T30" s="1073"/>
      <c r="U30" s="1073"/>
      <c r="V30" s="1073">
        <v>2915</v>
      </c>
      <c r="W30" s="1073"/>
      <c r="X30" s="1073"/>
      <c r="Y30" s="1073"/>
      <c r="Z30" s="1073"/>
      <c r="AA30" s="1073">
        <v>10</v>
      </c>
      <c r="AB30" s="1073"/>
      <c r="AC30" s="1073"/>
      <c r="AD30" s="1073"/>
      <c r="AE30" s="1074"/>
      <c r="AF30" s="1048">
        <v>10</v>
      </c>
      <c r="AG30" s="1049"/>
      <c r="AH30" s="1049"/>
      <c r="AI30" s="1049"/>
      <c r="AJ30" s="1050"/>
      <c r="AK30" s="1009">
        <v>1271</v>
      </c>
      <c r="AL30" s="1000"/>
      <c r="AM30" s="1000"/>
      <c r="AN30" s="1000"/>
      <c r="AO30" s="1000"/>
      <c r="AP30" s="1000" t="s">
        <v>545</v>
      </c>
      <c r="AQ30" s="1000"/>
      <c r="AR30" s="1000"/>
      <c r="AS30" s="1000"/>
      <c r="AT30" s="1000"/>
      <c r="AU30" s="1000" t="s">
        <v>545</v>
      </c>
      <c r="AV30" s="1000"/>
      <c r="AW30" s="1000"/>
      <c r="AX30" s="1000"/>
      <c r="AY30" s="1000"/>
      <c r="AZ30" s="1071" t="s">
        <v>545</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20228</v>
      </c>
      <c r="R31" s="1073"/>
      <c r="S31" s="1073"/>
      <c r="T31" s="1073"/>
      <c r="U31" s="1073"/>
      <c r="V31" s="1073">
        <v>20065</v>
      </c>
      <c r="W31" s="1073"/>
      <c r="X31" s="1073"/>
      <c r="Y31" s="1073"/>
      <c r="Z31" s="1073"/>
      <c r="AA31" s="1073">
        <v>163</v>
      </c>
      <c r="AB31" s="1073"/>
      <c r="AC31" s="1073"/>
      <c r="AD31" s="1073"/>
      <c r="AE31" s="1074"/>
      <c r="AF31" s="1048">
        <v>22821</v>
      </c>
      <c r="AG31" s="1049"/>
      <c r="AH31" s="1049"/>
      <c r="AI31" s="1049"/>
      <c r="AJ31" s="1050"/>
      <c r="AK31" s="1009">
        <v>1117</v>
      </c>
      <c r="AL31" s="1000"/>
      <c r="AM31" s="1000"/>
      <c r="AN31" s="1000"/>
      <c r="AO31" s="1000"/>
      <c r="AP31" s="1000">
        <v>2226</v>
      </c>
      <c r="AQ31" s="1000"/>
      <c r="AR31" s="1000"/>
      <c r="AS31" s="1000"/>
      <c r="AT31" s="1000"/>
      <c r="AU31" s="1000">
        <v>1912</v>
      </c>
      <c r="AV31" s="1000"/>
      <c r="AW31" s="1000"/>
      <c r="AX31" s="1000"/>
      <c r="AY31" s="1000"/>
      <c r="AZ31" s="1071" t="s">
        <v>545</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2949</v>
      </c>
      <c r="R32" s="1073"/>
      <c r="S32" s="1073"/>
      <c r="T32" s="1073"/>
      <c r="U32" s="1073"/>
      <c r="V32" s="1073">
        <v>2649</v>
      </c>
      <c r="W32" s="1073"/>
      <c r="X32" s="1073"/>
      <c r="Y32" s="1073"/>
      <c r="Z32" s="1073"/>
      <c r="AA32" s="1073">
        <v>300</v>
      </c>
      <c r="AB32" s="1073"/>
      <c r="AC32" s="1073"/>
      <c r="AD32" s="1073"/>
      <c r="AE32" s="1074"/>
      <c r="AF32" s="1048">
        <v>5470</v>
      </c>
      <c r="AG32" s="1049"/>
      <c r="AH32" s="1049"/>
      <c r="AI32" s="1049"/>
      <c r="AJ32" s="1050"/>
      <c r="AK32" s="1009">
        <v>169</v>
      </c>
      <c r="AL32" s="1000"/>
      <c r="AM32" s="1000"/>
      <c r="AN32" s="1000"/>
      <c r="AO32" s="1000"/>
      <c r="AP32" s="1000">
        <v>2266</v>
      </c>
      <c r="AQ32" s="1000"/>
      <c r="AR32" s="1000"/>
      <c r="AS32" s="1000"/>
      <c r="AT32" s="1000"/>
      <c r="AU32" s="1000">
        <v>7</v>
      </c>
      <c r="AV32" s="1000"/>
      <c r="AW32" s="1000"/>
      <c r="AX32" s="1000"/>
      <c r="AY32" s="1000"/>
      <c r="AZ32" s="1071" t="s">
        <v>545</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3694</v>
      </c>
      <c r="R33" s="1073"/>
      <c r="S33" s="1073"/>
      <c r="T33" s="1073"/>
      <c r="U33" s="1073"/>
      <c r="V33" s="1073">
        <v>3478</v>
      </c>
      <c r="W33" s="1073"/>
      <c r="X33" s="1073"/>
      <c r="Y33" s="1073"/>
      <c r="Z33" s="1073"/>
      <c r="AA33" s="1073">
        <v>216</v>
      </c>
      <c r="AB33" s="1073"/>
      <c r="AC33" s="1073"/>
      <c r="AD33" s="1073"/>
      <c r="AE33" s="1074"/>
      <c r="AF33" s="1048">
        <v>67</v>
      </c>
      <c r="AG33" s="1049"/>
      <c r="AH33" s="1049"/>
      <c r="AI33" s="1049"/>
      <c r="AJ33" s="1050"/>
      <c r="AK33" s="1009">
        <v>1470</v>
      </c>
      <c r="AL33" s="1000"/>
      <c r="AM33" s="1000"/>
      <c r="AN33" s="1000"/>
      <c r="AO33" s="1000"/>
      <c r="AP33" s="1000">
        <v>10243</v>
      </c>
      <c r="AQ33" s="1000"/>
      <c r="AR33" s="1000"/>
      <c r="AS33" s="1000"/>
      <c r="AT33" s="1000"/>
      <c r="AU33" s="1000">
        <v>7099</v>
      </c>
      <c r="AV33" s="1000"/>
      <c r="AW33" s="1000"/>
      <c r="AX33" s="1000"/>
      <c r="AY33" s="1000"/>
      <c r="AZ33" s="1071" t="s">
        <v>545</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389</v>
      </c>
      <c r="C34" s="1067"/>
      <c r="D34" s="1067"/>
      <c r="E34" s="1067"/>
      <c r="F34" s="1067"/>
      <c r="G34" s="1067"/>
      <c r="H34" s="1067"/>
      <c r="I34" s="1067"/>
      <c r="J34" s="1067"/>
      <c r="K34" s="1067"/>
      <c r="L34" s="1067"/>
      <c r="M34" s="1067"/>
      <c r="N34" s="1067"/>
      <c r="O34" s="1067"/>
      <c r="P34" s="1068"/>
      <c r="Q34" s="1072">
        <v>68</v>
      </c>
      <c r="R34" s="1073"/>
      <c r="S34" s="1073"/>
      <c r="T34" s="1073"/>
      <c r="U34" s="1073"/>
      <c r="V34" s="1073">
        <v>64</v>
      </c>
      <c r="W34" s="1073"/>
      <c r="X34" s="1073"/>
      <c r="Y34" s="1073"/>
      <c r="Z34" s="1073"/>
      <c r="AA34" s="1073">
        <v>5</v>
      </c>
      <c r="AB34" s="1073"/>
      <c r="AC34" s="1073"/>
      <c r="AD34" s="1073"/>
      <c r="AE34" s="1074"/>
      <c r="AF34" s="1048">
        <v>5</v>
      </c>
      <c r="AG34" s="1049"/>
      <c r="AH34" s="1049"/>
      <c r="AI34" s="1049"/>
      <c r="AJ34" s="1050"/>
      <c r="AK34" s="1009">
        <v>53</v>
      </c>
      <c r="AL34" s="1000"/>
      <c r="AM34" s="1000"/>
      <c r="AN34" s="1000"/>
      <c r="AO34" s="1000"/>
      <c r="AP34" s="1000">
        <v>348</v>
      </c>
      <c r="AQ34" s="1000"/>
      <c r="AR34" s="1000"/>
      <c r="AS34" s="1000"/>
      <c r="AT34" s="1000"/>
      <c r="AU34" s="1000">
        <v>345</v>
      </c>
      <c r="AV34" s="1000"/>
      <c r="AW34" s="1000"/>
      <c r="AX34" s="1000"/>
      <c r="AY34" s="1000"/>
      <c r="AZ34" s="1071" t="s">
        <v>545</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390</v>
      </c>
      <c r="C35" s="1067"/>
      <c r="D35" s="1067"/>
      <c r="E35" s="1067"/>
      <c r="F35" s="1067"/>
      <c r="G35" s="1067"/>
      <c r="H35" s="1067"/>
      <c r="I35" s="1067"/>
      <c r="J35" s="1067"/>
      <c r="K35" s="1067"/>
      <c r="L35" s="1067"/>
      <c r="M35" s="1067"/>
      <c r="N35" s="1067"/>
      <c r="O35" s="1067"/>
      <c r="P35" s="1068"/>
      <c r="Q35" s="1072">
        <v>159</v>
      </c>
      <c r="R35" s="1073"/>
      <c r="S35" s="1073"/>
      <c r="T35" s="1073"/>
      <c r="U35" s="1073"/>
      <c r="V35" s="1073">
        <v>149</v>
      </c>
      <c r="W35" s="1073"/>
      <c r="X35" s="1073"/>
      <c r="Y35" s="1073"/>
      <c r="Z35" s="1073"/>
      <c r="AA35" s="1073">
        <v>10</v>
      </c>
      <c r="AB35" s="1073"/>
      <c r="AC35" s="1073"/>
      <c r="AD35" s="1073"/>
      <c r="AE35" s="1074"/>
      <c r="AF35" s="1048">
        <v>10</v>
      </c>
      <c r="AG35" s="1049"/>
      <c r="AH35" s="1049"/>
      <c r="AI35" s="1049"/>
      <c r="AJ35" s="1050"/>
      <c r="AK35" s="1009">
        <v>46</v>
      </c>
      <c r="AL35" s="1000"/>
      <c r="AM35" s="1000"/>
      <c r="AN35" s="1000"/>
      <c r="AO35" s="1000"/>
      <c r="AP35" s="1000">
        <v>39</v>
      </c>
      <c r="AQ35" s="1000"/>
      <c r="AR35" s="1000"/>
      <c r="AS35" s="1000"/>
      <c r="AT35" s="1000"/>
      <c r="AU35" s="1000">
        <v>39</v>
      </c>
      <c r="AV35" s="1000"/>
      <c r="AW35" s="1000"/>
      <c r="AX35" s="1000"/>
      <c r="AY35" s="1000"/>
      <c r="AZ35" s="1071" t="s">
        <v>545</v>
      </c>
      <c r="BA35" s="1071"/>
      <c r="BB35" s="1071"/>
      <c r="BC35" s="1071"/>
      <c r="BD35" s="1071"/>
      <c r="BE35" s="1061" t="s">
        <v>388</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391</v>
      </c>
      <c r="C36" s="1067"/>
      <c r="D36" s="1067"/>
      <c r="E36" s="1067"/>
      <c r="F36" s="1067"/>
      <c r="G36" s="1067"/>
      <c r="H36" s="1067"/>
      <c r="I36" s="1067"/>
      <c r="J36" s="1067"/>
      <c r="K36" s="1067"/>
      <c r="L36" s="1067"/>
      <c r="M36" s="1067"/>
      <c r="N36" s="1067"/>
      <c r="O36" s="1067"/>
      <c r="P36" s="1068"/>
      <c r="Q36" s="1072">
        <v>1226</v>
      </c>
      <c r="R36" s="1073"/>
      <c r="S36" s="1073"/>
      <c r="T36" s="1073"/>
      <c r="U36" s="1073"/>
      <c r="V36" s="1073">
        <v>1161</v>
      </c>
      <c r="W36" s="1073"/>
      <c r="X36" s="1073"/>
      <c r="Y36" s="1073"/>
      <c r="Z36" s="1073"/>
      <c r="AA36" s="1073">
        <v>64</v>
      </c>
      <c r="AB36" s="1073"/>
      <c r="AC36" s="1073"/>
      <c r="AD36" s="1073"/>
      <c r="AE36" s="1074"/>
      <c r="AF36" s="1048">
        <v>5</v>
      </c>
      <c r="AG36" s="1049"/>
      <c r="AH36" s="1049"/>
      <c r="AI36" s="1049"/>
      <c r="AJ36" s="1050"/>
      <c r="AK36" s="1009">
        <v>508</v>
      </c>
      <c r="AL36" s="1000"/>
      <c r="AM36" s="1000"/>
      <c r="AN36" s="1000"/>
      <c r="AO36" s="1000"/>
      <c r="AP36" s="1000">
        <v>1314</v>
      </c>
      <c r="AQ36" s="1000"/>
      <c r="AR36" s="1000"/>
      <c r="AS36" s="1000"/>
      <c r="AT36" s="1000"/>
      <c r="AU36" s="1000">
        <v>1314</v>
      </c>
      <c r="AV36" s="1000"/>
      <c r="AW36" s="1000"/>
      <c r="AX36" s="1000"/>
      <c r="AY36" s="1000"/>
      <c r="AZ36" s="1071" t="s">
        <v>545</v>
      </c>
      <c r="BA36" s="1071"/>
      <c r="BB36" s="1071"/>
      <c r="BC36" s="1071"/>
      <c r="BD36" s="1071"/>
      <c r="BE36" s="1061" t="s">
        <v>388</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392</v>
      </c>
      <c r="C37" s="1067"/>
      <c r="D37" s="1067"/>
      <c r="E37" s="1067"/>
      <c r="F37" s="1067"/>
      <c r="G37" s="1067"/>
      <c r="H37" s="1067"/>
      <c r="I37" s="1067"/>
      <c r="J37" s="1067"/>
      <c r="K37" s="1067"/>
      <c r="L37" s="1067"/>
      <c r="M37" s="1067"/>
      <c r="N37" s="1067"/>
      <c r="O37" s="1067"/>
      <c r="P37" s="1068"/>
      <c r="Q37" s="1072">
        <v>306</v>
      </c>
      <c r="R37" s="1073"/>
      <c r="S37" s="1073"/>
      <c r="T37" s="1073"/>
      <c r="U37" s="1073"/>
      <c r="V37" s="1073">
        <v>262</v>
      </c>
      <c r="W37" s="1073"/>
      <c r="X37" s="1073"/>
      <c r="Y37" s="1073"/>
      <c r="Z37" s="1073"/>
      <c r="AA37" s="1073">
        <v>45</v>
      </c>
      <c r="AB37" s="1073"/>
      <c r="AC37" s="1073"/>
      <c r="AD37" s="1073"/>
      <c r="AE37" s="1074"/>
      <c r="AF37" s="1048">
        <v>9</v>
      </c>
      <c r="AG37" s="1049"/>
      <c r="AH37" s="1049"/>
      <c r="AI37" s="1049"/>
      <c r="AJ37" s="1050"/>
      <c r="AK37" s="1009">
        <v>204</v>
      </c>
      <c r="AL37" s="1000"/>
      <c r="AM37" s="1000"/>
      <c r="AN37" s="1000"/>
      <c r="AO37" s="1000"/>
      <c r="AP37" s="1000">
        <v>403</v>
      </c>
      <c r="AQ37" s="1000"/>
      <c r="AR37" s="1000"/>
      <c r="AS37" s="1000"/>
      <c r="AT37" s="1000"/>
      <c r="AU37" s="1000">
        <v>403</v>
      </c>
      <c r="AV37" s="1000"/>
      <c r="AW37" s="1000"/>
      <c r="AX37" s="1000"/>
      <c r="AY37" s="1000"/>
      <c r="AZ37" s="1071" t="s">
        <v>545</v>
      </c>
      <c r="BA37" s="1071"/>
      <c r="BB37" s="1071"/>
      <c r="BC37" s="1071"/>
      <c r="BD37" s="1071"/>
      <c r="BE37" s="1061" t="s">
        <v>388</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t="s">
        <v>393</v>
      </c>
      <c r="C38" s="1067"/>
      <c r="D38" s="1067"/>
      <c r="E38" s="1067"/>
      <c r="F38" s="1067"/>
      <c r="G38" s="1067"/>
      <c r="H38" s="1067"/>
      <c r="I38" s="1067"/>
      <c r="J38" s="1067"/>
      <c r="K38" s="1067"/>
      <c r="L38" s="1067"/>
      <c r="M38" s="1067"/>
      <c r="N38" s="1067"/>
      <c r="O38" s="1067"/>
      <c r="P38" s="1068"/>
      <c r="Q38" s="1072">
        <v>704</v>
      </c>
      <c r="R38" s="1073"/>
      <c r="S38" s="1073"/>
      <c r="T38" s="1073"/>
      <c r="U38" s="1073"/>
      <c r="V38" s="1073">
        <v>655</v>
      </c>
      <c r="W38" s="1073"/>
      <c r="X38" s="1073"/>
      <c r="Y38" s="1073"/>
      <c r="Z38" s="1073"/>
      <c r="AA38" s="1073">
        <v>49</v>
      </c>
      <c r="AB38" s="1073"/>
      <c r="AC38" s="1073"/>
      <c r="AD38" s="1073"/>
      <c r="AE38" s="1074"/>
      <c r="AF38" s="1048">
        <v>5</v>
      </c>
      <c r="AG38" s="1049"/>
      <c r="AH38" s="1049"/>
      <c r="AI38" s="1049"/>
      <c r="AJ38" s="1050"/>
      <c r="AK38" s="1009">
        <v>394</v>
      </c>
      <c r="AL38" s="1000"/>
      <c r="AM38" s="1000"/>
      <c r="AN38" s="1000"/>
      <c r="AO38" s="1000"/>
      <c r="AP38" s="1000">
        <v>1235</v>
      </c>
      <c r="AQ38" s="1000"/>
      <c r="AR38" s="1000"/>
      <c r="AS38" s="1000"/>
      <c r="AT38" s="1000"/>
      <c r="AU38" s="1000">
        <v>1235</v>
      </c>
      <c r="AV38" s="1000"/>
      <c r="AW38" s="1000"/>
      <c r="AX38" s="1000"/>
      <c r="AY38" s="1000"/>
      <c r="AZ38" s="1071" t="s">
        <v>545</v>
      </c>
      <c r="BA38" s="1071"/>
      <c r="BB38" s="1071"/>
      <c r="BC38" s="1071"/>
      <c r="BD38" s="1071"/>
      <c r="BE38" s="1061" t="s">
        <v>388</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394</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28820</v>
      </c>
      <c r="AG63" s="988"/>
      <c r="AH63" s="988"/>
      <c r="AI63" s="988"/>
      <c r="AJ63" s="1059"/>
      <c r="AK63" s="1060"/>
      <c r="AL63" s="992"/>
      <c r="AM63" s="992"/>
      <c r="AN63" s="992"/>
      <c r="AO63" s="992"/>
      <c r="AP63" s="988">
        <v>18074</v>
      </c>
      <c r="AQ63" s="988"/>
      <c r="AR63" s="988"/>
      <c r="AS63" s="988"/>
      <c r="AT63" s="988"/>
      <c r="AU63" s="988">
        <v>12353</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397</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398</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547</v>
      </c>
      <c r="C68" s="1015"/>
      <c r="D68" s="1015"/>
      <c r="E68" s="1015"/>
      <c r="F68" s="1015"/>
      <c r="G68" s="1015"/>
      <c r="H68" s="1015"/>
      <c r="I68" s="1015"/>
      <c r="J68" s="1015"/>
      <c r="K68" s="1015"/>
      <c r="L68" s="1015"/>
      <c r="M68" s="1015"/>
      <c r="N68" s="1015"/>
      <c r="O68" s="1015"/>
      <c r="P68" s="1016"/>
      <c r="Q68" s="1017">
        <v>244</v>
      </c>
      <c r="R68" s="1011"/>
      <c r="S68" s="1011"/>
      <c r="T68" s="1011"/>
      <c r="U68" s="1011"/>
      <c r="V68" s="1011">
        <v>217</v>
      </c>
      <c r="W68" s="1011"/>
      <c r="X68" s="1011"/>
      <c r="Y68" s="1011"/>
      <c r="Z68" s="1011"/>
      <c r="AA68" s="1011">
        <v>27</v>
      </c>
      <c r="AB68" s="1011"/>
      <c r="AC68" s="1011"/>
      <c r="AD68" s="1011"/>
      <c r="AE68" s="1011"/>
      <c r="AF68" s="1011">
        <v>27</v>
      </c>
      <c r="AG68" s="1011"/>
      <c r="AH68" s="1011"/>
      <c r="AI68" s="1011"/>
      <c r="AJ68" s="1011"/>
      <c r="AK68" s="1011" t="s">
        <v>546</v>
      </c>
      <c r="AL68" s="1011"/>
      <c r="AM68" s="1011"/>
      <c r="AN68" s="1011"/>
      <c r="AO68" s="1011"/>
      <c r="AP68" s="1011">
        <v>33</v>
      </c>
      <c r="AQ68" s="1011"/>
      <c r="AR68" s="1011"/>
      <c r="AS68" s="1011"/>
      <c r="AT68" s="1011"/>
      <c r="AU68" s="1011">
        <v>11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548</v>
      </c>
      <c r="C69" s="1004"/>
      <c r="D69" s="1004"/>
      <c r="E69" s="1004"/>
      <c r="F69" s="1004"/>
      <c r="G69" s="1004"/>
      <c r="H69" s="1004"/>
      <c r="I69" s="1004"/>
      <c r="J69" s="1004"/>
      <c r="K69" s="1004"/>
      <c r="L69" s="1004"/>
      <c r="M69" s="1004"/>
      <c r="N69" s="1004"/>
      <c r="O69" s="1004"/>
      <c r="P69" s="1005"/>
      <c r="Q69" s="1006">
        <v>272</v>
      </c>
      <c r="R69" s="1000"/>
      <c r="S69" s="1000"/>
      <c r="T69" s="1000"/>
      <c r="U69" s="1000"/>
      <c r="V69" s="1000">
        <v>245</v>
      </c>
      <c r="W69" s="1000"/>
      <c r="X69" s="1000"/>
      <c r="Y69" s="1000"/>
      <c r="Z69" s="1000"/>
      <c r="AA69" s="1000">
        <v>27</v>
      </c>
      <c r="AB69" s="1000"/>
      <c r="AC69" s="1000"/>
      <c r="AD69" s="1000"/>
      <c r="AE69" s="1000"/>
      <c r="AF69" s="1000">
        <v>27</v>
      </c>
      <c r="AG69" s="1000"/>
      <c r="AH69" s="1000"/>
      <c r="AI69" s="1000"/>
      <c r="AJ69" s="1000"/>
      <c r="AK69" s="1000">
        <v>27</v>
      </c>
      <c r="AL69" s="1000"/>
      <c r="AM69" s="1000"/>
      <c r="AN69" s="1000"/>
      <c r="AO69" s="1000"/>
      <c r="AP69" s="1000" t="s">
        <v>552</v>
      </c>
      <c r="AQ69" s="1000"/>
      <c r="AR69" s="1000"/>
      <c r="AS69" s="1000"/>
      <c r="AT69" s="1000"/>
      <c r="AU69" s="1000" t="s">
        <v>546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549</v>
      </c>
      <c r="C70" s="1004"/>
      <c r="D70" s="1004"/>
      <c r="E70" s="1004"/>
      <c r="F70" s="1004"/>
      <c r="G70" s="1004"/>
      <c r="H70" s="1004"/>
      <c r="I70" s="1004"/>
      <c r="J70" s="1004"/>
      <c r="K70" s="1004"/>
      <c r="L70" s="1004"/>
      <c r="M70" s="1004"/>
      <c r="N70" s="1004"/>
      <c r="O70" s="1004"/>
      <c r="P70" s="1005"/>
      <c r="Q70" s="1006">
        <v>1927</v>
      </c>
      <c r="R70" s="1000"/>
      <c r="S70" s="1000"/>
      <c r="T70" s="1000"/>
      <c r="U70" s="1000"/>
      <c r="V70" s="1000">
        <v>1726</v>
      </c>
      <c r="W70" s="1000"/>
      <c r="X70" s="1000"/>
      <c r="Y70" s="1000"/>
      <c r="Z70" s="1000"/>
      <c r="AA70" s="1000">
        <v>201</v>
      </c>
      <c r="AB70" s="1000"/>
      <c r="AC70" s="1000"/>
      <c r="AD70" s="1000"/>
      <c r="AE70" s="1000"/>
      <c r="AF70" s="1000">
        <v>201</v>
      </c>
      <c r="AG70" s="1000"/>
      <c r="AH70" s="1000"/>
      <c r="AI70" s="1000"/>
      <c r="AJ70" s="1000"/>
      <c r="AK70" s="1000" t="s">
        <v>545</v>
      </c>
      <c r="AL70" s="1000"/>
      <c r="AM70" s="1000"/>
      <c r="AN70" s="1000"/>
      <c r="AO70" s="1000"/>
      <c r="AP70" s="1000">
        <v>6964</v>
      </c>
      <c r="AQ70" s="1000"/>
      <c r="AR70" s="1000"/>
      <c r="AS70" s="1000"/>
      <c r="AT70" s="1000"/>
      <c r="AU70" s="1000">
        <v>4942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550</v>
      </c>
      <c r="C71" s="1004"/>
      <c r="D71" s="1004"/>
      <c r="E71" s="1004"/>
      <c r="F71" s="1004"/>
      <c r="G71" s="1004"/>
      <c r="H71" s="1004"/>
      <c r="I71" s="1004"/>
      <c r="J71" s="1004"/>
      <c r="K71" s="1004"/>
      <c r="L71" s="1004"/>
      <c r="M71" s="1004"/>
      <c r="N71" s="1004"/>
      <c r="O71" s="1004"/>
      <c r="P71" s="1005"/>
      <c r="Q71" s="1006">
        <v>1549</v>
      </c>
      <c r="R71" s="1000"/>
      <c r="S71" s="1000"/>
      <c r="T71" s="1000"/>
      <c r="U71" s="1000"/>
      <c r="V71" s="1000">
        <v>1445</v>
      </c>
      <c r="W71" s="1000"/>
      <c r="X71" s="1000"/>
      <c r="Y71" s="1000"/>
      <c r="Z71" s="1000"/>
      <c r="AA71" s="1000">
        <v>104</v>
      </c>
      <c r="AB71" s="1000"/>
      <c r="AC71" s="1000"/>
      <c r="AD71" s="1000"/>
      <c r="AE71" s="1000"/>
      <c r="AF71" s="1000">
        <v>104</v>
      </c>
      <c r="AG71" s="1000"/>
      <c r="AH71" s="1000"/>
      <c r="AI71" s="1000"/>
      <c r="AJ71" s="1000"/>
      <c r="AK71" s="1000" t="s">
        <v>545</v>
      </c>
      <c r="AL71" s="1000"/>
      <c r="AM71" s="1000"/>
      <c r="AN71" s="1000"/>
      <c r="AO71" s="1000"/>
      <c r="AP71" s="1000" t="s">
        <v>545</v>
      </c>
      <c r="AQ71" s="1000"/>
      <c r="AR71" s="1000"/>
      <c r="AS71" s="1000"/>
      <c r="AT71" s="1000"/>
      <c r="AU71" s="1000" t="s">
        <v>545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551</v>
      </c>
      <c r="C72" s="1004"/>
      <c r="D72" s="1004"/>
      <c r="E72" s="1004"/>
      <c r="F72" s="1004"/>
      <c r="G72" s="1004"/>
      <c r="H72" s="1004"/>
      <c r="I72" s="1004"/>
      <c r="J72" s="1004"/>
      <c r="K72" s="1004"/>
      <c r="L72" s="1004"/>
      <c r="M72" s="1004"/>
      <c r="N72" s="1004"/>
      <c r="O72" s="1004"/>
      <c r="P72" s="1005"/>
      <c r="Q72" s="1006">
        <v>795514</v>
      </c>
      <c r="R72" s="1000"/>
      <c r="S72" s="1000"/>
      <c r="T72" s="1000"/>
      <c r="U72" s="1000"/>
      <c r="V72" s="1000">
        <v>763822</v>
      </c>
      <c r="W72" s="1000"/>
      <c r="X72" s="1000"/>
      <c r="Y72" s="1000"/>
      <c r="Z72" s="1000"/>
      <c r="AA72" s="1000">
        <v>31692</v>
      </c>
      <c r="AB72" s="1000"/>
      <c r="AC72" s="1000"/>
      <c r="AD72" s="1000"/>
      <c r="AE72" s="1000"/>
      <c r="AF72" s="1000">
        <v>31692</v>
      </c>
      <c r="AG72" s="1000"/>
      <c r="AH72" s="1000"/>
      <c r="AI72" s="1000"/>
      <c r="AJ72" s="1000"/>
      <c r="AK72" s="1000">
        <v>1</v>
      </c>
      <c r="AL72" s="1000"/>
      <c r="AM72" s="1000"/>
      <c r="AN72" s="1000"/>
      <c r="AO72" s="1000"/>
      <c r="AP72" s="1000" t="s">
        <v>545</v>
      </c>
      <c r="AQ72" s="1000"/>
      <c r="AR72" s="1000"/>
      <c r="AS72" s="1000"/>
      <c r="AT72" s="1000"/>
      <c r="AU72" s="1000" t="s">
        <v>545</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32052</v>
      </c>
      <c r="AG88" s="988"/>
      <c r="AH88" s="988"/>
      <c r="AI88" s="988"/>
      <c r="AJ88" s="988"/>
      <c r="AK88" s="992"/>
      <c r="AL88" s="992"/>
      <c r="AM88" s="992"/>
      <c r="AN88" s="992"/>
      <c r="AO88" s="992"/>
      <c r="AP88" s="988">
        <v>6998</v>
      </c>
      <c r="AQ88" s="988"/>
      <c r="AR88" s="988"/>
      <c r="AS88" s="988"/>
      <c r="AT88" s="988"/>
      <c r="AU88" s="988">
        <v>4953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400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122</v>
      </c>
      <c r="CS102" s="980"/>
      <c r="CT102" s="980"/>
      <c r="CU102" s="980"/>
      <c r="CV102" s="981"/>
      <c r="CW102" s="979">
        <v>83</v>
      </c>
      <c r="CX102" s="980"/>
      <c r="CY102" s="980"/>
      <c r="CZ102" s="980"/>
      <c r="DA102" s="981"/>
      <c r="DB102" s="979">
        <v>2849</v>
      </c>
      <c r="DC102" s="980"/>
      <c r="DD102" s="980"/>
      <c r="DE102" s="980"/>
      <c r="DF102" s="981"/>
      <c r="DG102" s="979" t="s">
        <v>552</v>
      </c>
      <c r="DH102" s="980"/>
      <c r="DI102" s="980"/>
      <c r="DJ102" s="980"/>
      <c r="DK102" s="981"/>
      <c r="DL102" s="979" t="s">
        <v>552</v>
      </c>
      <c r="DM102" s="980"/>
      <c r="DN102" s="980"/>
      <c r="DO102" s="980"/>
      <c r="DP102" s="981"/>
      <c r="DQ102" s="979" t="s">
        <v>552</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408</v>
      </c>
      <c r="AB109" s="923"/>
      <c r="AC109" s="923"/>
      <c r="AD109" s="923"/>
      <c r="AE109" s="924"/>
      <c r="AF109" s="925" t="s">
        <v>288</v>
      </c>
      <c r="AG109" s="923"/>
      <c r="AH109" s="923"/>
      <c r="AI109" s="923"/>
      <c r="AJ109" s="924"/>
      <c r="AK109" s="925" t="s">
        <v>287</v>
      </c>
      <c r="AL109" s="923"/>
      <c r="AM109" s="923"/>
      <c r="AN109" s="923"/>
      <c r="AO109" s="924"/>
      <c r="AP109" s="925" t="s">
        <v>409</v>
      </c>
      <c r="AQ109" s="923"/>
      <c r="AR109" s="923"/>
      <c r="AS109" s="923"/>
      <c r="AT109" s="954"/>
      <c r="AU109" s="922" t="s">
        <v>407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408</v>
      </c>
      <c r="BR109" s="923"/>
      <c r="BS109" s="923"/>
      <c r="BT109" s="923"/>
      <c r="BU109" s="924"/>
      <c r="BV109" s="925" t="s">
        <v>288</v>
      </c>
      <c r="BW109" s="923"/>
      <c r="BX109" s="923"/>
      <c r="BY109" s="923"/>
      <c r="BZ109" s="924"/>
      <c r="CA109" s="925" t="s">
        <v>287</v>
      </c>
      <c r="CB109" s="923"/>
      <c r="CC109" s="923"/>
      <c r="CD109" s="923"/>
      <c r="CE109" s="924"/>
      <c r="CF109" s="961" t="s">
        <v>409</v>
      </c>
      <c r="CG109" s="961"/>
      <c r="CH109" s="961"/>
      <c r="CI109" s="961"/>
      <c r="CJ109" s="961"/>
      <c r="CK109" s="925" t="s">
        <v>410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408</v>
      </c>
      <c r="DH109" s="923"/>
      <c r="DI109" s="923"/>
      <c r="DJ109" s="923"/>
      <c r="DK109" s="924"/>
      <c r="DL109" s="925" t="s">
        <v>288</v>
      </c>
      <c r="DM109" s="923"/>
      <c r="DN109" s="923"/>
      <c r="DO109" s="923"/>
      <c r="DP109" s="924"/>
      <c r="DQ109" s="925" t="s">
        <v>287</v>
      </c>
      <c r="DR109" s="923"/>
      <c r="DS109" s="923"/>
      <c r="DT109" s="923"/>
      <c r="DU109" s="924"/>
      <c r="DV109" s="925" t="s">
        <v>409</v>
      </c>
      <c r="DW109" s="923"/>
      <c r="DX109" s="923"/>
      <c r="DY109" s="923"/>
      <c r="DZ109" s="954"/>
    </row>
    <row r="110" spans="1:131" s="199" customFormat="1" ht="26.25" customHeight="1" x14ac:dyDescent="0.15">
      <c r="A110" s="825" t="s">
        <v>411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2070240</v>
      </c>
      <c r="AB110" s="916"/>
      <c r="AC110" s="916"/>
      <c r="AD110" s="916"/>
      <c r="AE110" s="917"/>
      <c r="AF110" s="918">
        <v>1955882</v>
      </c>
      <c r="AG110" s="916"/>
      <c r="AH110" s="916"/>
      <c r="AI110" s="916"/>
      <c r="AJ110" s="917"/>
      <c r="AK110" s="918">
        <v>2018279</v>
      </c>
      <c r="AL110" s="916"/>
      <c r="AM110" s="916"/>
      <c r="AN110" s="916"/>
      <c r="AO110" s="917"/>
      <c r="AP110" s="919">
        <v>6.5</v>
      </c>
      <c r="AQ110" s="920"/>
      <c r="AR110" s="920"/>
      <c r="AS110" s="920"/>
      <c r="AT110" s="921"/>
      <c r="AU110" s="955" t="s">
        <v>61</v>
      </c>
      <c r="AV110" s="956"/>
      <c r="AW110" s="956"/>
      <c r="AX110" s="956"/>
      <c r="AY110" s="956"/>
      <c r="AZ110" s="881" t="s">
        <v>412</v>
      </c>
      <c r="BA110" s="826"/>
      <c r="BB110" s="826"/>
      <c r="BC110" s="826"/>
      <c r="BD110" s="826"/>
      <c r="BE110" s="826"/>
      <c r="BF110" s="826"/>
      <c r="BG110" s="826"/>
      <c r="BH110" s="826"/>
      <c r="BI110" s="826"/>
      <c r="BJ110" s="826"/>
      <c r="BK110" s="826"/>
      <c r="BL110" s="826"/>
      <c r="BM110" s="826"/>
      <c r="BN110" s="826"/>
      <c r="BO110" s="826"/>
      <c r="BP110" s="827"/>
      <c r="BQ110" s="882">
        <v>12359392</v>
      </c>
      <c r="BR110" s="863"/>
      <c r="BS110" s="863"/>
      <c r="BT110" s="863"/>
      <c r="BU110" s="863"/>
      <c r="BV110" s="863">
        <v>11407795</v>
      </c>
      <c r="BW110" s="863"/>
      <c r="BX110" s="863"/>
      <c r="BY110" s="863"/>
      <c r="BZ110" s="863"/>
      <c r="CA110" s="863">
        <v>9819110</v>
      </c>
      <c r="CB110" s="863"/>
      <c r="CC110" s="863"/>
      <c r="CD110" s="863"/>
      <c r="CE110" s="863"/>
      <c r="CF110" s="887">
        <v>31.8</v>
      </c>
      <c r="CG110" s="888"/>
      <c r="CH110" s="888"/>
      <c r="CI110" s="888"/>
      <c r="CJ110" s="888"/>
      <c r="CK110" s="951" t="s">
        <v>413</v>
      </c>
      <c r="CL110" s="837"/>
      <c r="CM110" s="912" t="s">
        <v>414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416</v>
      </c>
      <c r="BA111" s="768"/>
      <c r="BB111" s="768"/>
      <c r="BC111" s="768"/>
      <c r="BD111" s="768"/>
      <c r="BE111" s="768"/>
      <c r="BF111" s="768"/>
      <c r="BG111" s="768"/>
      <c r="BH111" s="768"/>
      <c r="BI111" s="768"/>
      <c r="BJ111" s="768"/>
      <c r="BK111" s="768"/>
      <c r="BL111" s="768"/>
      <c r="BM111" s="768"/>
      <c r="BN111" s="768"/>
      <c r="BO111" s="768"/>
      <c r="BP111" s="769"/>
      <c r="BQ111" s="834">
        <v>129506</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418</v>
      </c>
      <c r="B112" s="938"/>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420</v>
      </c>
      <c r="BA112" s="768"/>
      <c r="BB112" s="768"/>
      <c r="BC112" s="768"/>
      <c r="BD112" s="768"/>
      <c r="BE112" s="768"/>
      <c r="BF112" s="768"/>
      <c r="BG112" s="768"/>
      <c r="BH112" s="768"/>
      <c r="BI112" s="768"/>
      <c r="BJ112" s="768"/>
      <c r="BK112" s="768"/>
      <c r="BL112" s="768"/>
      <c r="BM112" s="768"/>
      <c r="BN112" s="768"/>
      <c r="BO112" s="768"/>
      <c r="BP112" s="769"/>
      <c r="BQ112" s="834">
        <v>13206415</v>
      </c>
      <c r="BR112" s="835"/>
      <c r="BS112" s="835"/>
      <c r="BT112" s="835"/>
      <c r="BU112" s="835"/>
      <c r="BV112" s="835">
        <v>12421338</v>
      </c>
      <c r="BW112" s="835"/>
      <c r="BX112" s="835"/>
      <c r="BY112" s="835"/>
      <c r="BZ112" s="835"/>
      <c r="CA112" s="835">
        <v>12353111</v>
      </c>
      <c r="CB112" s="835"/>
      <c r="CC112" s="835"/>
      <c r="CD112" s="835"/>
      <c r="CE112" s="835"/>
      <c r="CF112" s="896">
        <v>40</v>
      </c>
      <c r="CG112" s="897"/>
      <c r="CH112" s="897"/>
      <c r="CI112" s="897"/>
      <c r="CJ112" s="897"/>
      <c r="CK112" s="952"/>
      <c r="CL112" s="839"/>
      <c r="CM112" s="842" t="s">
        <v>421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1823987</v>
      </c>
      <c r="AB113" s="944"/>
      <c r="AC113" s="944"/>
      <c r="AD113" s="944"/>
      <c r="AE113" s="945"/>
      <c r="AF113" s="946">
        <v>1745638</v>
      </c>
      <c r="AG113" s="944"/>
      <c r="AH113" s="944"/>
      <c r="AI113" s="944"/>
      <c r="AJ113" s="945"/>
      <c r="AK113" s="946">
        <v>1696721</v>
      </c>
      <c r="AL113" s="944"/>
      <c r="AM113" s="944"/>
      <c r="AN113" s="944"/>
      <c r="AO113" s="945"/>
      <c r="AP113" s="947">
        <v>5.5</v>
      </c>
      <c r="AQ113" s="948"/>
      <c r="AR113" s="948"/>
      <c r="AS113" s="948"/>
      <c r="AT113" s="949"/>
      <c r="AU113" s="957"/>
      <c r="AV113" s="958"/>
      <c r="AW113" s="958"/>
      <c r="AX113" s="958"/>
      <c r="AY113" s="958"/>
      <c r="AZ113" s="833" t="s">
        <v>423</v>
      </c>
      <c r="BA113" s="768"/>
      <c r="BB113" s="768"/>
      <c r="BC113" s="768"/>
      <c r="BD113" s="768"/>
      <c r="BE113" s="768"/>
      <c r="BF113" s="768"/>
      <c r="BG113" s="768"/>
      <c r="BH113" s="768"/>
      <c r="BI113" s="768"/>
      <c r="BJ113" s="768"/>
      <c r="BK113" s="768"/>
      <c r="BL113" s="768"/>
      <c r="BM113" s="768"/>
      <c r="BN113" s="768"/>
      <c r="BO113" s="768"/>
      <c r="BP113" s="769"/>
      <c r="BQ113" s="834">
        <v>4984130</v>
      </c>
      <c r="BR113" s="835"/>
      <c r="BS113" s="835"/>
      <c r="BT113" s="835"/>
      <c r="BU113" s="835"/>
      <c r="BV113" s="835">
        <v>4959199</v>
      </c>
      <c r="BW113" s="835"/>
      <c r="BX113" s="835"/>
      <c r="BY113" s="835"/>
      <c r="BZ113" s="835"/>
      <c r="CA113" s="835">
        <v>4952676</v>
      </c>
      <c r="CB113" s="835"/>
      <c r="CC113" s="835"/>
      <c r="CD113" s="835"/>
      <c r="CE113" s="835"/>
      <c r="CF113" s="896">
        <v>16</v>
      </c>
      <c r="CG113" s="897"/>
      <c r="CH113" s="897"/>
      <c r="CI113" s="897"/>
      <c r="CJ113" s="897"/>
      <c r="CK113" s="952"/>
      <c r="CL113" s="839"/>
      <c r="CM113" s="842" t="s">
        <v>424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44899</v>
      </c>
      <c r="AB114" s="798"/>
      <c r="AC114" s="798"/>
      <c r="AD114" s="798"/>
      <c r="AE114" s="799"/>
      <c r="AF114" s="800">
        <v>55172</v>
      </c>
      <c r="AG114" s="798"/>
      <c r="AH114" s="798"/>
      <c r="AI114" s="798"/>
      <c r="AJ114" s="799"/>
      <c r="AK114" s="800">
        <v>84992</v>
      </c>
      <c r="AL114" s="798"/>
      <c r="AM114" s="798"/>
      <c r="AN114" s="798"/>
      <c r="AO114" s="799"/>
      <c r="AP114" s="845">
        <v>0.3</v>
      </c>
      <c r="AQ114" s="846"/>
      <c r="AR114" s="846"/>
      <c r="AS114" s="846"/>
      <c r="AT114" s="847"/>
      <c r="AU114" s="957"/>
      <c r="AV114" s="958"/>
      <c r="AW114" s="958"/>
      <c r="AX114" s="958"/>
      <c r="AY114" s="958"/>
      <c r="AZ114" s="833" t="s">
        <v>426</v>
      </c>
      <c r="BA114" s="768"/>
      <c r="BB114" s="768"/>
      <c r="BC114" s="768"/>
      <c r="BD114" s="768"/>
      <c r="BE114" s="768"/>
      <c r="BF114" s="768"/>
      <c r="BG114" s="768"/>
      <c r="BH114" s="768"/>
      <c r="BI114" s="768"/>
      <c r="BJ114" s="768"/>
      <c r="BK114" s="768"/>
      <c r="BL114" s="768"/>
      <c r="BM114" s="768"/>
      <c r="BN114" s="768"/>
      <c r="BO114" s="768"/>
      <c r="BP114" s="769"/>
      <c r="BQ114" s="834">
        <v>6918852</v>
      </c>
      <c r="BR114" s="835"/>
      <c r="BS114" s="835"/>
      <c r="BT114" s="835"/>
      <c r="BU114" s="835"/>
      <c r="BV114" s="835">
        <v>6828708</v>
      </c>
      <c r="BW114" s="835"/>
      <c r="BX114" s="835"/>
      <c r="BY114" s="835"/>
      <c r="BZ114" s="835"/>
      <c r="CA114" s="835">
        <v>6861809</v>
      </c>
      <c r="CB114" s="835"/>
      <c r="CC114" s="835"/>
      <c r="CD114" s="835"/>
      <c r="CE114" s="835"/>
      <c r="CF114" s="896">
        <v>22.2</v>
      </c>
      <c r="CG114" s="897"/>
      <c r="CH114" s="897"/>
      <c r="CI114" s="897"/>
      <c r="CJ114" s="897"/>
      <c r="CK114" s="952"/>
      <c r="CL114" s="839"/>
      <c r="CM114" s="842" t="s">
        <v>427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429</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430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129506</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431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432</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434</v>
      </c>
      <c r="Z117" s="924"/>
      <c r="AA117" s="929">
        <v>3939126</v>
      </c>
      <c r="AB117" s="930"/>
      <c r="AC117" s="930"/>
      <c r="AD117" s="930"/>
      <c r="AE117" s="931"/>
      <c r="AF117" s="932">
        <v>3756692</v>
      </c>
      <c r="AG117" s="930"/>
      <c r="AH117" s="930"/>
      <c r="AI117" s="930"/>
      <c r="AJ117" s="931"/>
      <c r="AK117" s="932">
        <v>3799992</v>
      </c>
      <c r="AL117" s="930"/>
      <c r="AM117" s="930"/>
      <c r="AN117" s="930"/>
      <c r="AO117" s="931"/>
      <c r="AP117" s="933"/>
      <c r="AQ117" s="934"/>
      <c r="AR117" s="934"/>
      <c r="AS117" s="934"/>
      <c r="AT117" s="935"/>
      <c r="AU117" s="957"/>
      <c r="AV117" s="958"/>
      <c r="AW117" s="958"/>
      <c r="AX117" s="958"/>
      <c r="AY117" s="958"/>
      <c r="AZ117" s="884" t="s">
        <v>435</v>
      </c>
      <c r="BA117" s="885"/>
      <c r="BB117" s="885"/>
      <c r="BC117" s="885"/>
      <c r="BD117" s="885"/>
      <c r="BE117" s="885"/>
      <c r="BF117" s="885"/>
      <c r="BG117" s="885"/>
      <c r="BH117" s="885"/>
      <c r="BI117" s="885"/>
      <c r="BJ117" s="885"/>
      <c r="BK117" s="885"/>
      <c r="BL117" s="885"/>
      <c r="BM117" s="885"/>
      <c r="BN117" s="885"/>
      <c r="BO117" s="885"/>
      <c r="BP117" s="886"/>
      <c r="BQ117" s="834" t="s">
        <v>436</v>
      </c>
      <c r="BR117" s="835"/>
      <c r="BS117" s="835"/>
      <c r="BT117" s="835"/>
      <c r="BU117" s="835"/>
      <c r="BV117" s="835" t="s">
        <v>436</v>
      </c>
      <c r="BW117" s="835"/>
      <c r="BX117" s="835"/>
      <c r="BY117" s="835"/>
      <c r="BZ117" s="835"/>
      <c r="CA117" s="835" t="s">
        <v>436</v>
      </c>
      <c r="CB117" s="835"/>
      <c r="CC117" s="835"/>
      <c r="CD117" s="835"/>
      <c r="CE117" s="835"/>
      <c r="CF117" s="896" t="s">
        <v>436</v>
      </c>
      <c r="CG117" s="897"/>
      <c r="CH117" s="897"/>
      <c r="CI117" s="897"/>
      <c r="CJ117" s="897"/>
      <c r="CK117" s="952"/>
      <c r="CL117" s="839"/>
      <c r="CM117" s="842" t="s">
        <v>437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436</v>
      </c>
      <c r="DH117" s="798"/>
      <c r="DI117" s="798"/>
      <c r="DJ117" s="798"/>
      <c r="DK117" s="799"/>
      <c r="DL117" s="800" t="s">
        <v>436</v>
      </c>
      <c r="DM117" s="798"/>
      <c r="DN117" s="798"/>
      <c r="DO117" s="798"/>
      <c r="DP117" s="799"/>
      <c r="DQ117" s="800" t="s">
        <v>436</v>
      </c>
      <c r="DR117" s="798"/>
      <c r="DS117" s="798"/>
      <c r="DT117" s="798"/>
      <c r="DU117" s="799"/>
      <c r="DV117" s="845" t="s">
        <v>436</v>
      </c>
      <c r="DW117" s="846"/>
      <c r="DX117" s="846"/>
      <c r="DY117" s="846"/>
      <c r="DZ117" s="847"/>
    </row>
    <row r="118" spans="1:130" s="199" customFormat="1" ht="26.25" customHeight="1" x14ac:dyDescent="0.15">
      <c r="A118" s="922" t="s">
        <v>410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408</v>
      </c>
      <c r="AB118" s="923"/>
      <c r="AC118" s="923"/>
      <c r="AD118" s="923"/>
      <c r="AE118" s="924"/>
      <c r="AF118" s="925" t="s">
        <v>288</v>
      </c>
      <c r="AG118" s="923"/>
      <c r="AH118" s="923"/>
      <c r="AI118" s="923"/>
      <c r="AJ118" s="924"/>
      <c r="AK118" s="925" t="s">
        <v>287</v>
      </c>
      <c r="AL118" s="923"/>
      <c r="AM118" s="923"/>
      <c r="AN118" s="923"/>
      <c r="AO118" s="924"/>
      <c r="AP118" s="926" t="s">
        <v>409</v>
      </c>
      <c r="AQ118" s="927"/>
      <c r="AR118" s="927"/>
      <c r="AS118" s="927"/>
      <c r="AT118" s="928"/>
      <c r="AU118" s="957"/>
      <c r="AV118" s="958"/>
      <c r="AW118" s="958"/>
      <c r="AX118" s="958"/>
      <c r="AY118" s="958"/>
      <c r="AZ118" s="900" t="s">
        <v>438</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413</v>
      </c>
      <c r="B119" s="837"/>
      <c r="C119" s="912" t="s">
        <v>414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440</v>
      </c>
      <c r="BP119" s="899"/>
      <c r="BQ119" s="903">
        <v>37598295</v>
      </c>
      <c r="BR119" s="866"/>
      <c r="BS119" s="866"/>
      <c r="BT119" s="866"/>
      <c r="BU119" s="866"/>
      <c r="BV119" s="866">
        <v>35617040</v>
      </c>
      <c r="BW119" s="866"/>
      <c r="BX119" s="866"/>
      <c r="BY119" s="866"/>
      <c r="BZ119" s="866"/>
      <c r="CA119" s="866">
        <v>33986706</v>
      </c>
      <c r="CB119" s="866"/>
      <c r="CC119" s="866"/>
      <c r="CD119" s="866"/>
      <c r="CE119" s="866"/>
      <c r="CF119" s="764"/>
      <c r="CG119" s="765"/>
      <c r="CH119" s="765"/>
      <c r="CI119" s="765"/>
      <c r="CJ119" s="855"/>
      <c r="CK119" s="953"/>
      <c r="CL119" s="841"/>
      <c r="CM119" s="859" t="s">
        <v>441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442</v>
      </c>
      <c r="DH119" s="781"/>
      <c r="DI119" s="781"/>
      <c r="DJ119" s="781"/>
      <c r="DK119" s="782"/>
      <c r="DL119" s="783" t="s">
        <v>442</v>
      </c>
      <c r="DM119" s="781"/>
      <c r="DN119" s="781"/>
      <c r="DO119" s="781"/>
      <c r="DP119" s="782"/>
      <c r="DQ119" s="783" t="s">
        <v>442</v>
      </c>
      <c r="DR119" s="781"/>
      <c r="DS119" s="781"/>
      <c r="DT119" s="781"/>
      <c r="DU119" s="782"/>
      <c r="DV119" s="869" t="s">
        <v>442</v>
      </c>
      <c r="DW119" s="870"/>
      <c r="DX119" s="870"/>
      <c r="DY119" s="870"/>
      <c r="DZ119" s="871"/>
    </row>
    <row r="120" spans="1:130" s="199" customFormat="1" ht="26.25" customHeight="1" x14ac:dyDescent="0.15">
      <c r="A120" s="838"/>
      <c r="B120" s="839"/>
      <c r="C120" s="842" t="s">
        <v>417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442</v>
      </c>
      <c r="AB120" s="798"/>
      <c r="AC120" s="798"/>
      <c r="AD120" s="798"/>
      <c r="AE120" s="799"/>
      <c r="AF120" s="800" t="s">
        <v>442</v>
      </c>
      <c r="AG120" s="798"/>
      <c r="AH120" s="798"/>
      <c r="AI120" s="798"/>
      <c r="AJ120" s="799"/>
      <c r="AK120" s="800" t="s">
        <v>442</v>
      </c>
      <c r="AL120" s="798"/>
      <c r="AM120" s="798"/>
      <c r="AN120" s="798"/>
      <c r="AO120" s="799"/>
      <c r="AP120" s="845" t="s">
        <v>442</v>
      </c>
      <c r="AQ120" s="846"/>
      <c r="AR120" s="846"/>
      <c r="AS120" s="846"/>
      <c r="AT120" s="847"/>
      <c r="AU120" s="904" t="s">
        <v>443</v>
      </c>
      <c r="AV120" s="905"/>
      <c r="AW120" s="905"/>
      <c r="AX120" s="905"/>
      <c r="AY120" s="906"/>
      <c r="AZ120" s="881" t="s">
        <v>444</v>
      </c>
      <c r="BA120" s="826"/>
      <c r="BB120" s="826"/>
      <c r="BC120" s="826"/>
      <c r="BD120" s="826"/>
      <c r="BE120" s="826"/>
      <c r="BF120" s="826"/>
      <c r="BG120" s="826"/>
      <c r="BH120" s="826"/>
      <c r="BI120" s="826"/>
      <c r="BJ120" s="826"/>
      <c r="BK120" s="826"/>
      <c r="BL120" s="826"/>
      <c r="BM120" s="826"/>
      <c r="BN120" s="826"/>
      <c r="BO120" s="826"/>
      <c r="BP120" s="827"/>
      <c r="BQ120" s="882">
        <v>24141633</v>
      </c>
      <c r="BR120" s="863"/>
      <c r="BS120" s="863"/>
      <c r="BT120" s="863"/>
      <c r="BU120" s="863"/>
      <c r="BV120" s="863">
        <v>25115168</v>
      </c>
      <c r="BW120" s="863"/>
      <c r="BX120" s="863"/>
      <c r="BY120" s="863"/>
      <c r="BZ120" s="863"/>
      <c r="CA120" s="863">
        <v>25147250</v>
      </c>
      <c r="CB120" s="863"/>
      <c r="CC120" s="863"/>
      <c r="CD120" s="863"/>
      <c r="CE120" s="863"/>
      <c r="CF120" s="887">
        <v>81.5</v>
      </c>
      <c r="CG120" s="888"/>
      <c r="CH120" s="888"/>
      <c r="CI120" s="888"/>
      <c r="CJ120" s="888"/>
      <c r="CK120" s="889" t="s">
        <v>445</v>
      </c>
      <c r="CL120" s="873"/>
      <c r="CM120" s="873"/>
      <c r="CN120" s="873"/>
      <c r="CO120" s="874"/>
      <c r="CP120" s="893" t="s">
        <v>446</v>
      </c>
      <c r="CQ120" s="894"/>
      <c r="CR120" s="894"/>
      <c r="CS120" s="894"/>
      <c r="CT120" s="894"/>
      <c r="CU120" s="894"/>
      <c r="CV120" s="894"/>
      <c r="CW120" s="894"/>
      <c r="CX120" s="894"/>
      <c r="CY120" s="894"/>
      <c r="CZ120" s="894"/>
      <c r="DA120" s="894"/>
      <c r="DB120" s="894"/>
      <c r="DC120" s="894"/>
      <c r="DD120" s="894"/>
      <c r="DE120" s="894"/>
      <c r="DF120" s="895"/>
      <c r="DG120" s="882">
        <v>7840817</v>
      </c>
      <c r="DH120" s="863"/>
      <c r="DI120" s="863"/>
      <c r="DJ120" s="863"/>
      <c r="DK120" s="863"/>
      <c r="DL120" s="863">
        <v>7363042</v>
      </c>
      <c r="DM120" s="863"/>
      <c r="DN120" s="863"/>
      <c r="DO120" s="863"/>
      <c r="DP120" s="863"/>
      <c r="DQ120" s="863">
        <v>7098518</v>
      </c>
      <c r="DR120" s="863"/>
      <c r="DS120" s="863"/>
      <c r="DT120" s="863"/>
      <c r="DU120" s="863"/>
      <c r="DV120" s="864">
        <v>23</v>
      </c>
      <c r="DW120" s="864"/>
      <c r="DX120" s="864"/>
      <c r="DY120" s="864"/>
      <c r="DZ120" s="865"/>
    </row>
    <row r="121" spans="1:130" s="199" customFormat="1" ht="26.25" customHeight="1" x14ac:dyDescent="0.15">
      <c r="A121" s="838"/>
      <c r="B121" s="839"/>
      <c r="C121" s="884" t="s">
        <v>447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442</v>
      </c>
      <c r="AB121" s="798"/>
      <c r="AC121" s="798"/>
      <c r="AD121" s="798"/>
      <c r="AE121" s="799"/>
      <c r="AF121" s="800" t="s">
        <v>442</v>
      </c>
      <c r="AG121" s="798"/>
      <c r="AH121" s="798"/>
      <c r="AI121" s="798"/>
      <c r="AJ121" s="799"/>
      <c r="AK121" s="800" t="s">
        <v>442</v>
      </c>
      <c r="AL121" s="798"/>
      <c r="AM121" s="798"/>
      <c r="AN121" s="798"/>
      <c r="AO121" s="799"/>
      <c r="AP121" s="845" t="s">
        <v>442</v>
      </c>
      <c r="AQ121" s="846"/>
      <c r="AR121" s="846"/>
      <c r="AS121" s="846"/>
      <c r="AT121" s="847"/>
      <c r="AU121" s="907"/>
      <c r="AV121" s="908"/>
      <c r="AW121" s="908"/>
      <c r="AX121" s="908"/>
      <c r="AY121" s="909"/>
      <c r="AZ121" s="833" t="s">
        <v>448</v>
      </c>
      <c r="BA121" s="768"/>
      <c r="BB121" s="768"/>
      <c r="BC121" s="768"/>
      <c r="BD121" s="768"/>
      <c r="BE121" s="768"/>
      <c r="BF121" s="768"/>
      <c r="BG121" s="768"/>
      <c r="BH121" s="768"/>
      <c r="BI121" s="768"/>
      <c r="BJ121" s="768"/>
      <c r="BK121" s="768"/>
      <c r="BL121" s="768"/>
      <c r="BM121" s="768"/>
      <c r="BN121" s="768"/>
      <c r="BO121" s="768"/>
      <c r="BP121" s="769"/>
      <c r="BQ121" s="834">
        <v>11309948</v>
      </c>
      <c r="BR121" s="835"/>
      <c r="BS121" s="835"/>
      <c r="BT121" s="835"/>
      <c r="BU121" s="835"/>
      <c r="BV121" s="835">
        <v>9554953</v>
      </c>
      <c r="BW121" s="835"/>
      <c r="BX121" s="835"/>
      <c r="BY121" s="835"/>
      <c r="BZ121" s="835"/>
      <c r="CA121" s="835">
        <v>8082418</v>
      </c>
      <c r="CB121" s="835"/>
      <c r="CC121" s="835"/>
      <c r="CD121" s="835"/>
      <c r="CE121" s="835"/>
      <c r="CF121" s="896">
        <v>26.2</v>
      </c>
      <c r="CG121" s="897"/>
      <c r="CH121" s="897"/>
      <c r="CI121" s="897"/>
      <c r="CJ121" s="897"/>
      <c r="CK121" s="890"/>
      <c r="CL121" s="876"/>
      <c r="CM121" s="876"/>
      <c r="CN121" s="876"/>
      <c r="CO121" s="877"/>
      <c r="CP121" s="856" t="s">
        <v>449</v>
      </c>
      <c r="CQ121" s="857"/>
      <c r="CR121" s="857"/>
      <c r="CS121" s="857"/>
      <c r="CT121" s="857"/>
      <c r="CU121" s="857"/>
      <c r="CV121" s="857"/>
      <c r="CW121" s="857"/>
      <c r="CX121" s="857"/>
      <c r="CY121" s="857"/>
      <c r="CZ121" s="857"/>
      <c r="DA121" s="857"/>
      <c r="DB121" s="857"/>
      <c r="DC121" s="857"/>
      <c r="DD121" s="857"/>
      <c r="DE121" s="857"/>
      <c r="DF121" s="858"/>
      <c r="DG121" s="834">
        <v>1948562</v>
      </c>
      <c r="DH121" s="835"/>
      <c r="DI121" s="835"/>
      <c r="DJ121" s="835"/>
      <c r="DK121" s="835"/>
      <c r="DL121" s="835">
        <v>1779318</v>
      </c>
      <c r="DM121" s="835"/>
      <c r="DN121" s="835"/>
      <c r="DO121" s="835"/>
      <c r="DP121" s="835"/>
      <c r="DQ121" s="835">
        <v>1912201</v>
      </c>
      <c r="DR121" s="835"/>
      <c r="DS121" s="835"/>
      <c r="DT121" s="835"/>
      <c r="DU121" s="835"/>
      <c r="DV121" s="812">
        <v>6.2</v>
      </c>
      <c r="DW121" s="812"/>
      <c r="DX121" s="812"/>
      <c r="DY121" s="812"/>
      <c r="DZ121" s="813"/>
    </row>
    <row r="122" spans="1:130" s="199" customFormat="1" ht="26.25" customHeight="1" x14ac:dyDescent="0.15">
      <c r="A122" s="838"/>
      <c r="B122" s="839"/>
      <c r="C122" s="842" t="s">
        <v>427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442</v>
      </c>
      <c r="AB122" s="798"/>
      <c r="AC122" s="798"/>
      <c r="AD122" s="798"/>
      <c r="AE122" s="799"/>
      <c r="AF122" s="800" t="s">
        <v>442</v>
      </c>
      <c r="AG122" s="798"/>
      <c r="AH122" s="798"/>
      <c r="AI122" s="798"/>
      <c r="AJ122" s="799"/>
      <c r="AK122" s="800" t="s">
        <v>442</v>
      </c>
      <c r="AL122" s="798"/>
      <c r="AM122" s="798"/>
      <c r="AN122" s="798"/>
      <c r="AO122" s="799"/>
      <c r="AP122" s="845" t="s">
        <v>442</v>
      </c>
      <c r="AQ122" s="846"/>
      <c r="AR122" s="846"/>
      <c r="AS122" s="846"/>
      <c r="AT122" s="847"/>
      <c r="AU122" s="907"/>
      <c r="AV122" s="908"/>
      <c r="AW122" s="908"/>
      <c r="AX122" s="908"/>
      <c r="AY122" s="909"/>
      <c r="AZ122" s="900" t="s">
        <v>450</v>
      </c>
      <c r="BA122" s="901"/>
      <c r="BB122" s="901"/>
      <c r="BC122" s="901"/>
      <c r="BD122" s="901"/>
      <c r="BE122" s="901"/>
      <c r="BF122" s="901"/>
      <c r="BG122" s="901"/>
      <c r="BH122" s="901"/>
      <c r="BI122" s="901"/>
      <c r="BJ122" s="901"/>
      <c r="BK122" s="901"/>
      <c r="BL122" s="901"/>
      <c r="BM122" s="901"/>
      <c r="BN122" s="901"/>
      <c r="BO122" s="901"/>
      <c r="BP122" s="902"/>
      <c r="BQ122" s="903">
        <v>21647560</v>
      </c>
      <c r="BR122" s="866"/>
      <c r="BS122" s="866"/>
      <c r="BT122" s="866"/>
      <c r="BU122" s="866"/>
      <c r="BV122" s="866">
        <v>20721843</v>
      </c>
      <c r="BW122" s="866"/>
      <c r="BX122" s="866"/>
      <c r="BY122" s="866"/>
      <c r="BZ122" s="866"/>
      <c r="CA122" s="866">
        <v>24032425</v>
      </c>
      <c r="CB122" s="866"/>
      <c r="CC122" s="866"/>
      <c r="CD122" s="866"/>
      <c r="CE122" s="866"/>
      <c r="CF122" s="867">
        <v>77.8</v>
      </c>
      <c r="CG122" s="868"/>
      <c r="CH122" s="868"/>
      <c r="CI122" s="868"/>
      <c r="CJ122" s="868"/>
      <c r="CK122" s="890"/>
      <c r="CL122" s="876"/>
      <c r="CM122" s="876"/>
      <c r="CN122" s="876"/>
      <c r="CO122" s="877"/>
      <c r="CP122" s="856" t="s">
        <v>391</v>
      </c>
      <c r="CQ122" s="857"/>
      <c r="CR122" s="857"/>
      <c r="CS122" s="857"/>
      <c r="CT122" s="857"/>
      <c r="CU122" s="857"/>
      <c r="CV122" s="857"/>
      <c r="CW122" s="857"/>
      <c r="CX122" s="857"/>
      <c r="CY122" s="857"/>
      <c r="CZ122" s="857"/>
      <c r="DA122" s="857"/>
      <c r="DB122" s="857"/>
      <c r="DC122" s="857"/>
      <c r="DD122" s="857"/>
      <c r="DE122" s="857"/>
      <c r="DF122" s="858"/>
      <c r="DG122" s="834">
        <v>1122015</v>
      </c>
      <c r="DH122" s="835"/>
      <c r="DI122" s="835"/>
      <c r="DJ122" s="835"/>
      <c r="DK122" s="835"/>
      <c r="DL122" s="835">
        <v>1090721</v>
      </c>
      <c r="DM122" s="835"/>
      <c r="DN122" s="835"/>
      <c r="DO122" s="835"/>
      <c r="DP122" s="835"/>
      <c r="DQ122" s="835">
        <v>1314216</v>
      </c>
      <c r="DR122" s="835"/>
      <c r="DS122" s="835"/>
      <c r="DT122" s="835"/>
      <c r="DU122" s="835"/>
      <c r="DV122" s="812">
        <v>4.3</v>
      </c>
      <c r="DW122" s="812"/>
      <c r="DX122" s="812"/>
      <c r="DY122" s="812"/>
      <c r="DZ122" s="813"/>
    </row>
    <row r="123" spans="1:130" s="199" customFormat="1" ht="26.25" customHeight="1" x14ac:dyDescent="0.15">
      <c r="A123" s="838"/>
      <c r="B123" s="839"/>
      <c r="C123" s="842" t="s">
        <v>433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451</v>
      </c>
      <c r="BP123" s="899"/>
      <c r="BQ123" s="853">
        <v>57099141</v>
      </c>
      <c r="BR123" s="854"/>
      <c r="BS123" s="854"/>
      <c r="BT123" s="854"/>
      <c r="BU123" s="854"/>
      <c r="BV123" s="854">
        <v>55391964</v>
      </c>
      <c r="BW123" s="854"/>
      <c r="BX123" s="854"/>
      <c r="BY123" s="854"/>
      <c r="BZ123" s="854"/>
      <c r="CA123" s="854">
        <v>57262093</v>
      </c>
      <c r="CB123" s="854"/>
      <c r="CC123" s="854"/>
      <c r="CD123" s="854"/>
      <c r="CE123" s="854"/>
      <c r="CF123" s="764"/>
      <c r="CG123" s="765"/>
      <c r="CH123" s="765"/>
      <c r="CI123" s="765"/>
      <c r="CJ123" s="855"/>
      <c r="CK123" s="890"/>
      <c r="CL123" s="876"/>
      <c r="CM123" s="876"/>
      <c r="CN123" s="876"/>
      <c r="CO123" s="877"/>
      <c r="CP123" s="856" t="s">
        <v>393</v>
      </c>
      <c r="CQ123" s="857"/>
      <c r="CR123" s="857"/>
      <c r="CS123" s="857"/>
      <c r="CT123" s="857"/>
      <c r="CU123" s="857"/>
      <c r="CV123" s="857"/>
      <c r="CW123" s="857"/>
      <c r="CX123" s="857"/>
      <c r="CY123" s="857"/>
      <c r="CZ123" s="857"/>
      <c r="DA123" s="857"/>
      <c r="DB123" s="857"/>
      <c r="DC123" s="857"/>
      <c r="DD123" s="857"/>
      <c r="DE123" s="857"/>
      <c r="DF123" s="858"/>
      <c r="DG123" s="797">
        <v>1368554</v>
      </c>
      <c r="DH123" s="798"/>
      <c r="DI123" s="798"/>
      <c r="DJ123" s="798"/>
      <c r="DK123" s="799"/>
      <c r="DL123" s="800">
        <v>1303971</v>
      </c>
      <c r="DM123" s="798"/>
      <c r="DN123" s="798"/>
      <c r="DO123" s="798"/>
      <c r="DP123" s="799"/>
      <c r="DQ123" s="800">
        <v>1234795</v>
      </c>
      <c r="DR123" s="798"/>
      <c r="DS123" s="798"/>
      <c r="DT123" s="798"/>
      <c r="DU123" s="799"/>
      <c r="DV123" s="845">
        <v>4</v>
      </c>
      <c r="DW123" s="846"/>
      <c r="DX123" s="846"/>
      <c r="DY123" s="846"/>
      <c r="DZ123" s="847"/>
    </row>
    <row r="124" spans="1:130" s="199" customFormat="1" ht="26.25" customHeight="1" thickBot="1" x14ac:dyDescent="0.2">
      <c r="A124" s="838"/>
      <c r="B124" s="839"/>
      <c r="C124" s="842" t="s">
        <v>437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452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453</v>
      </c>
      <c r="CQ124" s="857"/>
      <c r="CR124" s="857"/>
      <c r="CS124" s="857"/>
      <c r="CT124" s="857"/>
      <c r="CU124" s="857"/>
      <c r="CV124" s="857"/>
      <c r="CW124" s="857"/>
      <c r="CX124" s="857"/>
      <c r="CY124" s="857"/>
      <c r="CZ124" s="857"/>
      <c r="DA124" s="857"/>
      <c r="DB124" s="857"/>
      <c r="DC124" s="857"/>
      <c r="DD124" s="857"/>
      <c r="DE124" s="857"/>
      <c r="DF124" s="858"/>
      <c r="DG124" s="780">
        <v>926467</v>
      </c>
      <c r="DH124" s="781"/>
      <c r="DI124" s="781"/>
      <c r="DJ124" s="781"/>
      <c r="DK124" s="782"/>
      <c r="DL124" s="783">
        <v>884286</v>
      </c>
      <c r="DM124" s="781"/>
      <c r="DN124" s="781"/>
      <c r="DO124" s="781"/>
      <c r="DP124" s="782"/>
      <c r="DQ124" s="783">
        <v>793381</v>
      </c>
      <c r="DR124" s="781"/>
      <c r="DS124" s="781"/>
      <c r="DT124" s="781"/>
      <c r="DU124" s="782"/>
      <c r="DV124" s="869">
        <v>2.6</v>
      </c>
      <c r="DW124" s="870"/>
      <c r="DX124" s="870"/>
      <c r="DY124" s="870"/>
      <c r="DZ124" s="871"/>
    </row>
    <row r="125" spans="1:130" s="199" customFormat="1" ht="26.25" customHeight="1" x14ac:dyDescent="0.15">
      <c r="A125" s="838"/>
      <c r="B125" s="839"/>
      <c r="C125" s="842" t="s">
        <v>439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454</v>
      </c>
      <c r="CL125" s="873"/>
      <c r="CM125" s="873"/>
      <c r="CN125" s="873"/>
      <c r="CO125" s="874"/>
      <c r="CP125" s="881" t="s">
        <v>455</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441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456</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458</v>
      </c>
      <c r="AY127" s="830"/>
      <c r="AZ127" s="830"/>
      <c r="BA127" s="830"/>
      <c r="BB127" s="830"/>
      <c r="BC127" s="830"/>
      <c r="BD127" s="830"/>
      <c r="BE127" s="831"/>
      <c r="BF127" s="829" t="s">
        <v>459</v>
      </c>
      <c r="BG127" s="830"/>
      <c r="BH127" s="830"/>
      <c r="BI127" s="830"/>
      <c r="BJ127" s="830"/>
      <c r="BK127" s="830"/>
      <c r="BL127" s="831"/>
      <c r="BM127" s="829" t="s">
        <v>460</v>
      </c>
      <c r="BN127" s="830"/>
      <c r="BO127" s="830"/>
      <c r="BP127" s="830"/>
      <c r="BQ127" s="830"/>
      <c r="BR127" s="830"/>
      <c r="BS127" s="831"/>
      <c r="BT127" s="829" t="s">
        <v>461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462</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463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464</v>
      </c>
      <c r="X128" s="816"/>
      <c r="Y128" s="816"/>
      <c r="Z128" s="817"/>
      <c r="AA128" s="818">
        <v>1108190</v>
      </c>
      <c r="AB128" s="819"/>
      <c r="AC128" s="819"/>
      <c r="AD128" s="819"/>
      <c r="AE128" s="820"/>
      <c r="AF128" s="821">
        <v>1054794</v>
      </c>
      <c r="AG128" s="819"/>
      <c r="AH128" s="819"/>
      <c r="AI128" s="819"/>
      <c r="AJ128" s="820"/>
      <c r="AK128" s="821">
        <v>1106380</v>
      </c>
      <c r="AL128" s="819"/>
      <c r="AM128" s="819"/>
      <c r="AN128" s="819"/>
      <c r="AO128" s="820"/>
      <c r="AP128" s="822"/>
      <c r="AQ128" s="823"/>
      <c r="AR128" s="823"/>
      <c r="AS128" s="823"/>
      <c r="AT128" s="824"/>
      <c r="AU128" s="235"/>
      <c r="AV128" s="235"/>
      <c r="AW128" s="235"/>
      <c r="AX128" s="825" t="s">
        <v>465</v>
      </c>
      <c r="AY128" s="826"/>
      <c r="AZ128" s="826"/>
      <c r="BA128" s="826"/>
      <c r="BB128" s="826"/>
      <c r="BC128" s="826"/>
      <c r="BD128" s="826"/>
      <c r="BE128" s="827"/>
      <c r="BF128" s="804" t="s">
        <v>112</v>
      </c>
      <c r="BG128" s="805"/>
      <c r="BH128" s="805"/>
      <c r="BI128" s="805"/>
      <c r="BJ128" s="805"/>
      <c r="BK128" s="805"/>
      <c r="BL128" s="828"/>
      <c r="BM128" s="804">
        <v>11.66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466</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467</v>
      </c>
      <c r="X129" s="795"/>
      <c r="Y129" s="795"/>
      <c r="Z129" s="796"/>
      <c r="AA129" s="797">
        <v>31222334</v>
      </c>
      <c r="AB129" s="798"/>
      <c r="AC129" s="798"/>
      <c r="AD129" s="798"/>
      <c r="AE129" s="799"/>
      <c r="AF129" s="800">
        <v>33913890</v>
      </c>
      <c r="AG129" s="798"/>
      <c r="AH129" s="798"/>
      <c r="AI129" s="798"/>
      <c r="AJ129" s="799"/>
      <c r="AK129" s="800">
        <v>33482618</v>
      </c>
      <c r="AL129" s="798"/>
      <c r="AM129" s="798"/>
      <c r="AN129" s="798"/>
      <c r="AO129" s="799"/>
      <c r="AP129" s="801"/>
      <c r="AQ129" s="802"/>
      <c r="AR129" s="802"/>
      <c r="AS129" s="802"/>
      <c r="AT129" s="803"/>
      <c r="AU129" s="237"/>
      <c r="AV129" s="237"/>
      <c r="AW129" s="237"/>
      <c r="AX129" s="767" t="s">
        <v>468</v>
      </c>
      <c r="AY129" s="768"/>
      <c r="AZ129" s="768"/>
      <c r="BA129" s="768"/>
      <c r="BB129" s="768"/>
      <c r="BC129" s="768"/>
      <c r="BD129" s="768"/>
      <c r="BE129" s="769"/>
      <c r="BF129" s="787" t="s">
        <v>112</v>
      </c>
      <c r="BG129" s="788"/>
      <c r="BH129" s="788"/>
      <c r="BI129" s="788"/>
      <c r="BJ129" s="788"/>
      <c r="BK129" s="788"/>
      <c r="BL129" s="789"/>
      <c r="BM129" s="787">
        <v>16.66</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470</v>
      </c>
      <c r="X130" s="795"/>
      <c r="Y130" s="795"/>
      <c r="Z130" s="796"/>
      <c r="AA130" s="797">
        <v>2943063</v>
      </c>
      <c r="AB130" s="798"/>
      <c r="AC130" s="798"/>
      <c r="AD130" s="798"/>
      <c r="AE130" s="799"/>
      <c r="AF130" s="800">
        <v>2630253</v>
      </c>
      <c r="AG130" s="798"/>
      <c r="AH130" s="798"/>
      <c r="AI130" s="798"/>
      <c r="AJ130" s="799"/>
      <c r="AK130" s="800">
        <v>2608777</v>
      </c>
      <c r="AL130" s="798"/>
      <c r="AM130" s="798"/>
      <c r="AN130" s="798"/>
      <c r="AO130" s="799"/>
      <c r="AP130" s="801"/>
      <c r="AQ130" s="802"/>
      <c r="AR130" s="802"/>
      <c r="AS130" s="802"/>
      <c r="AT130" s="803"/>
      <c r="AU130" s="237"/>
      <c r="AV130" s="237"/>
      <c r="AW130" s="237"/>
      <c r="AX130" s="767" t="s">
        <v>471</v>
      </c>
      <c r="AY130" s="768"/>
      <c r="AZ130" s="768"/>
      <c r="BA130" s="768"/>
      <c r="BB130" s="768"/>
      <c r="BC130" s="768"/>
      <c r="BD130" s="768"/>
      <c r="BE130" s="769"/>
      <c r="BF130" s="770">
        <v>0</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472</v>
      </c>
      <c r="X131" s="778"/>
      <c r="Y131" s="778"/>
      <c r="Z131" s="779"/>
      <c r="AA131" s="780">
        <v>28279271</v>
      </c>
      <c r="AB131" s="781"/>
      <c r="AC131" s="781"/>
      <c r="AD131" s="781"/>
      <c r="AE131" s="782"/>
      <c r="AF131" s="783">
        <v>31283637</v>
      </c>
      <c r="AG131" s="781"/>
      <c r="AH131" s="781"/>
      <c r="AI131" s="781"/>
      <c r="AJ131" s="782"/>
      <c r="AK131" s="783">
        <v>30873841</v>
      </c>
      <c r="AL131" s="781"/>
      <c r="AM131" s="781"/>
      <c r="AN131" s="781"/>
      <c r="AO131" s="782"/>
      <c r="AP131" s="784"/>
      <c r="AQ131" s="785"/>
      <c r="AR131" s="785"/>
      <c r="AS131" s="785"/>
      <c r="AT131" s="786"/>
      <c r="AU131" s="237"/>
      <c r="AV131" s="237"/>
      <c r="AW131" s="237"/>
      <c r="AX131" s="745" t="s">
        <v>473</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475</v>
      </c>
      <c r="W132" s="758"/>
      <c r="X132" s="758"/>
      <c r="Y132" s="758"/>
      <c r="Z132" s="759"/>
      <c r="AA132" s="760">
        <v>-0.39649890599999998</v>
      </c>
      <c r="AB132" s="761"/>
      <c r="AC132" s="761"/>
      <c r="AD132" s="761"/>
      <c r="AE132" s="762"/>
      <c r="AF132" s="763">
        <v>0.22901748899999999</v>
      </c>
      <c r="AG132" s="761"/>
      <c r="AH132" s="761"/>
      <c r="AI132" s="761"/>
      <c r="AJ132" s="762"/>
      <c r="AK132" s="763">
        <v>0.27477954599999999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476</v>
      </c>
      <c r="W133" s="737"/>
      <c r="X133" s="737"/>
      <c r="Y133" s="737"/>
      <c r="Z133" s="738"/>
      <c r="AA133" s="739">
        <v>0</v>
      </c>
      <c r="AB133" s="740"/>
      <c r="AC133" s="740"/>
      <c r="AD133" s="740"/>
      <c r="AE133" s="741"/>
      <c r="AF133" s="739">
        <v>0</v>
      </c>
      <c r="AG133" s="740"/>
      <c r="AH133" s="740"/>
      <c r="AI133" s="740"/>
      <c r="AJ133" s="741"/>
      <c r="AK133" s="739">
        <v>0</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17" orientation="landscape"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5"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477</v>
      </c>
      <c r="B5" s="248"/>
      <c r="C5" s="248"/>
      <c r="D5" s="248"/>
      <c r="E5" s="248"/>
      <c r="F5" s="248"/>
      <c r="G5" s="248"/>
      <c r="H5" s="248"/>
      <c r="I5" s="248"/>
      <c r="J5" s="248"/>
      <c r="K5" s="248"/>
      <c r="L5" s="248"/>
      <c r="M5" s="248"/>
      <c r="N5" s="248"/>
      <c r="O5" s="249"/>
    </row>
    <row r="6" spans="1:16" x14ac:dyDescent="0.15">
      <c r="A6" s="250"/>
      <c r="B6" s="246"/>
      <c r="C6" s="246"/>
      <c r="D6" s="246"/>
      <c r="E6" s="246"/>
      <c r="F6" s="246"/>
      <c r="G6" s="251" t="s">
        <v>478</v>
      </c>
      <c r="H6" s="251"/>
      <c r="I6" s="251"/>
      <c r="J6" s="251"/>
      <c r="K6" s="246"/>
      <c r="L6" s="246"/>
      <c r="M6" s="246"/>
      <c r="N6" s="246"/>
    </row>
    <row r="7" spans="1:16" x14ac:dyDescent="0.15">
      <c r="A7" s="250"/>
      <c r="B7" s="246"/>
      <c r="C7" s="246"/>
      <c r="D7" s="246"/>
      <c r="E7" s="246"/>
      <c r="F7" s="246"/>
      <c r="G7" s="253"/>
      <c r="H7" s="254"/>
      <c r="I7" s="254"/>
      <c r="J7" s="255"/>
      <c r="K7" s="1152" t="s">
        <v>479</v>
      </c>
      <c r="L7" s="256"/>
      <c r="M7" s="257" t="s">
        <v>480</v>
      </c>
      <c r="N7" s="258"/>
    </row>
    <row r="8" spans="1:16" x14ac:dyDescent="0.15">
      <c r="A8" s="250"/>
      <c r="B8" s="246"/>
      <c r="C8" s="246"/>
      <c r="D8" s="246"/>
      <c r="E8" s="246"/>
      <c r="F8" s="246"/>
      <c r="G8" s="259"/>
      <c r="H8" s="260"/>
      <c r="I8" s="260"/>
      <c r="J8" s="261"/>
      <c r="K8" s="1153"/>
      <c r="L8" s="262" t="s">
        <v>481</v>
      </c>
      <c r="M8" s="263" t="s">
        <v>482</v>
      </c>
      <c r="N8" s="264" t="s">
        <v>483</v>
      </c>
    </row>
    <row r="9" spans="1:16" x14ac:dyDescent="0.15">
      <c r="A9" s="250"/>
      <c r="B9" s="246"/>
      <c r="C9" s="246"/>
      <c r="D9" s="246"/>
      <c r="E9" s="246"/>
      <c r="F9" s="246"/>
      <c r="G9" s="1166" t="s">
        <v>484</v>
      </c>
      <c r="H9" s="1167"/>
      <c r="I9" s="1167"/>
      <c r="J9" s="1168"/>
      <c r="K9" s="265">
        <v>7013134</v>
      </c>
      <c r="L9" s="266">
        <v>45697</v>
      </c>
      <c r="M9" s="267">
        <v>55721</v>
      </c>
      <c r="N9" s="268">
        <v>-18</v>
      </c>
    </row>
    <row r="10" spans="1:16" x14ac:dyDescent="0.15">
      <c r="A10" s="250"/>
      <c r="B10" s="246"/>
      <c r="C10" s="246"/>
      <c r="D10" s="246"/>
      <c r="E10" s="246"/>
      <c r="F10" s="246"/>
      <c r="G10" s="1166" t="s">
        <v>485</v>
      </c>
      <c r="H10" s="1167"/>
      <c r="I10" s="1167"/>
      <c r="J10" s="1168"/>
      <c r="K10" s="269">
        <v>962333</v>
      </c>
      <c r="L10" s="270">
        <v>6270</v>
      </c>
      <c r="M10" s="271">
        <v>5407</v>
      </c>
      <c r="N10" s="272">
        <v>16</v>
      </c>
    </row>
    <row r="11" spans="1:16" ht="13.5" customHeight="1" x14ac:dyDescent="0.15">
      <c r="A11" s="250"/>
      <c r="B11" s="246"/>
      <c r="C11" s="246"/>
      <c r="D11" s="246"/>
      <c r="E11" s="246"/>
      <c r="F11" s="246"/>
      <c r="G11" s="1166" t="s">
        <v>486</v>
      </c>
      <c r="H11" s="1167"/>
      <c r="I11" s="1167"/>
      <c r="J11" s="1168"/>
      <c r="K11" s="269">
        <v>250796</v>
      </c>
      <c r="L11" s="270">
        <v>1634</v>
      </c>
      <c r="M11" s="271">
        <v>4456</v>
      </c>
      <c r="N11" s="272">
        <v>-63.3</v>
      </c>
    </row>
    <row r="12" spans="1:16" ht="13.5" customHeight="1" x14ac:dyDescent="0.15">
      <c r="A12" s="250"/>
      <c r="B12" s="246"/>
      <c r="C12" s="246"/>
      <c r="D12" s="246"/>
      <c r="E12" s="246"/>
      <c r="F12" s="246"/>
      <c r="G12" s="1166" t="s">
        <v>487</v>
      </c>
      <c r="H12" s="1167"/>
      <c r="I12" s="1167"/>
      <c r="J12" s="1168"/>
      <c r="K12" s="269" t="s">
        <v>488</v>
      </c>
      <c r="L12" s="270" t="s">
        <v>488</v>
      </c>
      <c r="M12" s="271">
        <v>1602</v>
      </c>
      <c r="N12" s="272" t="s">
        <v>488</v>
      </c>
    </row>
    <row r="13" spans="1:16" ht="13.5" customHeight="1" x14ac:dyDescent="0.15">
      <c r="A13" s="250"/>
      <c r="B13" s="246"/>
      <c r="C13" s="246"/>
      <c r="D13" s="246"/>
      <c r="E13" s="246"/>
      <c r="F13" s="246"/>
      <c r="G13" s="1166" t="s">
        <v>489</v>
      </c>
      <c r="H13" s="1167"/>
      <c r="I13" s="1167"/>
      <c r="J13" s="1168"/>
      <c r="K13" s="269" t="s">
        <v>488</v>
      </c>
      <c r="L13" s="270" t="s">
        <v>488</v>
      </c>
      <c r="M13" s="271">
        <v>24</v>
      </c>
      <c r="N13" s="272" t="s">
        <v>488</v>
      </c>
    </row>
    <row r="14" spans="1:16" ht="13.5" customHeight="1" x14ac:dyDescent="0.15">
      <c r="A14" s="250"/>
      <c r="B14" s="246"/>
      <c r="C14" s="246"/>
      <c r="D14" s="246"/>
      <c r="E14" s="246"/>
      <c r="F14" s="246"/>
      <c r="G14" s="1166" t="s">
        <v>490</v>
      </c>
      <c r="H14" s="1167"/>
      <c r="I14" s="1167"/>
      <c r="J14" s="1168"/>
      <c r="K14" s="269">
        <v>202150</v>
      </c>
      <c r="L14" s="270">
        <v>1317</v>
      </c>
      <c r="M14" s="271">
        <v>2095</v>
      </c>
      <c r="N14" s="272">
        <v>-37.1</v>
      </c>
    </row>
    <row r="15" spans="1:16" ht="13.5" customHeight="1" x14ac:dyDescent="0.15">
      <c r="A15" s="250"/>
      <c r="B15" s="246"/>
      <c r="C15" s="246"/>
      <c r="D15" s="246"/>
      <c r="E15" s="246"/>
      <c r="F15" s="246"/>
      <c r="G15" s="1166" t="s">
        <v>491</v>
      </c>
      <c r="H15" s="1167"/>
      <c r="I15" s="1167"/>
      <c r="J15" s="1168"/>
      <c r="K15" s="269">
        <v>150876</v>
      </c>
      <c r="L15" s="270">
        <v>983</v>
      </c>
      <c r="M15" s="271">
        <v>1844</v>
      </c>
      <c r="N15" s="272">
        <v>-46.7</v>
      </c>
    </row>
    <row r="16" spans="1:16" x14ac:dyDescent="0.15">
      <c r="A16" s="250"/>
      <c r="B16" s="246"/>
      <c r="C16" s="246"/>
      <c r="D16" s="246"/>
      <c r="E16" s="246"/>
      <c r="F16" s="246"/>
      <c r="G16" s="1169" t="s">
        <v>492</v>
      </c>
      <c r="H16" s="1170"/>
      <c r="I16" s="1170"/>
      <c r="J16" s="1171"/>
      <c r="K16" s="270">
        <v>-486071</v>
      </c>
      <c r="L16" s="270">
        <v>-3167</v>
      </c>
      <c r="M16" s="271">
        <v>-4887</v>
      </c>
      <c r="N16" s="272">
        <v>-35.200000000000003</v>
      </c>
    </row>
    <row r="17" spans="1:16" x14ac:dyDescent="0.15">
      <c r="A17" s="250"/>
      <c r="B17" s="246"/>
      <c r="C17" s="246"/>
      <c r="D17" s="246"/>
      <c r="E17" s="246"/>
      <c r="F17" s="246"/>
      <c r="G17" s="1169" t="s">
        <v>171</v>
      </c>
      <c r="H17" s="1170"/>
      <c r="I17" s="1170"/>
      <c r="J17" s="1171"/>
      <c r="K17" s="270">
        <v>8093218</v>
      </c>
      <c r="L17" s="270">
        <v>52735</v>
      </c>
      <c r="M17" s="271">
        <v>66260</v>
      </c>
      <c r="N17" s="272">
        <v>-20.399999999999999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493</v>
      </c>
      <c r="H19" s="246"/>
      <c r="I19" s="246"/>
      <c r="J19" s="246"/>
      <c r="K19" s="246"/>
      <c r="L19" s="246"/>
      <c r="M19" s="246"/>
      <c r="N19" s="246"/>
    </row>
    <row r="20" spans="1:16" x14ac:dyDescent="0.15">
      <c r="A20" s="250"/>
      <c r="B20" s="246"/>
      <c r="C20" s="246"/>
      <c r="D20" s="246"/>
      <c r="E20" s="246"/>
      <c r="F20" s="246"/>
      <c r="G20" s="274"/>
      <c r="H20" s="275"/>
      <c r="I20" s="275"/>
      <c r="J20" s="276"/>
      <c r="K20" s="277" t="s">
        <v>494</v>
      </c>
      <c r="L20" s="278" t="s">
        <v>495</v>
      </c>
      <c r="M20" s="279" t="s">
        <v>496</v>
      </c>
      <c r="N20" s="280"/>
    </row>
    <row r="21" spans="1:16" s="286" customFormat="1" x14ac:dyDescent="0.15">
      <c r="A21" s="281"/>
      <c r="B21" s="251"/>
      <c r="C21" s="251"/>
      <c r="D21" s="251"/>
      <c r="E21" s="251"/>
      <c r="F21" s="251"/>
      <c r="G21" s="1163" t="s">
        <v>497</v>
      </c>
      <c r="H21" s="1164"/>
      <c r="I21" s="1164"/>
      <c r="J21" s="1165"/>
      <c r="K21" s="282">
        <v>5.82</v>
      </c>
      <c r="L21" s="283">
        <v>6.58</v>
      </c>
      <c r="M21" s="284">
        <v>-0.76</v>
      </c>
      <c r="N21" s="251"/>
      <c r="O21" s="285"/>
      <c r="P21" s="281"/>
    </row>
    <row r="22" spans="1:16" s="286" customFormat="1" x14ac:dyDescent="0.15">
      <c r="A22" s="281"/>
      <c r="B22" s="251"/>
      <c r="C22" s="251"/>
      <c r="D22" s="251"/>
      <c r="E22" s="251"/>
      <c r="F22" s="251"/>
      <c r="G22" s="1163" t="s">
        <v>498</v>
      </c>
      <c r="H22" s="1164"/>
      <c r="I22" s="1164"/>
      <c r="J22" s="1165"/>
      <c r="K22" s="287">
        <v>101.6</v>
      </c>
      <c r="L22" s="288">
        <v>99.7</v>
      </c>
      <c r="M22" s="289">
        <v>1.9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501</v>
      </c>
      <c r="H29" s="251"/>
      <c r="I29" s="251"/>
      <c r="J29" s="251"/>
      <c r="K29" s="246"/>
      <c r="L29" s="246"/>
      <c r="M29" s="246"/>
      <c r="N29" s="246"/>
      <c r="O29" s="295"/>
    </row>
    <row r="30" spans="1:16" x14ac:dyDescent="0.15">
      <c r="A30" s="250"/>
      <c r="B30" s="246"/>
      <c r="C30" s="246"/>
      <c r="D30" s="246"/>
      <c r="E30" s="246"/>
      <c r="F30" s="246"/>
      <c r="G30" s="253"/>
      <c r="H30" s="254"/>
      <c r="I30" s="254"/>
      <c r="J30" s="255"/>
      <c r="K30" s="1152" t="s">
        <v>479</v>
      </c>
      <c r="L30" s="256"/>
      <c r="M30" s="257" t="s">
        <v>480</v>
      </c>
      <c r="N30" s="258"/>
    </row>
    <row r="31" spans="1:16" x14ac:dyDescent="0.15">
      <c r="A31" s="250"/>
      <c r="B31" s="246"/>
      <c r="C31" s="246"/>
      <c r="D31" s="246"/>
      <c r="E31" s="246"/>
      <c r="F31" s="246"/>
      <c r="G31" s="259"/>
      <c r="H31" s="260"/>
      <c r="I31" s="260"/>
      <c r="J31" s="261"/>
      <c r="K31" s="1153"/>
      <c r="L31" s="262" t="s">
        <v>481</v>
      </c>
      <c r="M31" s="263" t="s">
        <v>482</v>
      </c>
      <c r="N31" s="264" t="s">
        <v>483</v>
      </c>
    </row>
    <row r="32" spans="1:16" ht="27" customHeight="1" x14ac:dyDescent="0.15">
      <c r="A32" s="250"/>
      <c r="B32" s="246"/>
      <c r="C32" s="246"/>
      <c r="D32" s="246"/>
      <c r="E32" s="246"/>
      <c r="F32" s="246"/>
      <c r="G32" s="1154" t="s">
        <v>502</v>
      </c>
      <c r="H32" s="1155"/>
      <c r="I32" s="1155"/>
      <c r="J32" s="1156"/>
      <c r="K32" s="296">
        <v>2018279</v>
      </c>
      <c r="L32" s="296">
        <v>13151</v>
      </c>
      <c r="M32" s="297">
        <v>35238</v>
      </c>
      <c r="N32" s="298">
        <v>-62.7</v>
      </c>
    </row>
    <row r="33" spans="1:16" ht="13.5" customHeight="1" x14ac:dyDescent="0.15">
      <c r="A33" s="250"/>
      <c r="B33" s="246"/>
      <c r="C33" s="246"/>
      <c r="D33" s="246"/>
      <c r="E33" s="246"/>
      <c r="F33" s="246"/>
      <c r="G33" s="1154" t="s">
        <v>503</v>
      </c>
      <c r="H33" s="1155"/>
      <c r="I33" s="1155"/>
      <c r="J33" s="1156"/>
      <c r="K33" s="296" t="s">
        <v>488</v>
      </c>
      <c r="L33" s="296" t="s">
        <v>488</v>
      </c>
      <c r="M33" s="297" t="s">
        <v>488</v>
      </c>
      <c r="N33" s="298" t="s">
        <v>488</v>
      </c>
    </row>
    <row r="34" spans="1:16" ht="27" customHeight="1" x14ac:dyDescent="0.15">
      <c r="A34" s="250"/>
      <c r="B34" s="246"/>
      <c r="C34" s="246"/>
      <c r="D34" s="246"/>
      <c r="E34" s="246"/>
      <c r="F34" s="246"/>
      <c r="G34" s="1154" t="s">
        <v>504</v>
      </c>
      <c r="H34" s="1155"/>
      <c r="I34" s="1155"/>
      <c r="J34" s="1156"/>
      <c r="K34" s="296" t="s">
        <v>488</v>
      </c>
      <c r="L34" s="296" t="s">
        <v>488</v>
      </c>
      <c r="M34" s="297">
        <v>9</v>
      </c>
      <c r="N34" s="298" t="s">
        <v>488</v>
      </c>
    </row>
    <row r="35" spans="1:16" ht="27" customHeight="1" x14ac:dyDescent="0.15">
      <c r="A35" s="250"/>
      <c r="B35" s="246"/>
      <c r="C35" s="246"/>
      <c r="D35" s="246"/>
      <c r="E35" s="246"/>
      <c r="F35" s="246"/>
      <c r="G35" s="1154" t="s">
        <v>505</v>
      </c>
      <c r="H35" s="1155"/>
      <c r="I35" s="1155"/>
      <c r="J35" s="1156"/>
      <c r="K35" s="296">
        <v>1696721</v>
      </c>
      <c r="L35" s="296">
        <v>11056</v>
      </c>
      <c r="M35" s="297">
        <v>12777</v>
      </c>
      <c r="N35" s="298">
        <v>-13.5</v>
      </c>
    </row>
    <row r="36" spans="1:16" ht="27" customHeight="1" x14ac:dyDescent="0.15">
      <c r="A36" s="250"/>
      <c r="B36" s="246"/>
      <c r="C36" s="246"/>
      <c r="D36" s="246"/>
      <c r="E36" s="246"/>
      <c r="F36" s="246"/>
      <c r="G36" s="1154" t="s">
        <v>506</v>
      </c>
      <c r="H36" s="1155"/>
      <c r="I36" s="1155"/>
      <c r="J36" s="1156"/>
      <c r="K36" s="296">
        <v>84992</v>
      </c>
      <c r="L36" s="296">
        <v>554</v>
      </c>
      <c r="M36" s="297">
        <v>1670</v>
      </c>
      <c r="N36" s="298">
        <v>-66.8</v>
      </c>
    </row>
    <row r="37" spans="1:16" ht="13.5" customHeight="1" x14ac:dyDescent="0.15">
      <c r="A37" s="250"/>
      <c r="B37" s="246"/>
      <c r="C37" s="246"/>
      <c r="D37" s="246"/>
      <c r="E37" s="246"/>
      <c r="F37" s="246"/>
      <c r="G37" s="1154" t="s">
        <v>507</v>
      </c>
      <c r="H37" s="1155"/>
      <c r="I37" s="1155"/>
      <c r="J37" s="1156"/>
      <c r="K37" s="296" t="s">
        <v>488</v>
      </c>
      <c r="L37" s="296" t="s">
        <v>488</v>
      </c>
      <c r="M37" s="297">
        <v>592</v>
      </c>
      <c r="N37" s="298" t="s">
        <v>488</v>
      </c>
    </row>
    <row r="38" spans="1:16" ht="27" customHeight="1" x14ac:dyDescent="0.15">
      <c r="A38" s="250"/>
      <c r="B38" s="246"/>
      <c r="C38" s="246"/>
      <c r="D38" s="246"/>
      <c r="E38" s="246"/>
      <c r="F38" s="246"/>
      <c r="G38" s="1157" t="s">
        <v>508</v>
      </c>
      <c r="H38" s="1158"/>
      <c r="I38" s="1158"/>
      <c r="J38" s="1159"/>
      <c r="K38" s="299" t="s">
        <v>488</v>
      </c>
      <c r="L38" s="299" t="s">
        <v>488</v>
      </c>
      <c r="M38" s="300">
        <v>0</v>
      </c>
      <c r="N38" s="301" t="s">
        <v>488</v>
      </c>
      <c r="O38" s="295"/>
    </row>
    <row r="39" spans="1:16" x14ac:dyDescent="0.15">
      <c r="A39" s="250"/>
      <c r="B39" s="246"/>
      <c r="C39" s="246"/>
      <c r="D39" s="246"/>
      <c r="E39" s="246"/>
      <c r="F39" s="246"/>
      <c r="G39" s="1157" t="s">
        <v>509</v>
      </c>
      <c r="H39" s="1158"/>
      <c r="I39" s="1158"/>
      <c r="J39" s="1159"/>
      <c r="K39" s="302">
        <v>-1106380</v>
      </c>
      <c r="L39" s="302">
        <v>-7209</v>
      </c>
      <c r="M39" s="303">
        <v>-7965</v>
      </c>
      <c r="N39" s="304">
        <v>-9.5</v>
      </c>
      <c r="O39" s="295"/>
    </row>
    <row r="40" spans="1:16" ht="27" customHeight="1" x14ac:dyDescent="0.15">
      <c r="A40" s="250"/>
      <c r="B40" s="246"/>
      <c r="C40" s="246"/>
      <c r="D40" s="246"/>
      <c r="E40" s="246"/>
      <c r="F40" s="246"/>
      <c r="G40" s="1154" t="s">
        <v>510</v>
      </c>
      <c r="H40" s="1155"/>
      <c r="I40" s="1155"/>
      <c r="J40" s="1156"/>
      <c r="K40" s="302">
        <v>-2608777</v>
      </c>
      <c r="L40" s="302">
        <v>-16999</v>
      </c>
      <c r="M40" s="303">
        <v>-31941</v>
      </c>
      <c r="N40" s="304">
        <v>-46.8</v>
      </c>
      <c r="O40" s="295"/>
    </row>
    <row r="41" spans="1:16" x14ac:dyDescent="0.15">
      <c r="A41" s="250"/>
      <c r="B41" s="246"/>
      <c r="C41" s="246"/>
      <c r="D41" s="246"/>
      <c r="E41" s="246"/>
      <c r="F41" s="246"/>
      <c r="G41" s="1160" t="s">
        <v>282</v>
      </c>
      <c r="H41" s="1161"/>
      <c r="I41" s="1161"/>
      <c r="J41" s="1162"/>
      <c r="K41" s="296">
        <v>84835</v>
      </c>
      <c r="L41" s="302">
        <v>553</v>
      </c>
      <c r="M41" s="303">
        <v>10381</v>
      </c>
      <c r="N41" s="304">
        <v>-94.7</v>
      </c>
      <c r="O41" s="295"/>
    </row>
    <row r="42" spans="1:16" x14ac:dyDescent="0.15">
      <c r="A42" s="250"/>
      <c r="B42" s="246"/>
      <c r="C42" s="246"/>
      <c r="D42" s="246"/>
      <c r="E42" s="246"/>
      <c r="F42" s="246"/>
      <c r="G42" s="305" t="s">
        <v>511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513</v>
      </c>
      <c r="H48" s="310"/>
      <c r="I48" s="310"/>
      <c r="J48" s="310"/>
      <c r="K48" s="310"/>
      <c r="L48" s="310"/>
      <c r="M48" s="311"/>
      <c r="N48" s="310"/>
    </row>
    <row r="49" spans="1:14" ht="13.5" customHeight="1" x14ac:dyDescent="0.15">
      <c r="A49" s="250"/>
      <c r="B49" s="246"/>
      <c r="C49" s="246"/>
      <c r="D49" s="246"/>
      <c r="E49" s="246"/>
      <c r="F49" s="246"/>
      <c r="G49" s="312"/>
      <c r="H49" s="313"/>
      <c r="I49" s="1147" t="s">
        <v>479</v>
      </c>
      <c r="J49" s="1149" t="s">
        <v>514</v>
      </c>
      <c r="K49" s="1150"/>
      <c r="L49" s="1150"/>
      <c r="M49" s="1150"/>
      <c r="N49" s="1151"/>
    </row>
    <row r="50" spans="1:14" x14ac:dyDescent="0.15">
      <c r="A50" s="250"/>
      <c r="B50" s="246"/>
      <c r="C50" s="246"/>
      <c r="D50" s="246"/>
      <c r="E50" s="246"/>
      <c r="F50" s="246"/>
      <c r="G50" s="314"/>
      <c r="H50" s="315"/>
      <c r="I50" s="1148"/>
      <c r="J50" s="316" t="s">
        <v>515</v>
      </c>
      <c r="K50" s="317" t="s">
        <v>516</v>
      </c>
      <c r="L50" s="318" t="s">
        <v>517</v>
      </c>
      <c r="M50" s="319" t="s">
        <v>518</v>
      </c>
      <c r="N50" s="320" t="s">
        <v>519</v>
      </c>
    </row>
    <row r="51" spans="1:14" x14ac:dyDescent="0.15">
      <c r="A51" s="250"/>
      <c r="B51" s="246"/>
      <c r="C51" s="246"/>
      <c r="D51" s="246"/>
      <c r="E51" s="246"/>
      <c r="F51" s="246"/>
      <c r="G51" s="312" t="s">
        <v>520</v>
      </c>
      <c r="H51" s="313"/>
      <c r="I51" s="321">
        <v>8137782</v>
      </c>
      <c r="J51" s="322">
        <v>53064</v>
      </c>
      <c r="K51" s="323">
        <v>-14.5</v>
      </c>
      <c r="L51" s="324">
        <v>43493</v>
      </c>
      <c r="M51" s="325">
        <v>5</v>
      </c>
      <c r="N51" s="326">
        <v>-19.5</v>
      </c>
    </row>
    <row r="52" spans="1:14" x14ac:dyDescent="0.15">
      <c r="A52" s="250"/>
      <c r="B52" s="246"/>
      <c r="C52" s="246"/>
      <c r="D52" s="246"/>
      <c r="E52" s="246"/>
      <c r="F52" s="246"/>
      <c r="G52" s="327"/>
      <c r="H52" s="328" t="s">
        <v>521</v>
      </c>
      <c r="I52" s="329">
        <v>6028621</v>
      </c>
      <c r="J52" s="330">
        <v>39311</v>
      </c>
      <c r="K52" s="331">
        <v>-6.2</v>
      </c>
      <c r="L52" s="332">
        <v>23254</v>
      </c>
      <c r="M52" s="333">
        <v>4</v>
      </c>
      <c r="N52" s="334">
        <v>-10.199999999999999</v>
      </c>
    </row>
    <row r="53" spans="1:14" x14ac:dyDescent="0.15">
      <c r="A53" s="250"/>
      <c r="B53" s="246"/>
      <c r="C53" s="246"/>
      <c r="D53" s="246"/>
      <c r="E53" s="246"/>
      <c r="F53" s="246"/>
      <c r="G53" s="312" t="s">
        <v>522</v>
      </c>
      <c r="H53" s="313"/>
      <c r="I53" s="321">
        <v>7434434</v>
      </c>
      <c r="J53" s="322">
        <v>48418</v>
      </c>
      <c r="K53" s="323">
        <v>-8.8000000000000007</v>
      </c>
      <c r="L53" s="324">
        <v>50840</v>
      </c>
      <c r="M53" s="325">
        <v>16.899999999999999</v>
      </c>
      <c r="N53" s="326">
        <v>-25.7</v>
      </c>
    </row>
    <row r="54" spans="1:14" x14ac:dyDescent="0.15">
      <c r="A54" s="250"/>
      <c r="B54" s="246"/>
      <c r="C54" s="246"/>
      <c r="D54" s="246"/>
      <c r="E54" s="246"/>
      <c r="F54" s="246"/>
      <c r="G54" s="327"/>
      <c r="H54" s="328" t="s">
        <v>521</v>
      </c>
      <c r="I54" s="329">
        <v>4606230</v>
      </c>
      <c r="J54" s="330">
        <v>29999</v>
      </c>
      <c r="K54" s="331">
        <v>-23.7</v>
      </c>
      <c r="L54" s="332">
        <v>25367</v>
      </c>
      <c r="M54" s="333">
        <v>9.1</v>
      </c>
      <c r="N54" s="334">
        <v>-32.799999999999997</v>
      </c>
    </row>
    <row r="55" spans="1:14" x14ac:dyDescent="0.15">
      <c r="A55" s="250"/>
      <c r="B55" s="246"/>
      <c r="C55" s="246"/>
      <c r="D55" s="246"/>
      <c r="E55" s="246"/>
      <c r="F55" s="246"/>
      <c r="G55" s="312" t="s">
        <v>523</v>
      </c>
      <c r="H55" s="313"/>
      <c r="I55" s="321">
        <v>9771372</v>
      </c>
      <c r="J55" s="322">
        <v>63556</v>
      </c>
      <c r="K55" s="323">
        <v>31.3</v>
      </c>
      <c r="L55" s="324">
        <v>53605</v>
      </c>
      <c r="M55" s="325">
        <v>5.4</v>
      </c>
      <c r="N55" s="326">
        <v>25.9</v>
      </c>
    </row>
    <row r="56" spans="1:14" x14ac:dyDescent="0.15">
      <c r="A56" s="250"/>
      <c r="B56" s="246"/>
      <c r="C56" s="246"/>
      <c r="D56" s="246"/>
      <c r="E56" s="246"/>
      <c r="F56" s="246"/>
      <c r="G56" s="327"/>
      <c r="H56" s="328" t="s">
        <v>521</v>
      </c>
      <c r="I56" s="329">
        <v>6598393</v>
      </c>
      <c r="J56" s="330">
        <v>42918</v>
      </c>
      <c r="K56" s="331">
        <v>43.1</v>
      </c>
      <c r="L56" s="332">
        <v>28343</v>
      </c>
      <c r="M56" s="333">
        <v>11.7</v>
      </c>
      <c r="N56" s="334">
        <v>31.4</v>
      </c>
    </row>
    <row r="57" spans="1:14" x14ac:dyDescent="0.15">
      <c r="A57" s="250"/>
      <c r="B57" s="246"/>
      <c r="C57" s="246"/>
      <c r="D57" s="246"/>
      <c r="E57" s="246"/>
      <c r="F57" s="246"/>
      <c r="G57" s="312" t="s">
        <v>524</v>
      </c>
      <c r="H57" s="313"/>
      <c r="I57" s="321">
        <v>6882713</v>
      </c>
      <c r="J57" s="322">
        <v>44793</v>
      </c>
      <c r="K57" s="323">
        <v>-29.5</v>
      </c>
      <c r="L57" s="324">
        <v>46440</v>
      </c>
      <c r="M57" s="325">
        <v>-13.4</v>
      </c>
      <c r="N57" s="326">
        <v>-16.100000000000001</v>
      </c>
    </row>
    <row r="58" spans="1:14" x14ac:dyDescent="0.15">
      <c r="A58" s="250"/>
      <c r="B58" s="246"/>
      <c r="C58" s="246"/>
      <c r="D58" s="246"/>
      <c r="E58" s="246"/>
      <c r="F58" s="246"/>
      <c r="G58" s="327"/>
      <c r="H58" s="328" t="s">
        <v>521</v>
      </c>
      <c r="I58" s="329">
        <v>5471801</v>
      </c>
      <c r="J58" s="330">
        <v>35611</v>
      </c>
      <c r="K58" s="331">
        <v>-17</v>
      </c>
      <c r="L58" s="332">
        <v>27658</v>
      </c>
      <c r="M58" s="333">
        <v>-2.4</v>
      </c>
      <c r="N58" s="334">
        <v>-14.6</v>
      </c>
    </row>
    <row r="59" spans="1:14" x14ac:dyDescent="0.15">
      <c r="A59" s="250"/>
      <c r="B59" s="246"/>
      <c r="C59" s="246"/>
      <c r="D59" s="246"/>
      <c r="E59" s="246"/>
      <c r="F59" s="246"/>
      <c r="G59" s="312" t="s">
        <v>525</v>
      </c>
      <c r="H59" s="313"/>
      <c r="I59" s="321">
        <v>5814162</v>
      </c>
      <c r="J59" s="322">
        <v>37884</v>
      </c>
      <c r="K59" s="323">
        <v>-15.4</v>
      </c>
      <c r="L59" s="324">
        <v>63257</v>
      </c>
      <c r="M59" s="325">
        <v>36.200000000000003</v>
      </c>
      <c r="N59" s="326">
        <v>-51.6</v>
      </c>
    </row>
    <row r="60" spans="1:14" x14ac:dyDescent="0.15">
      <c r="A60" s="250"/>
      <c r="B60" s="246"/>
      <c r="C60" s="246"/>
      <c r="D60" s="246"/>
      <c r="E60" s="246"/>
      <c r="F60" s="246"/>
      <c r="G60" s="327"/>
      <c r="H60" s="328" t="s">
        <v>521</v>
      </c>
      <c r="I60" s="335">
        <v>4260765</v>
      </c>
      <c r="J60" s="330">
        <v>27763</v>
      </c>
      <c r="K60" s="331">
        <v>-22</v>
      </c>
      <c r="L60" s="332">
        <v>27259</v>
      </c>
      <c r="M60" s="333">
        <v>-1.4</v>
      </c>
      <c r="N60" s="334">
        <v>-20.6</v>
      </c>
    </row>
    <row r="61" spans="1:14" x14ac:dyDescent="0.15">
      <c r="A61" s="250"/>
      <c r="B61" s="246"/>
      <c r="C61" s="246"/>
      <c r="D61" s="246"/>
      <c r="E61" s="246"/>
      <c r="F61" s="246"/>
      <c r="G61" s="312" t="s">
        <v>526</v>
      </c>
      <c r="H61" s="336"/>
      <c r="I61" s="337">
        <v>7608093</v>
      </c>
      <c r="J61" s="338">
        <v>49543</v>
      </c>
      <c r="K61" s="339">
        <v>-7.4</v>
      </c>
      <c r="L61" s="340">
        <v>51527</v>
      </c>
      <c r="M61" s="341">
        <v>10</v>
      </c>
      <c r="N61" s="326">
        <v>-17.399999999999999</v>
      </c>
    </row>
    <row r="62" spans="1:14" x14ac:dyDescent="0.15">
      <c r="A62" s="250"/>
      <c r="B62" s="246"/>
      <c r="C62" s="246"/>
      <c r="D62" s="246"/>
      <c r="E62" s="246"/>
      <c r="F62" s="246"/>
      <c r="G62" s="327"/>
      <c r="H62" s="328" t="s">
        <v>521</v>
      </c>
      <c r="I62" s="329">
        <v>5393162</v>
      </c>
      <c r="J62" s="330">
        <v>35120</v>
      </c>
      <c r="K62" s="331">
        <v>-5.2</v>
      </c>
      <c r="L62" s="332">
        <v>26376</v>
      </c>
      <c r="M62" s="333">
        <v>4.2</v>
      </c>
      <c r="N62" s="334">
        <v>-9.4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72" t="s">
        <v>3</v>
      </c>
      <c r="D47" s="1172"/>
      <c r="E47" s="1173"/>
      <c r="F47" s="11">
        <v>23.61</v>
      </c>
      <c r="G47" s="12">
        <v>22.9</v>
      </c>
      <c r="H47" s="12">
        <v>22.81</v>
      </c>
      <c r="I47" s="12">
        <v>21.03</v>
      </c>
      <c r="J47" s="13">
        <v>21.33</v>
      </c>
    </row>
    <row r="48" spans="2:10" ht="57.75" customHeight="1" x14ac:dyDescent="0.15">
      <c r="B48" s="14"/>
      <c r="C48" s="1174" t="s">
        <v>4</v>
      </c>
      <c r="D48" s="1174"/>
      <c r="E48" s="1175"/>
      <c r="F48" s="15">
        <v>4.49</v>
      </c>
      <c r="G48" s="16">
        <v>2.5099999999999998</v>
      </c>
      <c r="H48" s="16">
        <v>4.2</v>
      </c>
      <c r="I48" s="16">
        <v>4.54</v>
      </c>
      <c r="J48" s="17">
        <v>6.16</v>
      </c>
    </row>
    <row r="49" spans="2:10" ht="57.75" customHeight="1" thickBot="1" x14ac:dyDescent="0.2">
      <c r="B49" s="18"/>
      <c r="C49" s="1176" t="s">
        <v>5</v>
      </c>
      <c r="D49" s="1176"/>
      <c r="E49" s="1177"/>
      <c r="F49" s="19" t="s">
        <v>533</v>
      </c>
      <c r="G49" s="20" t="s">
        <v>534</v>
      </c>
      <c r="H49" s="20">
        <v>1.72</v>
      </c>
      <c r="I49" s="20">
        <v>0.7</v>
      </c>
      <c r="J49" s="21">
        <v>1.59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cp:lastModifiedBy>
  <cp:lastPrinted>2018-11-08T23:28:40Z</cp:lastPrinted>
  <dcterms:created xsi:type="dcterms:W3CDTF">2018-01-24T05:15:20Z</dcterms:created>
  <dcterms:modified xsi:type="dcterms:W3CDTF">2018-11-08T23:28:43Z</dcterms:modified>
</cp:coreProperties>
</file>