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c r="BE34" i="9"/>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<sst xmlns="http://schemas.openxmlformats.org/spreadsheetml/2006/main" count="1070" uniqueCount="568">
  <si>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</si>
  <si>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</si>
  <si>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</si>
  <si>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</si>
  <si>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</si>
  <si>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</si>
  <si>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</si>
  <si>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</si>
  <si>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</si>
  <si>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</si>
  <si>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</si>
  <si>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</si>
  <si>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</si>
  <si>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</si>
  <si>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</si>
  <si>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</si>
  <si>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</si>
  <si>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</si>
  <si>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</si>
  <si>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</si>
  <si>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</si>
  <si>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</si>
  <si>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</si>
  <si>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</si>
  <si>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</si>
  <si>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</si>
  <si>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</si>
  <si>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</si>
  <si>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</si>
  <si>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</si>
  <si>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</si>
  <si>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</si>
  <si>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</si>
  <si>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</si>
  <si>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</si>
  <si>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</si>
  <si>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</si>
  <si>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</si>
  <si>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</si>
  <si>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</si>
  <si>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</si>
  <si>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</si>
  <si>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</si>
  <si>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</si>
  <si>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</si>
  <si>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</si>
  <si>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</si>
  <si>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</si>
  <si>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</si>
  <si>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</si>
  <si>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</si>
  <si>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</si>
  <si>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</si>
  <si>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</si>
  <si>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</si>
  <si>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</si>
  <si>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</si>
  <si>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</si>
  <si>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</si>
  <si>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</si>
  <si>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</si>
  <si>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</si>
  <si>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</si>
  <si>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</si>
  <si>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</si>
  <si>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</si>
  <si>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</si>
  <si>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</si>
  <si>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</si>
  <si>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</si>
  <si>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</si>
  <si>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</si>
  <si>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</si>
  <si>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</si>
  <si>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</si>
  <si>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</si>
  <si>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</si>
  <si>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</si>
  <si>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</si>
  <si>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</si>
  <si>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</si>
  <si>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</si>
  <si>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</si>
  <si>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</si>
  <si>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</si>
  <si>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</si>
  <si>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</si>
  <si>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</si>
  <si>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</si>
  <si>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</si>
  <si>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</si>
  <si>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</si>
  <si>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</si>
  <si>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</si>
  <si>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</si>
  <si>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</si>
  <si>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</si>
  <si>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</si>
  <si>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</si>
  <si>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</si>
  <si>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</si>
  <si>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</si>
  <si>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</si>
  <si>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</si>
  <si>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</si>
  <si>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</si>
  <si>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</si>
  <si>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</si>
  <si>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</si>
  <si>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</si>
  <si>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</si>
  <si>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</si>
  <si>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</si>
  <si>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</si>
  <si>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</si>
  <si>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</si>
  <si>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</si>
  <si>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</si>
  <si>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</si>
  <si>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</si>
  <si>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</si>
  <si>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</si>
  <si>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</si>
  <si>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</si>
  <si>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</si>
  <si>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</si>
  <si>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</si>
  <si>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</si>
  <si>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</si>
  <si>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</si>
  <si>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</si>
  <si>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</si>
  <si>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</si>
  <si>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</si>
  <si>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</si>
  <si>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</si>
  <si>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</si>
  <si>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</si>
  <si>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</si>
  <si>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</si>
  <si>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</si>
  <si>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</si>
  <si>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</si>
  <si>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</si>
  <si>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</si>
  <si>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</si>
  <si>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</si>
  <si>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</si>
  <si>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</si>
  <si>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</si>
  <si>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</si>
  <si>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</si>
  <si>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</si>
  <si>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</si>
  <si>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</si>
  <si>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</si>
  <si>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</si>
  <si>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</si>
  <si>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</si>
  <si>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</si>
  <si>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</si>
  <si>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</si>
  <si>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</si>
  <si>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</si>
  <si>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</si>
  <si>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</si>
  <si>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</si>
  <si>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</si>
  <si>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</si>
  <si>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</si>
  <si>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</si>
  <si>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</si>
  <si>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</si>
  <si>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</si>
  <si>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</si>
  <si>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</si>
  <si>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</si>
  <si>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</si>
  <si>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</si>
  <si>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</si>
  <si>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</si>
  <si>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</si>
  <si>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</si>
  <si>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</si>
  <si>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</si>
  <si>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</si>
  <si>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</si>
  <si>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</si>
  <si>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</si>
  <si>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</si>
  <si>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</si>
  <si>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</si>
  <si>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</si>
  <si>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</si>
  <si>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</si>
  <si>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</si>
  <si>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</si>
  <si>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愛知県東海市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</si>
  <si>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</si>
  <si>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</si>
  <si>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</si>
  <si>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</si>
  <si>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</si>
  <si>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</si>
  <si>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</si>
  <si>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</si>
  <si>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</si>
  <si>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</si>
  <si>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</si>
  <si>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</si>
  <si>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</si>
  <si>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</si>
  <si>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</si>
  <si>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</si>
  <si>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</si>
  <si>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</si>
  <si>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</si>
  <si>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</si>
  <si>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</si>
  <si>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</si>
  <si>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</si>
  <si>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</si>
  <si>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</si>
  <si>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</si>
  <si>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</si>
  <si>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</si>
  <si>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</si>
  <si>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</si>
  <si>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</si>
  <si>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</si>
  <si>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</si>
  <si>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</si>
  <si>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</si>
  <si>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</si>
  <si>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</si>
  <si>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</si>
  <si>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</si>
  <si>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</si>
  <si>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</si>
  <si>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</si>
  <si>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</si>
  <si>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</si>
  <si>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</si>
  <si>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</si>
  <si>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</si>
  <si>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</si>
  <si>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</si>
  <si>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</si>
  <si>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</si>
  <si>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</si>
  <si>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</si>
  <si>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</si>
  <si>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</si>
  <si>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</si>
  <si>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</si>
  <si>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</si>
  <si>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</si>
  <si>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</si>
  <si>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</si>
  <si>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</si>
  <si>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</si>
  <si>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</si>
  <si>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</si>
  <si>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</si>
  <si>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</si>
  <si>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</si>
  <si>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</si>
  <si>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</si>
  <si>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</si>
  <si>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</si>
  <si>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</si>
  <si>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</si>
  <si>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</si>
  <si>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</si>
  <si>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</si>
  <si>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</si>
  <si>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</si>
  <si>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</si>
  <si>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</si>
  <si>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</si>
  <si>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</si>
  <si>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</si>
  <si>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</si>
  <si>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</si>
  <si>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</si>
  <si>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</si>
  <si>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</si>
  <si>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</si>
  <si>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</si>
  <si>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</si>
  <si>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</si>
  <si>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</si>
  <si>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</si>
  <si>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</si>
  <si>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</si>
  <si>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</si>
  <si>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</si>
  <si>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</si>
  <si>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</si>
  <si>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</si>
  <si>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</si>
  <si>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</si>
  <si>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</si>
  <si>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</si>
  <si>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</si>
  <si>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</si>
  <si>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</si>
  <si>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</si>
  <si>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</si>
  <si>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</si>
  <si>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</si>
  <si>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</si>
  <si>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</si>
  <si>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</si>
  <si>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</si>
  <si>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</si>
  <si>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</si>
  <si>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</si>
  <si>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</si>
  <si>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</si>
  <si>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</si>
  <si>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</si>
  <si>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</si>
  <si>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</si>
  <si>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</si>
  <si>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</si>
  <si>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</si>
  <si>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</si>
  <si>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</si>
  <si>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</si>
  <si>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</si>
  <si>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</si>
  <si>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</si>
  <si>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</si>
  <si>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</si>
  <si>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</si>
  <si>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</si>
  <si>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</si>
  <si>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</si>
  <si>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</si>
  <si>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</si>
  <si>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</si>
  <si>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</si>
  <si>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</si>
  <si>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</si>
  <si>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</si>
  <si>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愛知県東海市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</si>
  <si>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</si>
  <si>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</si>
  <si>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</si>
  <si>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</si>
  <si>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</si>
  <si>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</si>
  <si>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</si>
  <si>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</si>
  <si>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</si>
  <si>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</si>
  <si>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</si>
  <si>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</si>
  <si>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</si>
  <si>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</si>
  <si>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</si>
  <si>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</si>
  <si>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</si>
  <si>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</si>
  <si>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</si>
  <si>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</si>
  <si>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太田川駅周辺土地区画整理事業特別会計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</si>
  <si>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</si>
  <si>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</si>
  <si>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</si>
  <si>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</si>
  <si>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</si>
  <si>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</si>
  <si>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</si>
  <si>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</si>
  <si>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</si>
  <si>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</si>
  <si>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</si>
  <si>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</si>
  <si>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</si>
  <si>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</si>
  <si>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</si>
  <si>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</si>
  <si>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</si>
  <si>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</si>
  <si>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</si>
  <si>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</si>
  <si>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</si>
  <si>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</si>
  <si>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</si>
  <si>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</si>
  <si>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</si>
  <si>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</si>
  <si>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</si>
  <si>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</si>
  <si>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</si>
  <si>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</si>
  <si>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</si>
  <si>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</si>
  <si>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</si>
  <si>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</si>
  <si>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</si>
  <si>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</si>
  <si>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</si>
  <si>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</si>
  <si>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</si>
  <si>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</si>
  <si>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</si>
  <si>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</si>
  <si>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</si>
  <si>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</si>
  <si>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</si>
  <si>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</si>
  <si>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</si>
  <si>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</si>
  <si>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</si>
  <si>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</si>
  <si>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</si>
  <si>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</si>
  <si>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</si>
  <si>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</si>
  <si>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</si>
  <si>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</si>
  <si>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</si>
  <si>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</si>
  <si>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</si>
  <si>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</si>
  <si>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</si>
  <si>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</si>
  <si>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</si>
  <si>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</si>
  <si>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</si>
  <si>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</si>
  <si>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</si>
  <si>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</si>
  <si>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</si>
  <si>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</si>
  <si>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</si>
  <si>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</si>
  <si>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</si>
  <si>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</si>
  <si>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</si>
  <si>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</si>
  <si>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</si>
  <si>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</si>
  <si>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</si>
  <si>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</si>
  <si>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</si>
  <si>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</si>
  <si>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</si>
  <si>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</si>
  <si>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</si>
  <si>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</si>
  <si>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</si>
  <si>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</si>
  <si>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</si>
  <si>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</si>
  <si>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</si>
  <si>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</si>
  <si>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</si>
  <si>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</si>
  <si>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</si>
  <si>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</si>
  <si>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</si>
  <si>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</si>
  <si>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</si>
  <si>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</si>
  <si>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</si>
  <si>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</si>
  <si>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</si>
  <si>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</si>
  <si>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</si>
  <si>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</si>
  <si>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</si>
  <si>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</si>
  <si>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</si>
  <si>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</si>
  <si>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</si>
  <si>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</si>
  <si>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</si>
  <si>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</si>
  <si>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</si>
  <si>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</si>
  <si>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</si>
  <si>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</si>
  <si>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</si>
  <si>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</si>
  <si>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</si>
  <si>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</si>
  <si>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</si>
  <si>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</si>
  <si>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</si>
  <si>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</si>
  <si>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</si>
  <si>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</si>
  <si>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</si>
  <si>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</si>
  <si>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</si>
  <si>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</si>
  <si>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</si>
  <si>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</si>
  <si>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</si>
  <si>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</si>
  <si>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</si>
  <si>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</si>
  <si>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</si>
  <si>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</si>
  <si>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</si>
  <si>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</si>
  <si>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</si>
  <si>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</si>
  <si>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</si>
  <si>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</si>
  <si>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</si>
  <si>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</si>
  <si>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</si>
  <si>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</si>
  <si>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</si>
  <si>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</si>
  <si>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</si>
  <si>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</si>
  <si>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3.53</t>
  </si>
  <si>
    <t>▲ 1.73</t>
  </si>
  <si>
    <t>▲ 2.94</t>
  </si>
  <si>
    <t>▲ 0.46</t>
  </si>
  <si>
    <t>▲ 4.02</t>
  </si>
  <si>
    <t>一般会計</t>
  </si>
  <si>
    <t>水道事業会計</t>
  </si>
  <si>
    <t>国民健康保険事業特別会計</t>
  </si>
  <si>
    <t>後期高齢者医療事業特別会計</t>
  </si>
  <si>
    <t>太田川駅周辺土地区画整理事業特別会計</t>
  </si>
  <si>
    <t>下水道事業特別会計</t>
  </si>
  <si>
    <t>その他会計（赤字）</t>
  </si>
  <si>
    <t>その他会計（黒字）</t>
  </si>
  <si>
    <t>-</t>
    <phoneticPr fontId="2"/>
  </si>
  <si>
    <t>-</t>
    <phoneticPr fontId="2"/>
  </si>
  <si>
    <t>西知多医療厚生組合(一般会計)</t>
    <rPh sb="0" eb="1">
      <t>ニシ</t>
    </rPh>
    <rPh sb="1" eb="3">
      <t>チタ</t>
    </rPh>
    <rPh sb="3" eb="5">
      <t>イリョウ</t>
    </rPh>
    <rPh sb="5" eb="7">
      <t>コウセイ</t>
    </rPh>
    <rPh sb="7" eb="9">
      <t>クミアイ</t>
    </rPh>
    <rPh sb="10" eb="14">
      <t>イッパンカイケイ</t>
    </rPh>
    <phoneticPr fontId="2"/>
  </si>
  <si>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</si>
  <si>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2"/>
  </si>
  <si>
    <t>知多北部広域連合(一般会計)</t>
    <rPh sb="0" eb="2">
      <t>チタ</t>
    </rPh>
    <rPh sb="2" eb="4">
      <t>ホクブ</t>
    </rPh>
    <rPh sb="4" eb="6">
      <t>コウイキ</t>
    </rPh>
    <rPh sb="6" eb="8">
      <t>レンゴウ</t>
    </rPh>
    <rPh sb="9" eb="13">
      <t>イッパンカイケイ</t>
    </rPh>
    <phoneticPr fontId="2"/>
  </si>
  <si>
    <t>知北平和公園組合(一般会計)</t>
    <rPh sb="0" eb="2">
      <t>チホク</t>
    </rPh>
    <rPh sb="2" eb="4">
      <t>ヘイワ</t>
    </rPh>
    <rPh sb="4" eb="6">
      <t>コウエン</t>
    </rPh>
    <rPh sb="6" eb="8">
      <t>クミアイ</t>
    </rPh>
    <rPh sb="9" eb="13">
      <t>イッパ</t>
    </rPh>
    <phoneticPr fontId="2"/>
  </si>
  <si>
    <t>知北平和公園組合(霊園事業特別会計)</t>
    <rPh sb="0" eb="2">
      <t>チホク</t>
    </rPh>
    <rPh sb="2" eb="4">
      <t>ヘイワ</t>
    </rPh>
    <rPh sb="4" eb="6">
      <t>コウエン</t>
    </rPh>
    <rPh sb="6" eb="8">
      <t>クミアイ</t>
    </rPh>
    <rPh sb="9" eb="11">
      <t>レイエン</t>
    </rPh>
    <rPh sb="11" eb="13">
      <t>ジギョウ</t>
    </rPh>
    <rPh sb="13" eb="15">
      <t>トクベツ</t>
    </rPh>
    <rPh sb="15" eb="17">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</si>
  <si>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9">
      <t>イッパンカイケイ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</si>
  <si>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</si>
  <si>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</si>
  <si>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東海市土地開発公社</t>
    <rPh sb="0" eb="3">
      <t>トウカイシ</t>
    </rPh>
    <rPh sb="3" eb="9">
      <t>トチカイハツコウシャ</t>
    </rPh>
    <phoneticPr fontId="30"/>
  </si>
  <si>
    <t>-</t>
    <phoneticPr fontId="30"/>
  </si>
  <si>
    <t>(財)知多地区勤労者福祉サービスセンター</t>
    <rPh sb="1" eb="2">
      <t>ザイ</t>
    </rPh>
    <rPh sb="3" eb="5">
      <t>チタ</t>
    </rPh>
    <rPh sb="5" eb="7">
      <t>チク</t>
    </rPh>
    <rPh sb="7" eb="10">
      <t>キンロウシャ</t>
    </rPh>
    <rPh sb="10" eb="12">
      <t>フクシ</t>
    </rPh>
    <phoneticPr fontId="30"/>
  </si>
  <si>
    <t>まちづくり東海(株)</t>
    <phoneticPr fontId="2"/>
  </si>
  <si>
    <t>法適用企業</t>
    <rPh sb="0" eb="1">
      <t>ホウ</t>
    </rPh>
    <rPh sb="1" eb="3">
      <t>テキヨウ</t>
    </rPh>
    <rPh sb="3" eb="5">
      <t>キギョウ</t>
    </rPh>
    <phoneticPr fontId="30"/>
  </si>
  <si>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2"/>
  </si>
  <si>
    <t>西知多医療厚生組合(看護専門学校事業特別会計)</t>
    <rPh sb="0" eb="1">
      <t>ニシ</t>
    </rPh>
    <rPh sb="1" eb="3">
      <t>チタ</t>
    </rPh>
    <rPh sb="3" eb="5">
      <t>イリョウ</t>
    </rPh>
    <rPh sb="5" eb="7">
      <t>コウセイ</t>
    </rPh>
    <rPh sb="7" eb="9">
      <t>クミアイ</t>
    </rPh>
    <rPh sb="10" eb="12">
      <t>カンゴ</t>
    </rPh>
    <rPh sb="12" eb="16">
      <t>センモンガッコウ</t>
    </rPh>
    <rPh sb="16" eb="18">
      <t>ジギョウ</t>
    </rPh>
    <rPh sb="18" eb="20">
      <t>トクベツ</t>
    </rPh>
    <rPh sb="20" eb="22">
      <t>カイケイ</t>
    </rPh>
    <phoneticPr fontId="2"/>
  </si>
  <si>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</si>
  <si>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</si>
  <si>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</si>
  <si>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</si>
  <si>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</si>
  <si>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</si>
  <si>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</si>
  <si>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</si>
  <si>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</si>
  <si>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</si>
  <si>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</si>
  <si>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</si>
  <si>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26年度に実施した名鉄太田川駅周辺の大規模施設事業等による地方債残高の増や西知多医療厚生組合の地方債償還に係る市負担額の増等により将来負担額が増加しており、類似団体に比べて高い水準であるが、有形固定資産減価償却率は類似団体に比べて低い水準にある。しかし、橋梁・トンネルや道路などのインフラ工作物の有形固定資産減価償却率が高いので、老朽化対策を順次進めていく必要があるため、平成２８年度に策定した東海市公共施設等総合管理計画と個別施設計画と調整を図り、今後、施設の維持管理に努める必要がある。</t>
    <phoneticPr fontId="5"/>
  </si>
  <si>
    <t>有形固定資産減価償却率</t>
    <phoneticPr fontId="5"/>
  </si>
  <si>
    <t>実質公債費比率は類似団体と比較して低い水準にあり、近年減少傾向となっており、将来負担比率についても減少傾向である。将来負担比率については、西知多医療厚生組合の地方債償還に係る市負担額が増加したことにより類似団体よりも高い水準となっている。実質公債比率は標準税収入額等が増加傾向のため、減少傾向となっているが、今後も大型建設事業が予定されているため、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</si>
</sst>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1A76-4280-B3E3-0EB44DADE4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61449</c:v>
                </c:pt>
                <c:pt idx="1">
                  <c:v>98137</c:v>
                </c:pt>
                <c:pt idx="2">
                  <c:v>125280</c:v>
                </c:pt>
                <c:pt idx="3">
                  <c:v>71353</c:v>
                </c:pt>
                <c:pt idx="4">
                  <c:v>49529</c:v>
                </c:pt>
              </c:numCache>
            </c:numRef>
          </c:val>
          <c:smooth val="0"/>
          <c:extLst>
            <c:ext xmlns:c16="http://schemas.microsoft.com/office/drawing/2014/chart" uri="{C3380CC4-5D6E-409C-BE32-E72D297353CC}">
              <c16:uniqueId val="{00000001-1A76-4280-B3E3-0EB44DADE421}"/>
            </c:ext>
          </c:extLst>
        </c:ser>
        <c:dLbls>
          <c:showLegendKey val="0"/>
          <c:showVal val="0"/>
          <c:showCatName val="0"/>
          <c:showSerName val="0"/>
          <c:showPercent val="0"/>
          <c:showBubbleSize val="0"/>
        </c:dLbls>
        <c:marker val="1"/>
        <c:smooth val="0"/>
        <c:axId val="136763648"/>
        <c:axId val="136765824"/>
      </c:lineChart>
      <c:catAx>
        <c:axId val="13676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65824"/>
        <c:crosses val="autoZero"/>
        <c:auto val="1"/>
        <c:lblAlgn val="ctr"/>
        <c:lblOffset val="100"/>
        <c:tickLblSkip val="1"/>
        <c:tickMarkSkip val="1"/>
        <c:noMultiLvlLbl val="0"/>
      </c:catAx>
      <c:valAx>
        <c:axId val="136765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6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7.25</c:v>
                </c:pt>
                <c:pt idx="1">
                  <c:v>6.17</c:v>
                </c:pt>
                <c:pt idx="2">
                  <c:v>6.66</c:v>
                </c:pt>
                <c:pt idx="3">
                  <c:v>7.86</c:v>
                </c:pt>
                <c:pt idx="4">
                  <c:v>6.26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15.43</c:v>
                </c:pt>
                <c:pt idx="1">
                  <c:v>17.88</c:v>
                </c:pt>
                <c:pt idx="2">
                  <c:v>17.29</c:v>
                </c:pt>
                <c:pt idx="3">
                  <c:v>18.32</c:v>
                </c:pt>
                <c:pt idx="4">
                  <c:v>19.260000000000002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6016896"/>
        <c:axId val="18601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-3.53</c:v>
                </c:pt>
                <c:pt idx="1">
                  <c:v>-1.73</c:v>
                </c:pt>
                <c:pt idx="2">
                  <c:v>-2.94</c:v>
                </c:pt>
                <c:pt idx="3">
                  <c:v>-0.46</c:v>
                </c:pt>
                <c:pt idx="4">
                  <c:v>-4.0199999999999996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6016896"/>
        <c:axId val="186018816"/>
      </c:lineChart>
      <c:catAx>
        <c:axId val="1860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018816"/>
        <c:crosses val="autoZero"/>
        <c:auto val="1"/>
        <c:lblAlgn val="ctr"/>
        <c:lblOffset val="100"/>
        <c:tickLblSkip val="1"/>
        <c:tickMarkSkip val="1"/>
        <c:noMultiLvlLbl val="0"/>
      </c:catAx>
      <c:valAx>
        <c:axId val="1860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0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太田川駅周辺土地区画整理事業特別会計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2.66</c:v>
                </c:pt>
                <c:pt idx="2">
                  <c:v>#N/A</c:v>
                </c:pt>
                <c:pt idx="3">
                  <c:v>2.31</c:v>
                </c:pt>
                <c:pt idx="4">
                  <c:v>#N/A</c:v>
                </c:pt>
                <c:pt idx="5">
                  <c:v>2.27</c:v>
                </c:pt>
                <c:pt idx="6">
                  <c:v>#N/A</c:v>
                </c:pt>
                <c:pt idx="7">
                  <c:v>0.88</c:v>
                </c:pt>
                <c:pt idx="8">
                  <c:v>#N/A</c:v>
                </c:pt>
                <c:pt idx="9">
                  <c:v>1.39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4.76</c:v>
                </c:pt>
                <c:pt idx="2">
                  <c:v>#N/A</c:v>
                </c:pt>
                <c:pt idx="3">
                  <c:v>3.39</c:v>
                </c:pt>
                <c:pt idx="4">
                  <c:v>#N/A</c:v>
                </c:pt>
                <c:pt idx="5">
                  <c:v>3.88</c:v>
                </c:pt>
                <c:pt idx="6">
                  <c:v>#N/A</c:v>
                </c:pt>
                <c:pt idx="7">
                  <c:v>3.22</c:v>
                </c:pt>
                <c:pt idx="8">
                  <c:v>#N/A</c:v>
                </c:pt>
                <c:pt idx="9">
                  <c:v>2.91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7.25</c:v>
                </c:pt>
                <c:pt idx="2">
                  <c:v>#N/A</c:v>
                </c:pt>
                <c:pt idx="3">
                  <c:v>6.17</c:v>
                </c:pt>
                <c:pt idx="4">
                  <c:v>#N/A</c:v>
                </c:pt>
                <c:pt idx="5">
                  <c:v>6.65</c:v>
                </c:pt>
                <c:pt idx="6">
                  <c:v>#N/A</c:v>
                </c:pt>
                <c:pt idx="7">
                  <c:v>7.85</c:v>
                </c:pt>
                <c:pt idx="8">
                  <c:v>#N/A</c:v>
                </c:pt>
                <c:pt idx="9">
                  <c:v>6.26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6191232"/>
        <c:axId val="186193024"/>
      </c:barChart>
      <c:catAx>
        <c:axId val="18619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193024"/>
        <c:crosses val="autoZero"/>
        <c:auto val="1"/>
        <c:lblAlgn val="ctr"/>
        <c:lblOffset val="100"/>
        <c:tickLblSkip val="1"/>
        <c:tickMarkSkip val="1"/>
        <c:noMultiLvlLbl val="0"/>
      </c:catAx>
      <c:valAx>
        <c:axId val="18619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9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3841</c:v>
                </c:pt>
                <c:pt idx="5">
                  <c:v>4040</c:v>
                </c:pt>
                <c:pt idx="8">
                  <c:v>4108</c:v>
                </c:pt>
                <c:pt idx="11">
                  <c:v>3915</c:v>
                </c:pt>
                <c:pt idx="14">
                  <c:v>4188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550</c:v>
                </c:pt>
                <c:pt idx="3">
                  <c:v>497</c:v>
                </c:pt>
                <c:pt idx="6">
                  <c:v>442</c:v>
                </c:pt>
                <c:pt idx="9">
                  <c:v>424</c:v>
                </c:pt>
                <c:pt idx="12">
                  <c:v>368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33</c:v>
                </c:pt>
                <c:pt idx="6">
                  <c:v>51</c:v>
                </c:pt>
                <c:pt idx="9">
                  <c:v>70</c:v>
                </c:pt>
                <c:pt idx="12">
                  <c:v>405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1628</c:v>
                </c:pt>
                <c:pt idx="3">
                  <c:v>1559</c:v>
                </c:pt>
                <c:pt idx="6">
                  <c:v>1576</c:v>
                </c:pt>
                <c:pt idx="9">
                  <c:v>1596</c:v>
                </c:pt>
                <c:pt idx="12">
                  <c:v>1561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3002</c:v>
                </c:pt>
                <c:pt idx="3">
                  <c:v>2470</c:v>
                </c:pt>
                <c:pt idx="6">
                  <c:v>2433</c:v>
                </c:pt>
                <c:pt idx="9">
                  <c:v>2094</c:v>
                </c:pt>
                <c:pt idx="12">
                  <c:v>1995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8426112"/>
        <c:axId val="18842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1351</c:v>
                </c:pt>
                <c:pt idx="2">
                  <c:v>#N/A</c:v>
                </c:pt>
                <c:pt idx="3">
                  <c:v>#N/A</c:v>
                </c:pt>
                <c:pt idx="4">
                  <c:v>519</c:v>
                </c:pt>
                <c:pt idx="5">
                  <c:v>#N/A</c:v>
                </c:pt>
                <c:pt idx="6">
                  <c:v>#N/A</c:v>
                </c:pt>
                <c:pt idx="7">
                  <c:v>394</c:v>
                </c:pt>
                <c:pt idx="8">
                  <c:v>#N/A</c:v>
                </c:pt>
                <c:pt idx="9">
                  <c:v>#N/A</c:v>
                </c:pt>
                <c:pt idx="10">
                  <c:v>269</c:v>
                </c:pt>
                <c:pt idx="11">
                  <c:v>#N/A</c:v>
                </c:pt>
                <c:pt idx="12">
                  <c:v>#N/A</c:v>
                </c:pt>
                <c:pt idx="13">
                  <c:v>141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8426112"/>
        <c:axId val="188428288"/>
      </c:lineChart>
      <c:catAx>
        <c:axId val="1884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28288"/>
        <c:crosses val="autoZero"/>
        <c:auto val="1"/>
        <c:lblAlgn val="ctr"/>
        <c:lblOffset val="100"/>
        <c:tickLblSkip val="1"/>
        <c:tickMarkSkip val="1"/>
        <c:noMultiLvlLbl val="0"/>
      </c:catAx>
      <c:valAx>
        <c:axId val="18842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27293</c:v>
                </c:pt>
                <c:pt idx="5">
                  <c:v>26277</c:v>
                </c:pt>
                <c:pt idx="8">
                  <c:v>27242</c:v>
                </c:pt>
                <c:pt idx="11">
                  <c:v>25854</c:v>
                </c:pt>
                <c:pt idx="14">
                  <c:v>24211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13198</c:v>
                </c:pt>
                <c:pt idx="5">
                  <c:v>13821</c:v>
                </c:pt>
                <c:pt idx="8">
                  <c:v>14100</c:v>
                </c:pt>
                <c:pt idx="11">
                  <c:v>14394</c:v>
                </c:pt>
                <c:pt idx="14">
                  <c:v>14927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8105</c:v>
                </c:pt>
                <c:pt idx="5">
                  <c:v>8578</c:v>
                </c:pt>
                <c:pt idx="8">
                  <c:v>6024</c:v>
                </c:pt>
                <c:pt idx="11">
                  <c:v>7755</c:v>
                </c:pt>
                <c:pt idx="14">
                  <c:v>8839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2006</c:v>
                </c:pt>
                <c:pt idx="3">
                  <c:v>1180</c:v>
                </c:pt>
                <c:pt idx="6">
                  <c:v>1179</c:v>
                </c:pt>
                <c:pt idx="9">
                  <c:v>883</c:v>
                </c:pt>
                <c:pt idx="12">
                  <c:v>878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6073</c:v>
                </c:pt>
                <c:pt idx="3">
                  <c:v>5114</c:v>
                </c:pt>
                <c:pt idx="6">
                  <c:v>4381</c:v>
                </c:pt>
                <c:pt idx="9">
                  <c:v>4132</c:v>
                </c:pt>
                <c:pt idx="12">
                  <c:v>4120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387</c:v>
                </c:pt>
                <c:pt idx="3">
                  <c:v>791</c:v>
                </c:pt>
                <c:pt idx="6">
                  <c:v>9399</c:v>
                </c:pt>
                <c:pt idx="9">
                  <c:v>9886</c:v>
                </c:pt>
                <c:pt idx="12">
                  <c:v>9200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19307</c:v>
                </c:pt>
                <c:pt idx="3">
                  <c:v>18366</c:v>
                </c:pt>
                <c:pt idx="6">
                  <c:v>17283</c:v>
                </c:pt>
                <c:pt idx="9">
                  <c:v>16714</c:v>
                </c:pt>
                <c:pt idx="12">
                  <c:v>17160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1892</c:v>
                </c:pt>
                <c:pt idx="3">
                  <c:v>1982</c:v>
                </c:pt>
                <c:pt idx="6">
                  <c:v>1616</c:v>
                </c:pt>
                <c:pt idx="9">
                  <c:v>1470</c:v>
                </c:pt>
                <c:pt idx="12">
                  <c:v>1206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20134</c:v>
                </c:pt>
                <c:pt idx="3">
                  <c:v>21045</c:v>
                </c:pt>
                <c:pt idx="6">
                  <c:v>23526</c:v>
                </c:pt>
                <c:pt idx="9">
                  <c:v>23698</c:v>
                </c:pt>
                <c:pt idx="12">
                  <c:v>23478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8540032"/>
        <c:axId val="18854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1202</c:v>
                </c:pt>
                <c:pt idx="2">
                  <c:v>#N/A</c:v>
                </c:pt>
                <c:pt idx="3">
                  <c:v>#N/A</c:v>
                </c:pt>
                <c:pt idx="4">
                  <c:v>0</c:v>
                </c:pt>
                <c:pt idx="5">
                  <c:v>#N/A</c:v>
                </c:pt>
                <c:pt idx="6">
                  <c:v>#N/A</c:v>
                </c:pt>
                <c:pt idx="7">
                  <c:v>10018</c:v>
                </c:pt>
                <c:pt idx="8">
                  <c:v>#N/A</c:v>
                </c:pt>
                <c:pt idx="9">
                  <c:v>#N/A</c:v>
                </c:pt>
                <c:pt idx="10">
                  <c:v>8778</c:v>
                </c:pt>
                <c:pt idx="11">
                  <c:v>#N/A</c:v>
                </c:pt>
                <c:pt idx="12">
                  <c:v>#N/A</c:v>
                </c:pt>
                <c:pt idx="13">
                  <c:v>8066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8540032"/>
        <c:axId val="188541952"/>
      </c:lineChart>
      <c:catAx>
        <c:axId val="1885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541952"/>
        <c:crosses val="autoZero"/>
        <c:auto val="1"/>
        <c:lblAlgn val="ctr"/>
        <c:lblOffset val="100"/>
        <c:tickLblSkip val="1"/>
        <c:tickMarkSkip val="1"/>
        <c:noMultiLvlLbl val="0"/>
      </c:catAx>
      <c:valAx>
        <c:axId val="18854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54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{32A7DA5B-28D1-481F-B3EB-9C7A08355BE7}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{1AE39A6C-72D4-484A-A3CD-B802EB99EEDF}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{EBB626E5-4902-4556-8441-0B94DFD06830}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{B4B66762-2A0B-49C5-80C2-F5EF5DF462D6}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{E1019F48-9C71-452B-AA42-A3B4C3C92075}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39.700000000000003</c:v>
                </c:pt>
              </c:numCache>
            </c:numRef>
          </c:xVal>
          <c:yVal>
            <c:numRef>
              <c:f>公会計指標分析・財政指標組合せ分析表!$K$51:$O$51</c:f>
              <c:numCache>
                <c:formatCode>#,##0.0;"▲ "#,##0.0</c:formatCode>
                <c:ptCount val="5"/>
                <c:pt idx="3">
                  <c:v>33.9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{0CF60FA5-6EA3-43F0-ADC6-A878510E7732}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{90A42D8B-DD67-45F9-9274-1EAD484F95EE}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{72BDCFA9-7D58-4C68-A355-BDEBF24A7F99}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{D32812BC-EAB9-40F8-9DEA-57907E17F03E}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{FA7F4822-E1F3-40CA-8AEF-3365C97A31BE}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8796928"/>
        <c:axId val="188798848"/>
      </c:scatterChart>
      <c:valAx>
        <c:axId val="188796928"/>
        <c:scaling>
          <c:orientation val="minMax"/>
          <c:max val="56"/>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98848"/>
        <c:crosses val="autoZero"/>
        <c:crossBetween val="midCat"/>
      </c:valAx>
      <c:valAx>
        <c:axId val="188798848"/>
        <c:scaling>
          <c:orientation val="minMax"/>
          <c:max val="3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9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{CE927905-23FE-49DF-9758-3E0B41EAFC3F}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{4FBB7818-4395-43F5-87C4-629F228EBEAF}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{20B204B7-90D2-4709-A4FE-64A0A71FA34D}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{B9AF171A-E72B-4A02-A2DF-83AB9084D4D4}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{C9914F91-F537-46B1-B2BC-38071D7E9977}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4.3</c:v>
                </c:pt>
                <c:pt idx="2">
                  <c:v>3</c:v>
                </c:pt>
                <c:pt idx="3">
                  <c:v>1.5</c:v>
                </c:pt>
                <c:pt idx="4">
                  <c:v>1</c:v>
                </c:pt>
              </c:numCache>
            </c:numRef>
          </c:xVal>
          <c:yVal>
            <c:numRef>
              <c:f>公会計指標分析・財政指標組合せ分析表!$K$73:$O$73</c:f>
              <c:numCache>
                <c:formatCode>#,##0.0;"▲ "#,##0.0</c:formatCode>
                <c:ptCount val="5"/>
                <c:pt idx="0">
                  <c:v>4.9000000000000004</c:v>
                </c:pt>
                <c:pt idx="2">
                  <c:v>40.200000000000003</c:v>
                </c:pt>
                <c:pt idx="3">
                  <c:v>33.9</c:v>
                </c:pt>
                <c:pt idx="4">
                  <c:v>30.7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{424EA7ED-3000-4570-B78C-FD41B6029C71}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{EE45C528-FD4D-4306-B1B0-82AFD31226B7}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{64EB58C7-3748-4C35-9B88-7BD13D6A5696}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{45F647A7-A14E-4439-B315-877F69E21B9B}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{89370F10-7561-4AE4-93CD-E107FE3A823C}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8674048"/>
        <c:axId val="188675968"/>
      </c:scatterChart>
      <c:valAx>
        <c:axId val="188674048"/>
        <c:scaling>
          <c:orientation val="minMax"/>
          <c:max val="9.1999999999999993"/>
          <c:min val="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675968"/>
        <c:crosses val="autoZero"/>
        <c:crossBetween val="midCat"/>
      </c:valAx>
      <c:valAx>
        <c:axId val="188675968"/>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674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solidFill>
                <a:sysClr val="windowText" lastClr="000000"/>
              </a:solidFill>
              <a:effectLst/>
              <a:latin typeface="+mn-ea"/>
              <a:ea typeface="+mn-ea"/>
              <a:cs typeface="Times New Roman"/>
            </a:rPr>
            <a:t>実質公債費比率の分子については、組合等が起こした地方債の元利償還金に対する負担金等が前年度比３</a:t>
          </a:r>
          <a:r>
            <a:rPr lang="en-US" altLang="ja-JP" sz="1400" kern="100">
              <a:solidFill>
                <a:sysClr val="windowText" lastClr="000000"/>
              </a:solidFill>
              <a:effectLst/>
              <a:latin typeface="+mn-ea"/>
              <a:ea typeface="+mn-ea"/>
              <a:cs typeface="Times New Roman"/>
            </a:rPr>
            <a:t>.</a:t>
          </a:r>
          <a:r>
            <a:rPr lang="ja-JP" altLang="ja-JP" sz="1400" kern="100">
              <a:solidFill>
                <a:sysClr val="windowText" lastClr="000000"/>
              </a:solidFill>
              <a:effectLst/>
              <a:latin typeface="+mn-ea"/>
              <a:ea typeface="+mn-ea"/>
              <a:cs typeface="Times New Roman"/>
            </a:rPr>
            <a:t>３５億円増加したこと等により、元利償還金等</a:t>
          </a:r>
          <a:r>
            <a:rPr lang="en-US" altLang="ja-JP" sz="1400" kern="100">
              <a:solidFill>
                <a:sysClr val="windowText" lastClr="000000"/>
              </a:solidFill>
              <a:effectLst/>
              <a:latin typeface="+mn-ea"/>
              <a:ea typeface="+mn-ea"/>
              <a:cs typeface="Times New Roman"/>
            </a:rPr>
            <a:t>(</a:t>
          </a:r>
          <a:r>
            <a:rPr lang="ja-JP" altLang="en-US" sz="1400" kern="100">
              <a:solidFill>
                <a:sysClr val="windowText" lastClr="000000"/>
              </a:solidFill>
              <a:effectLst/>
              <a:latin typeface="+mn-ea"/>
              <a:ea typeface="+mn-ea"/>
              <a:cs typeface="Times New Roman"/>
            </a:rPr>
            <a:t>Ａ</a:t>
          </a:r>
          <a:r>
            <a:rPr lang="en-US" altLang="ja-JP" sz="1400" kern="100">
              <a:solidFill>
                <a:sysClr val="windowText" lastClr="000000"/>
              </a:solidFill>
              <a:effectLst/>
              <a:latin typeface="+mn-ea"/>
              <a:ea typeface="+mn-ea"/>
              <a:cs typeface="Times New Roman"/>
            </a:rPr>
            <a:t>)</a:t>
          </a:r>
          <a:r>
            <a:rPr lang="ja-JP" altLang="ja-JP" sz="1400" kern="100">
              <a:solidFill>
                <a:sysClr val="windowText" lastClr="000000"/>
              </a:solidFill>
              <a:effectLst/>
              <a:latin typeface="+mn-ea"/>
              <a:ea typeface="+mn-ea"/>
              <a:cs typeface="Times New Roman"/>
            </a:rPr>
            <a:t>全体としては、１</a:t>
          </a:r>
          <a:r>
            <a:rPr lang="en-US" altLang="ja-JP" sz="1400" kern="100">
              <a:solidFill>
                <a:sysClr val="windowText" lastClr="000000"/>
              </a:solidFill>
              <a:effectLst/>
              <a:latin typeface="+mn-ea"/>
              <a:ea typeface="+mn-ea"/>
              <a:cs typeface="Times New Roman"/>
            </a:rPr>
            <a:t>.</a:t>
          </a:r>
          <a:r>
            <a:rPr lang="ja-JP" altLang="ja-JP" sz="1400" kern="100">
              <a:solidFill>
                <a:sysClr val="windowText" lastClr="000000"/>
              </a:solidFill>
              <a:effectLst/>
              <a:latin typeface="+mn-ea"/>
              <a:ea typeface="+mn-ea"/>
              <a:cs typeface="Times New Roman"/>
            </a:rPr>
            <a:t>４５億円の増となった。</a:t>
          </a:r>
        </a:p>
        <a:p>
          <a:r>
            <a:rPr kumimoji="1" lang="ja-JP" altLang="en-US" sz="1400">
              <a:solidFill>
                <a:sysClr val="windowText" lastClr="000000"/>
              </a:solidFill>
              <a:latin typeface="+mn-ea"/>
              <a:ea typeface="+mn-ea"/>
            </a:rPr>
            <a:t>元利償還金等（</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）が１</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４５億円増加し、算入公債費等（</a:t>
          </a: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）が２</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７３億円増加したため実質公債費比率の分子が１</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２８億円減少した。今後も、借入利率の低減を図り、元利償還金の圧縮に努める。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solidFill>
                <a:sysClr val="windowText" lastClr="000000"/>
              </a:solidFill>
              <a:effectLst/>
              <a:latin typeface="ＭＳ 明朝"/>
              <a:cs typeface="Times New Roman"/>
            </a:rPr>
            <a:t>将来負担比率の分子</a:t>
          </a:r>
          <a:r>
            <a:rPr lang="ja-JP" altLang="en-US" sz="1400" kern="100">
              <a:solidFill>
                <a:sysClr val="windowText" lastClr="000000"/>
              </a:solidFill>
              <a:effectLst/>
              <a:latin typeface="ＭＳ 明朝"/>
              <a:cs typeface="Times New Roman"/>
            </a:rPr>
            <a:t>のうち</a:t>
          </a:r>
          <a:r>
            <a:rPr lang="ja-JP" altLang="ja-JP" sz="1400" kern="100">
              <a:solidFill>
                <a:sysClr val="windowText" lastClr="000000"/>
              </a:solidFill>
              <a:effectLst/>
              <a:latin typeface="ＭＳ 明朝"/>
              <a:cs typeface="Times New Roman"/>
            </a:rPr>
            <a:t>、組合等負担等見込額</a:t>
          </a:r>
          <a:r>
            <a:rPr lang="ja-JP" altLang="en-US" sz="1400" kern="100">
              <a:solidFill>
                <a:sysClr val="windowText" lastClr="000000"/>
              </a:solidFill>
              <a:effectLst/>
              <a:latin typeface="ＭＳ 明朝"/>
              <a:cs typeface="Times New Roman"/>
            </a:rPr>
            <a:t>については</a:t>
          </a:r>
          <a:r>
            <a:rPr lang="ja-JP" altLang="ja-JP" sz="1400" kern="100">
              <a:solidFill>
                <a:sysClr val="windowText" lastClr="000000"/>
              </a:solidFill>
              <a:effectLst/>
              <a:latin typeface="ＭＳ 明朝"/>
              <a:cs typeface="Times New Roman"/>
            </a:rPr>
            <a:t>前年度比で６．９億円、債務負担行為に基づく支出予定額</a:t>
          </a:r>
          <a:r>
            <a:rPr lang="ja-JP" altLang="en-US" sz="1400" kern="100">
              <a:solidFill>
                <a:sysClr val="windowText" lastClr="000000"/>
              </a:solidFill>
              <a:effectLst/>
              <a:latin typeface="ＭＳ 明朝"/>
              <a:cs typeface="Times New Roman"/>
            </a:rPr>
            <a:t>については</a:t>
          </a:r>
          <a:r>
            <a:rPr lang="ja-JP" altLang="ja-JP" sz="1400" kern="100">
              <a:solidFill>
                <a:sysClr val="windowText" lastClr="000000"/>
              </a:solidFill>
              <a:effectLst/>
              <a:latin typeface="ＭＳ 明朝"/>
              <a:cs typeface="Times New Roman"/>
            </a:rPr>
            <a:t>前年度比で２</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６億円減少するなど、元利償還金等</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Ａ）</a:t>
          </a:r>
          <a:r>
            <a:rPr lang="ja-JP" altLang="en-US" sz="1400" kern="100">
              <a:solidFill>
                <a:sysClr val="windowText" lastClr="000000"/>
              </a:solidFill>
              <a:effectLst/>
              <a:latin typeface="ＭＳ 明朝"/>
              <a:cs typeface="Times New Roman"/>
            </a:rPr>
            <a:t>は、</a:t>
          </a:r>
          <a:r>
            <a:rPr lang="ja-JP" altLang="ja-JP" sz="1400" kern="100">
              <a:solidFill>
                <a:sysClr val="windowText" lastClr="000000"/>
              </a:solidFill>
              <a:effectLst/>
              <a:latin typeface="ＭＳ 明朝"/>
              <a:cs typeface="Times New Roman"/>
            </a:rPr>
            <a:t>７．４億円減となった。</a:t>
          </a:r>
        </a:p>
        <a:p>
          <a:pPr algn="just">
            <a:spcAft>
              <a:spcPts val="0"/>
            </a:spcAft>
          </a:pPr>
          <a:r>
            <a:rPr lang="ja-JP" altLang="ja-JP" sz="1400" kern="100">
              <a:solidFill>
                <a:sysClr val="windowText" lastClr="000000"/>
              </a:solidFill>
              <a:effectLst/>
              <a:latin typeface="ＭＳ 明朝"/>
              <a:cs typeface="Times New Roman"/>
            </a:rPr>
            <a:t>また、充当可能財源等</a:t>
          </a:r>
          <a:r>
            <a:rPr lang="en-US" altLang="ja-JP" sz="1400" kern="100">
              <a:solidFill>
                <a:sysClr val="windowText" lastClr="000000"/>
              </a:solidFill>
              <a:effectLst/>
              <a:latin typeface="ＭＳ 明朝"/>
              <a:cs typeface="Times New Roman"/>
            </a:rPr>
            <a:t>(</a:t>
          </a:r>
          <a:r>
            <a:rPr lang="ja-JP" altLang="en-US" sz="1400" kern="100">
              <a:solidFill>
                <a:sysClr val="windowText" lastClr="000000"/>
              </a:solidFill>
              <a:effectLst/>
              <a:latin typeface="ＭＳ 明朝"/>
              <a:cs typeface="Times New Roman"/>
            </a:rPr>
            <a:t>Ｂ</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の値は、充当可能基金が前年度比で１０．８億円、充当可能特定歳入が前年度比で５．３億円増となったものの、基準財政需要額算入見込額が前年度比で１６．４億円の減となったことに伴い、充当可能財源等</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Ｂ）全体としては、０．３</a:t>
          </a:r>
          <a:r>
            <a:rPr lang="ja-JP" altLang="en-US" sz="1400" kern="100">
              <a:solidFill>
                <a:sysClr val="windowText" lastClr="000000"/>
              </a:solidFill>
              <a:effectLst/>
              <a:latin typeface="ＭＳ 明朝"/>
              <a:cs typeface="Times New Roman"/>
            </a:rPr>
            <a:t>億</a:t>
          </a:r>
          <a:r>
            <a:rPr lang="ja-JP" altLang="ja-JP" sz="1400" kern="100">
              <a:solidFill>
                <a:sysClr val="windowText" lastClr="000000"/>
              </a:solidFill>
              <a:effectLst/>
              <a:latin typeface="ＭＳ 明朝"/>
              <a:cs typeface="Times New Roman"/>
            </a:rPr>
            <a:t>円の減となった。</a:t>
          </a:r>
        </a:p>
        <a:p>
          <a:pPr algn="just">
            <a:spcAft>
              <a:spcPts val="0"/>
            </a:spcAft>
          </a:pPr>
          <a:r>
            <a:rPr lang="ja-JP" altLang="ja-JP" sz="1400" kern="100">
              <a:solidFill>
                <a:sysClr val="windowText" lastClr="000000"/>
              </a:solidFill>
              <a:effectLst/>
              <a:latin typeface="ＭＳ 明朝"/>
              <a:cs typeface="Times New Roman"/>
            </a:rPr>
            <a:t>充当可能財源等</a:t>
          </a:r>
          <a:r>
            <a:rPr lang="en-US" altLang="ja-JP" sz="1400" kern="100">
              <a:solidFill>
                <a:sysClr val="windowText" lastClr="000000"/>
              </a:solidFill>
              <a:effectLst/>
              <a:latin typeface="ＭＳ 明朝"/>
              <a:cs typeface="Times New Roman"/>
            </a:rPr>
            <a:t>(</a:t>
          </a:r>
          <a:r>
            <a:rPr lang="ja-JP" altLang="en-US" sz="1400" kern="100">
              <a:solidFill>
                <a:sysClr val="windowText" lastClr="000000"/>
              </a:solidFill>
              <a:effectLst/>
              <a:latin typeface="ＭＳ 明朝"/>
              <a:cs typeface="Times New Roman"/>
            </a:rPr>
            <a:t>Ｂ）の減少以上に</a:t>
          </a:r>
          <a:r>
            <a:rPr lang="ja-JP" altLang="ja-JP" sz="1400" kern="100">
              <a:solidFill>
                <a:sysClr val="windowText" lastClr="000000"/>
              </a:solidFill>
              <a:effectLst/>
              <a:latin typeface="ＭＳ 明朝"/>
              <a:cs typeface="Times New Roman"/>
            </a:rPr>
            <a:t>、元利償還金</a:t>
          </a:r>
          <a:r>
            <a:rPr lang="en-US" altLang="ja-JP" sz="1400" kern="100">
              <a:solidFill>
                <a:sysClr val="windowText" lastClr="000000"/>
              </a:solidFill>
              <a:effectLst/>
              <a:latin typeface="ＭＳ 明朝"/>
              <a:cs typeface="Times New Roman"/>
            </a:rPr>
            <a:t>(</a:t>
          </a:r>
          <a:r>
            <a:rPr lang="ja-JP" altLang="ja-JP" sz="1400" kern="100">
              <a:solidFill>
                <a:sysClr val="windowText" lastClr="000000"/>
              </a:solidFill>
              <a:effectLst/>
              <a:latin typeface="ＭＳ 明朝"/>
              <a:cs typeface="Times New Roman"/>
            </a:rPr>
            <a:t>Ａ）が減少したため、平成２８年度の将来負担比率の分子は、前年度に比べ、７．１億円減少した。今後は、事業内容の精査、公営企業の経営健全化等を進め、将来負担の軽減に努める。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にあるが、個別に見ると、橋梁・トンネルや道路などのインフラ工作物は高いので、平成２８年度に策定した東海市公共施設等総合管理計画と個別施設計画と調整を図り、今後、施設の維持管理に努め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3" name="直線コネクタ 62"/>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4"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5" name="直線コネクタ 64"/>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6"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7" name="直線コネクタ 66"/>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68"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9" name="フローチャート : 判断 68"/>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0" name="フローチャート : 判断 6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32004</xdr:rowOff>
    </xdr:from>
    <xdr:to>
      <xdr:col>3</xdr:col>
      <xdr:colOff>511175</xdr:colOff>
      <xdr:row>34</xdr:row>
      <xdr:rowOff>133604</xdr:rowOff>
    </xdr:to>
    <xdr:sp macro="" textlink="">
      <xdr:nvSpPr>
        <xdr:cNvPr id="76" name="円/楕円 75"/>
        <xdr:cNvSpPr/>
      </xdr:nvSpPr>
      <xdr:spPr>
        <a:xfrm>
          <a:off x="4000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25417</xdr:rowOff>
    </xdr:from>
    <xdr:ext cx="405111" cy="259045"/>
    <xdr:sp macro="" textlink="">
      <xdr:nvSpPr>
        <xdr:cNvPr id="77"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124731</xdr:rowOff>
    </xdr:from>
    <xdr:ext cx="405111" cy="259045"/>
    <xdr:sp macro="" textlink="">
      <xdr:nvSpPr>
        <xdr:cNvPr id="78" name="n_1mainValue有形固定資産減価償却率"/>
        <xdr:cNvSpPr txBox="1"/>
      </xdr:nvSpPr>
      <xdr:spPr>
        <a:xfrm>
          <a:off x="3836043" y="673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73406</xdr:rowOff>
    </xdr:from>
    <xdr:to>
      <xdr:col>5</xdr:col>
      <xdr:colOff>409575</xdr:colOff>
      <xdr:row>40</xdr:row>
      <xdr:rowOff>3556</xdr:rowOff>
    </xdr:to>
    <xdr:sp macro="" textlink="">
      <xdr:nvSpPr>
        <xdr:cNvPr id="68" name="円/楕円 67"/>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72407</xdr:rowOff>
    </xdr:from>
    <xdr:ext cx="405111" cy="259045"/>
    <xdr:sp macro="" textlink="">
      <xdr:nvSpPr>
        <xdr:cNvPr id="69"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20083</xdr:rowOff>
    </xdr:from>
    <xdr:ext cx="405111" cy="259045"/>
    <xdr:sp macro="" textlink="">
      <xdr:nvSpPr>
        <xdr:cNvPr id="70" name="n_1mainValue【道路】&#10;有形固定資産減価償却率"/>
        <xdr:cNvSpPr txBox="1"/>
      </xdr:nvSpPr>
      <xdr:spPr>
        <a:xfrm>
          <a:off x="3582043" y="65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150520</xdr:rowOff>
    </xdr:from>
    <xdr:to>
      <xdr:col>14</xdr:col>
      <xdr:colOff>79375</xdr:colOff>
      <xdr:row>40</xdr:row>
      <xdr:rowOff>80670</xdr:rowOff>
    </xdr:to>
    <xdr:sp macro="" textlink="">
      <xdr:nvSpPr>
        <xdr:cNvPr id="107" name="円/楕円 106"/>
        <xdr:cNvSpPr/>
      </xdr:nvSpPr>
      <xdr:spPr>
        <a:xfrm>
          <a:off x="9588500" y="68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123182</xdr:rowOff>
    </xdr:from>
    <xdr:ext cx="469744" cy="259045"/>
    <xdr:sp macro="" textlink="">
      <xdr:nvSpPr>
        <xdr:cNvPr id="108"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71797</xdr:rowOff>
    </xdr:from>
    <xdr:ext cx="469744" cy="259045"/>
    <xdr:sp macro="" textlink="">
      <xdr:nvSpPr>
        <xdr:cNvPr id="109" name="n_1mainValue【道路】&#10;一人当たり延長"/>
        <xdr:cNvSpPr txBox="1"/>
      </xdr:nvSpPr>
      <xdr:spPr>
        <a:xfrm>
          <a:off x="9391727" y="692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71120</xdr:rowOff>
    </xdr:from>
    <xdr:to>
      <xdr:col>5</xdr:col>
      <xdr:colOff>409575</xdr:colOff>
      <xdr:row>56</xdr:row>
      <xdr:rowOff>1270</xdr:rowOff>
    </xdr:to>
    <xdr:sp macro="" textlink="">
      <xdr:nvSpPr>
        <xdr:cNvPr id="147" name="円/楕円 146"/>
        <xdr:cNvSpPr/>
      </xdr:nvSpPr>
      <xdr:spPr>
        <a:xfrm>
          <a:off x="3746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110507</xdr:rowOff>
    </xdr:from>
    <xdr:ext cx="405111" cy="259045"/>
    <xdr:sp macro="" textlink="">
      <xdr:nvSpPr>
        <xdr:cNvPr id="148"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17797</xdr:rowOff>
    </xdr:from>
    <xdr:ext cx="405111" cy="259045"/>
    <xdr:sp macro="" textlink="">
      <xdr:nvSpPr>
        <xdr:cNvPr id="149" name="n_1mainValue【橋りょう・トンネル】&#10;有形固定資産減価償却率"/>
        <xdr:cNvSpPr txBox="1"/>
      </xdr:nvSpPr>
      <xdr:spPr>
        <a:xfrm>
          <a:off x="3582043"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102219</xdr:rowOff>
    </xdr:from>
    <xdr:to>
      <xdr:col>14</xdr:col>
      <xdr:colOff>79375</xdr:colOff>
      <xdr:row>62</xdr:row>
      <xdr:rowOff>32369</xdr:rowOff>
    </xdr:to>
    <xdr:sp macro="" textlink="">
      <xdr:nvSpPr>
        <xdr:cNvPr id="188" name="円/楕円 187"/>
        <xdr:cNvSpPr/>
      </xdr:nvSpPr>
      <xdr:spPr>
        <a:xfrm>
          <a:off x="9588500" y="10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78836</xdr:rowOff>
    </xdr:from>
    <xdr:ext cx="599010" cy="259045"/>
    <xdr:sp macro="" textlink="">
      <xdr:nvSpPr>
        <xdr:cNvPr id="189"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23496</xdr:rowOff>
    </xdr:from>
    <xdr:ext cx="534377" cy="259045"/>
    <xdr:sp macro="" textlink="">
      <xdr:nvSpPr>
        <xdr:cNvPr id="190" name="n_1mainValue【橋りょう・トンネル】&#10;一人当たり有形固定資産（償却資産）額"/>
        <xdr:cNvSpPr txBox="1"/>
      </xdr:nvSpPr>
      <xdr:spPr>
        <a:xfrm>
          <a:off x="9359411" y="106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67311</xdr:rowOff>
    </xdr:from>
    <xdr:to>
      <xdr:col>5</xdr:col>
      <xdr:colOff>409575</xdr:colOff>
      <xdr:row>77</xdr:row>
      <xdr:rowOff>168911</xdr:rowOff>
    </xdr:to>
    <xdr:sp macro="" textlink="">
      <xdr:nvSpPr>
        <xdr:cNvPr id="230" name="円/楕円 229"/>
        <xdr:cNvSpPr/>
      </xdr:nvSpPr>
      <xdr:spPr>
        <a:xfrm>
          <a:off x="3746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75128</xdr:rowOff>
    </xdr:from>
    <xdr:ext cx="405111" cy="259045"/>
    <xdr:sp macro="" textlink="">
      <xdr:nvSpPr>
        <xdr:cNvPr id="231" name="n_1aveValue【公営住宅】&#10;有形固定資産減価償却率"/>
        <xdr:cNvSpPr txBox="1"/>
      </xdr:nvSpPr>
      <xdr:spPr>
        <a:xfrm>
          <a:off x="3582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13988</xdr:rowOff>
    </xdr:from>
    <xdr:ext cx="405111" cy="259045"/>
    <xdr:sp macro="" textlink="">
      <xdr:nvSpPr>
        <xdr:cNvPr id="232" name="n_1mainValue【公営住宅】&#10;有形固定資産減価償却率"/>
        <xdr:cNvSpPr txBox="1"/>
      </xdr:nvSpPr>
      <xdr:spPr>
        <a:xfrm>
          <a:off x="3582043"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106629</xdr:rowOff>
    </xdr:from>
    <xdr:to>
      <xdr:col>14</xdr:col>
      <xdr:colOff>79375</xdr:colOff>
      <xdr:row>86</xdr:row>
      <xdr:rowOff>36779</xdr:rowOff>
    </xdr:to>
    <xdr:sp macro="" textlink="">
      <xdr:nvSpPr>
        <xdr:cNvPr id="267" name="円/楕円 266"/>
        <xdr:cNvSpPr/>
      </xdr:nvSpPr>
      <xdr:spPr>
        <a:xfrm>
          <a:off x="9588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23589</xdr:rowOff>
    </xdr:from>
    <xdr:ext cx="469744" cy="259045"/>
    <xdr:sp macro="" textlink="">
      <xdr:nvSpPr>
        <xdr:cNvPr id="26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27906</xdr:rowOff>
    </xdr:from>
    <xdr:ext cx="469744" cy="259045"/>
    <xdr:sp macro="" textlink="">
      <xdr:nvSpPr>
        <xdr:cNvPr id="269" name="n_1mainValue【公営住宅】&#10;一人当たり面積"/>
        <xdr:cNvSpPr txBox="1"/>
      </xdr:nvSpPr>
      <xdr:spPr>
        <a:xfrm>
          <a:off x="93917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6" name="テキスト ボックス 29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297" name="直線コネクタ 29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298" name="テキスト ボックス 29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99" name="直線コネクタ 29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00" name="テキスト ボックス 29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01" name="直線コネクタ 30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02" name="テキスト ボックス 30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05" name="直線コネクタ 30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06" name="テキスト ボックス 30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07" name="直線コネクタ 30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08" name="テキスト ボックス 30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09" name="直線コネクタ 30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10" name="テキスト ボックス 30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14" name="直線コネクタ 31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1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16" name="直線コネクタ 31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1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18" name="直線コネクタ 31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1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20" name="フローチャート : 判断 31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21" name="フローチャート : 判断 32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116840</xdr:rowOff>
    </xdr:from>
    <xdr:to>
      <xdr:col>22</xdr:col>
      <xdr:colOff>415925</xdr:colOff>
      <xdr:row>41</xdr:row>
      <xdr:rowOff>46990</xdr:rowOff>
    </xdr:to>
    <xdr:sp macro="" textlink="">
      <xdr:nvSpPr>
        <xdr:cNvPr id="327" name="円/楕円 326"/>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146384</xdr:rowOff>
    </xdr:from>
    <xdr:ext cx="405111" cy="259045"/>
    <xdr:sp macro="" textlink="">
      <xdr:nvSpPr>
        <xdr:cNvPr id="328"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38117</xdr:rowOff>
    </xdr:from>
    <xdr:ext cx="405111" cy="259045"/>
    <xdr:sp macro="" textlink="">
      <xdr:nvSpPr>
        <xdr:cNvPr id="329" name="n_1mainValue【認定こども園・幼稚園・保育所】&#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1" name="テキスト ボックス 3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3" name="テキスト ボックス 3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5" name="テキスト ボックス 3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7" name="テキスト ボックス 3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9" name="テキスト ボックス 3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53" name="直線コネクタ 35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5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55" name="直線コネクタ 3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5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57" name="直線コネクタ 35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358"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59" name="フローチャート : 判断 35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60" name="フローチャート : 判断 35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116840</xdr:rowOff>
    </xdr:from>
    <xdr:to>
      <xdr:col>31</xdr:col>
      <xdr:colOff>85725</xdr:colOff>
      <xdr:row>38</xdr:row>
      <xdr:rowOff>46990</xdr:rowOff>
    </xdr:to>
    <xdr:sp macro="" textlink="">
      <xdr:nvSpPr>
        <xdr:cNvPr id="366" name="円/楕円 365"/>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99077</xdr:rowOff>
    </xdr:from>
    <xdr:ext cx="469744" cy="259045"/>
    <xdr:sp macro="" textlink="">
      <xdr:nvSpPr>
        <xdr:cNvPr id="367"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63517</xdr:rowOff>
    </xdr:from>
    <xdr:ext cx="469744" cy="259045"/>
    <xdr:sp macro="" textlink="">
      <xdr:nvSpPr>
        <xdr:cNvPr id="368" name="n_1main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0" name="直線コネクタ 3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1" name="テキスト ボックス 3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2" name="直線コネクタ 3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3" name="テキスト ボックス 3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4" name="直線コネクタ 3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5" name="テキスト ボックス 3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6" name="直線コネクタ 3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7" name="テキスト ボックス 3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8" name="直線コネクタ 3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9" name="テキスト ボックス 3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0" name="直線コネクタ 3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1" name="テキスト ボックス 3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395" name="直線コネクタ 394"/>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396"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397" name="直線コネクタ 396"/>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398"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399" name="直線コネクタ 398"/>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00"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01" name="フローチャート : 判断 400"/>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02" name="フローチャート : 判断 401"/>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161472</xdr:rowOff>
    </xdr:from>
    <xdr:to>
      <xdr:col>22</xdr:col>
      <xdr:colOff>415925</xdr:colOff>
      <xdr:row>59</xdr:row>
      <xdr:rowOff>91622</xdr:rowOff>
    </xdr:to>
    <xdr:sp macro="" textlink="">
      <xdr:nvSpPr>
        <xdr:cNvPr id="408" name="円/楕円 407"/>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168564</xdr:rowOff>
    </xdr:from>
    <xdr:ext cx="405111" cy="259045"/>
    <xdr:sp macro="" textlink="">
      <xdr:nvSpPr>
        <xdr:cNvPr id="409"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82749</xdr:rowOff>
    </xdr:from>
    <xdr:ext cx="405111" cy="259045"/>
    <xdr:sp macro="" textlink="">
      <xdr:nvSpPr>
        <xdr:cNvPr id="410" name="n_1mainValue【学校施設】&#10;有形固定資産減価償却率"/>
        <xdr:cNvSpPr txBox="1"/>
      </xdr:nvSpPr>
      <xdr:spPr>
        <a:xfrm>
          <a:off x="15266043"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37" name="直線コネクタ 436"/>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38"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39" name="直線コネクタ 43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40"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41" name="直線コネクタ 440"/>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442"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43" name="フローチャート : 判断 442"/>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44" name="フローチャート : 判断 443"/>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146776</xdr:rowOff>
    </xdr:from>
    <xdr:to>
      <xdr:col>31</xdr:col>
      <xdr:colOff>85725</xdr:colOff>
      <xdr:row>61</xdr:row>
      <xdr:rowOff>76926</xdr:rowOff>
    </xdr:to>
    <xdr:sp macro="" textlink="">
      <xdr:nvSpPr>
        <xdr:cNvPr id="450" name="円/楕円 449"/>
        <xdr:cNvSpPr/>
      </xdr:nvSpPr>
      <xdr:spPr>
        <a:xfrm>
          <a:off x="21272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93453</xdr:rowOff>
    </xdr:from>
    <xdr:ext cx="469744" cy="259045"/>
    <xdr:sp macro="" textlink="">
      <xdr:nvSpPr>
        <xdr:cNvPr id="451"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68053</xdr:rowOff>
    </xdr:from>
    <xdr:ext cx="469744" cy="259045"/>
    <xdr:sp macro="" textlink="">
      <xdr:nvSpPr>
        <xdr:cNvPr id="452" name="n_1mainValue【学校施設】&#10;一人当たり面積"/>
        <xdr:cNvSpPr txBox="1"/>
      </xdr:nvSpPr>
      <xdr:spPr>
        <a:xfrm>
          <a:off x="21075727" y="1052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64" name="直線コネクタ 46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65" name="テキスト ボックス 46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66" name="直線コネクタ 46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67" name="テキスト ボックス 46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68" name="直線コネクタ 46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69" name="テキスト ボックス 46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72" name="直線コネクタ 47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73" name="テキスト ボックス 47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474" name="直線コネクタ 47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475" name="テキスト ボックス 47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476" name="直線コネクタ 47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477" name="テキスト ボックス 47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9" name="テキスト ボックス 47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38100</xdr:rowOff>
    </xdr:to>
    <xdr:cxnSp macro="">
      <xdr:nvCxnSpPr>
        <xdr:cNvPr id="481" name="直線コネクタ 480"/>
        <xdr:cNvCxnSpPr/>
      </xdr:nvCxnSpPr>
      <xdr:spPr>
        <a:xfrm flipV="1">
          <a:off x="16318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41927</xdr:rowOff>
    </xdr:from>
    <xdr:ext cx="405111" cy="259045"/>
    <xdr:sp macro="" textlink="">
      <xdr:nvSpPr>
        <xdr:cNvPr id="482" name="【児童館】&#10;有形固定資産減価償却率最小値テキスト"/>
        <xdr:cNvSpPr txBox="1"/>
      </xdr:nvSpPr>
      <xdr:spPr>
        <a:xfrm>
          <a:off x="16408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38100</xdr:rowOff>
    </xdr:from>
    <xdr:to>
      <xdr:col>23</xdr:col>
      <xdr:colOff>606425</xdr:colOff>
      <xdr:row>86</xdr:row>
      <xdr:rowOff>38100</xdr:rowOff>
    </xdr:to>
    <xdr:cxnSp macro="">
      <xdr:nvCxnSpPr>
        <xdr:cNvPr id="483" name="直線コネクタ 48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8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85" name="直線コネクタ 48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2875</xdr:rowOff>
    </xdr:from>
    <xdr:ext cx="405111" cy="259045"/>
    <xdr:sp macro="" textlink="">
      <xdr:nvSpPr>
        <xdr:cNvPr id="486" name="【児童館】&#10;有形固定資産減価償却率平均値テキスト"/>
        <xdr:cNvSpPr txBox="1"/>
      </xdr:nvSpPr>
      <xdr:spPr>
        <a:xfrm>
          <a:off x="16408400" y="14233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24448</xdr:rowOff>
    </xdr:from>
    <xdr:to>
      <xdr:col>23</xdr:col>
      <xdr:colOff>568325</xdr:colOff>
      <xdr:row>83</xdr:row>
      <xdr:rowOff>126048</xdr:rowOff>
    </xdr:to>
    <xdr:sp macro="" textlink="">
      <xdr:nvSpPr>
        <xdr:cNvPr id="487" name="フローチャート : 判断 486"/>
        <xdr:cNvSpPr/>
      </xdr:nvSpPr>
      <xdr:spPr>
        <a:xfrm>
          <a:off x="16268700" y="1425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41593</xdr:rowOff>
    </xdr:from>
    <xdr:to>
      <xdr:col>22</xdr:col>
      <xdr:colOff>415925</xdr:colOff>
      <xdr:row>81</xdr:row>
      <xdr:rowOff>143193</xdr:rowOff>
    </xdr:to>
    <xdr:sp macro="" textlink="">
      <xdr:nvSpPr>
        <xdr:cNvPr id="488" name="フローチャート : 判断 487"/>
        <xdr:cNvSpPr/>
      </xdr:nvSpPr>
      <xdr:spPr>
        <a:xfrm>
          <a:off x="15430500" y="1392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93027</xdr:rowOff>
    </xdr:from>
    <xdr:to>
      <xdr:col>22</xdr:col>
      <xdr:colOff>415925</xdr:colOff>
      <xdr:row>79</xdr:row>
      <xdr:rowOff>23177</xdr:rowOff>
    </xdr:to>
    <xdr:sp macro="" textlink="">
      <xdr:nvSpPr>
        <xdr:cNvPr id="494" name="円/楕円 493"/>
        <xdr:cNvSpPr/>
      </xdr:nvSpPr>
      <xdr:spPr>
        <a:xfrm>
          <a:off x="15430500" y="134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134320</xdr:rowOff>
    </xdr:from>
    <xdr:ext cx="405111" cy="259045"/>
    <xdr:sp macro="" textlink="">
      <xdr:nvSpPr>
        <xdr:cNvPr id="495" name="n_1aveValue【児童館】&#10;有形固定資産減価償却率"/>
        <xdr:cNvSpPr txBox="1"/>
      </xdr:nvSpPr>
      <xdr:spPr>
        <a:xfrm>
          <a:off x="15266043"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39704</xdr:rowOff>
    </xdr:from>
    <xdr:ext cx="405111" cy="259045"/>
    <xdr:sp macro="" textlink="">
      <xdr:nvSpPr>
        <xdr:cNvPr id="496" name="n_1mainValue【児童館】&#10;有形固定資産減価償却率"/>
        <xdr:cNvSpPr txBox="1"/>
      </xdr:nvSpPr>
      <xdr:spPr>
        <a:xfrm>
          <a:off x="15266043" y="1324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4" name="正方形/長方形 5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5" name="テキスト ボックス 5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6" name="直線コネクタ 5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7" name="テキスト ボックス 50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21" name="直線コネクタ 520"/>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22"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23" name="直線コネクタ 522"/>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24"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25" name="直線コネクタ 524"/>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137177</xdr:rowOff>
    </xdr:from>
    <xdr:ext cx="469744" cy="259045"/>
    <xdr:sp macro="" textlink="">
      <xdr:nvSpPr>
        <xdr:cNvPr id="526" name="【児童館】&#10;一人当たり面積平均値テキスト"/>
        <xdr:cNvSpPr txBox="1"/>
      </xdr:nvSpPr>
      <xdr:spPr>
        <a:xfrm>
          <a:off x="222504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27" name="フローチャート : 判断 52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28" name="フローチャート : 判断 527"/>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9" name="テキスト ボックス 5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0" name="テキスト ボックス 5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1" name="テキスト ボックス 5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2" name="テキスト ボックス 5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3" name="テキスト ボックス 5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34" name="円/楕円 533"/>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60977</xdr:rowOff>
    </xdr:from>
    <xdr:ext cx="469744" cy="259045"/>
    <xdr:sp macro="" textlink="">
      <xdr:nvSpPr>
        <xdr:cNvPr id="535" name="n_1ave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48277</xdr:rowOff>
    </xdr:from>
    <xdr:ext cx="469744" cy="259045"/>
    <xdr:sp macro="" textlink="">
      <xdr:nvSpPr>
        <xdr:cNvPr id="536" name="n_1mainValue【児童館】&#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7" name="テキスト ボックス 54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8" name="直線コネクタ 5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9" name="テキスト ボックス 5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50" name="直線コネクタ 5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51" name="テキスト ボックス 5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2" name="直線コネクタ 5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3" name="テキスト ボックス 5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4" name="直線コネクタ 5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5" name="テキスト ボックス 5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6" name="直線コネクタ 5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57" name="テキスト ボックス 5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9" name="テキスト ボックス 5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95250</xdr:rowOff>
    </xdr:from>
    <xdr:to>
      <xdr:col>23</xdr:col>
      <xdr:colOff>516889</xdr:colOff>
      <xdr:row>108</xdr:row>
      <xdr:rowOff>60961</xdr:rowOff>
    </xdr:to>
    <xdr:cxnSp macro="">
      <xdr:nvCxnSpPr>
        <xdr:cNvPr id="561" name="直線コネクタ 560"/>
        <xdr:cNvCxnSpPr/>
      </xdr:nvCxnSpPr>
      <xdr:spPr>
        <a:xfrm flipV="1">
          <a:off x="16318864" y="17411700"/>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64788</xdr:rowOff>
    </xdr:from>
    <xdr:ext cx="405111" cy="259045"/>
    <xdr:sp macro="" textlink="">
      <xdr:nvSpPr>
        <xdr:cNvPr id="562" name="【公民館】&#10;有形固定資産減価償却率最小値テキスト"/>
        <xdr:cNvSpPr txBox="1"/>
      </xdr:nvSpPr>
      <xdr:spPr>
        <a:xfrm>
          <a:off x="16408400"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60961</xdr:rowOff>
    </xdr:from>
    <xdr:to>
      <xdr:col>23</xdr:col>
      <xdr:colOff>606425</xdr:colOff>
      <xdr:row>108</xdr:row>
      <xdr:rowOff>60961</xdr:rowOff>
    </xdr:to>
    <xdr:cxnSp macro="">
      <xdr:nvCxnSpPr>
        <xdr:cNvPr id="563" name="直線コネクタ 562"/>
        <xdr:cNvCxnSpPr/>
      </xdr:nvCxnSpPr>
      <xdr:spPr>
        <a:xfrm>
          <a:off x="16230600" y="1857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41927</xdr:rowOff>
    </xdr:from>
    <xdr:ext cx="405111" cy="259045"/>
    <xdr:sp macro="" textlink="">
      <xdr:nvSpPr>
        <xdr:cNvPr id="564" name="【公民館】&#10;有形固定資産減価償却率最大値テキスト"/>
        <xdr:cNvSpPr txBox="1"/>
      </xdr:nvSpPr>
      <xdr:spPr>
        <a:xfrm>
          <a:off x="16408400"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101</xdr:row>
      <xdr:rowOff>95250</xdr:rowOff>
    </xdr:from>
    <xdr:to>
      <xdr:col>23</xdr:col>
      <xdr:colOff>606425</xdr:colOff>
      <xdr:row>101</xdr:row>
      <xdr:rowOff>95250</xdr:rowOff>
    </xdr:to>
    <xdr:cxnSp macro="">
      <xdr:nvCxnSpPr>
        <xdr:cNvPr id="565" name="直線コネクタ 564"/>
        <xdr:cNvCxnSpPr/>
      </xdr:nvCxnSpPr>
      <xdr:spPr>
        <a:xfrm>
          <a:off x="16230600" y="1741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137177</xdr:rowOff>
    </xdr:from>
    <xdr:ext cx="405111" cy="259045"/>
    <xdr:sp macro="" textlink="">
      <xdr:nvSpPr>
        <xdr:cNvPr id="566" name="【公民館】&#10;有形固定資産減価償却率平均値テキスト"/>
        <xdr:cNvSpPr txBox="1"/>
      </xdr:nvSpPr>
      <xdr:spPr>
        <a:xfrm>
          <a:off x="164084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158750</xdr:rowOff>
    </xdr:from>
    <xdr:to>
      <xdr:col>23</xdr:col>
      <xdr:colOff>568325</xdr:colOff>
      <xdr:row>104</xdr:row>
      <xdr:rowOff>88900</xdr:rowOff>
    </xdr:to>
    <xdr:sp macro="" textlink="">
      <xdr:nvSpPr>
        <xdr:cNvPr id="567" name="フローチャート : 判断 566"/>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68" name="フローチャート : 判断 567"/>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147320</xdr:rowOff>
    </xdr:from>
    <xdr:to>
      <xdr:col>22</xdr:col>
      <xdr:colOff>415925</xdr:colOff>
      <xdr:row>100</xdr:row>
      <xdr:rowOff>77470</xdr:rowOff>
    </xdr:to>
    <xdr:sp macro="" textlink="">
      <xdr:nvSpPr>
        <xdr:cNvPr id="574" name="円/楕円 573"/>
        <xdr:cNvSpPr/>
      </xdr:nvSpPr>
      <xdr:spPr>
        <a:xfrm>
          <a:off x="15430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75" name="n_1aveValue【公民館】&#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93997</xdr:rowOff>
    </xdr:from>
    <xdr:ext cx="405111" cy="259045"/>
    <xdr:sp macro="" textlink="">
      <xdr:nvSpPr>
        <xdr:cNvPr id="576" name="n_1mainValue【公民館】&#10;有形固定資産減価償却率"/>
        <xdr:cNvSpPr txBox="1"/>
      </xdr:nvSpPr>
      <xdr:spPr>
        <a:xfrm>
          <a:off x="15266043"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87" name="直線コネクタ 5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8" name="テキスト ボックス 5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9" name="直線コネクタ 5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0" name="テキスト ボックス 58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91" name="直線コネクタ 5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2" name="テキスト ボックス 59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3" name="直線コネクタ 5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4" name="テキスト ボックス 59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98" name="直線コネクタ 597"/>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99"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00" name="直線コネクタ 59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01"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02" name="直線コネクタ 601"/>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03"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04" name="フローチャート : 判断 60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05" name="フローチャート : 判断 604"/>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164846</xdr:rowOff>
    </xdr:from>
    <xdr:to>
      <xdr:col>31</xdr:col>
      <xdr:colOff>85725</xdr:colOff>
      <xdr:row>106</xdr:row>
      <xdr:rowOff>94996</xdr:rowOff>
    </xdr:to>
    <xdr:sp macro="" textlink="">
      <xdr:nvSpPr>
        <xdr:cNvPr id="611" name="円/楕円 610"/>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33799</xdr:rowOff>
    </xdr:from>
    <xdr:ext cx="469744" cy="259045"/>
    <xdr:sp macro="" textlink="">
      <xdr:nvSpPr>
        <xdr:cNvPr id="612"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86123</xdr:rowOff>
    </xdr:from>
    <xdr:ext cx="469744" cy="259045"/>
    <xdr:sp macro="" textlink="">
      <xdr:nvSpPr>
        <xdr:cNvPr id="613" name="n_1mainValue【公民館】&#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4" name="正方形/長方形 6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5" name="正方形/長方形 6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6" name="テキスト ボックス 6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類似団体平均値と比較して、特に有形固定資産減価償却率が高くなっている施設は、公営住宅である。公営住宅は</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つあり、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つの公営住宅においては、特に減価償却累計額が高くなっているが、個別計画に基づき、計画的な更新を進め、施設の維持管理を図る。</a:t>
          </a:r>
          <a:endParaRPr lang="ja-JP" altLang="ja-JP" sz="1400">
            <a:effectLst/>
          </a:endParaRPr>
        </a:p>
        <a:p>
          <a:r>
            <a:rPr kumimoji="1" lang="ja-JP" altLang="ja-JP" sz="1100">
              <a:solidFill>
                <a:schemeClr val="dk1"/>
              </a:solidFill>
              <a:effectLst/>
              <a:latin typeface="+mn-lt"/>
              <a:ea typeface="+mn-ea"/>
              <a:cs typeface="+mn-cs"/>
            </a:rPr>
            <a:t>また、他の施設についても、同様に努める。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41927</xdr:rowOff>
    </xdr:from>
    <xdr:ext cx="405111" cy="259045"/>
    <xdr:sp macro="" textlink="">
      <xdr:nvSpPr>
        <xdr:cNvPr id="65"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21590</xdr:rowOff>
    </xdr:from>
    <xdr:to>
      <xdr:col>5</xdr:col>
      <xdr:colOff>409575</xdr:colOff>
      <xdr:row>35</xdr:row>
      <xdr:rowOff>123190</xdr:rowOff>
    </xdr:to>
    <xdr:sp macro="" textlink="">
      <xdr:nvSpPr>
        <xdr:cNvPr id="71" name="円/楕円 70"/>
        <xdr:cNvSpPr/>
      </xdr:nvSpPr>
      <xdr:spPr>
        <a:xfrm>
          <a:off x="3746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139717</xdr:rowOff>
    </xdr:from>
    <xdr:ext cx="405111" cy="259045"/>
    <xdr:sp macro="" textlink="">
      <xdr:nvSpPr>
        <xdr:cNvPr id="72" name="n_1mainValue【図書館】&#10;有形固定資産減価償却率"/>
        <xdr:cNvSpPr txBox="1"/>
      </xdr:nvSpPr>
      <xdr:spPr>
        <a:xfrm>
          <a:off x="3582043"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59690</xdr:rowOff>
    </xdr:from>
    <xdr:to>
      <xdr:col>14</xdr:col>
      <xdr:colOff>79375</xdr:colOff>
      <xdr:row>41</xdr:row>
      <xdr:rowOff>161290</xdr:rowOff>
    </xdr:to>
    <xdr:sp macro="" textlink="">
      <xdr:nvSpPr>
        <xdr:cNvPr id="109" name="円/楕円 108"/>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152417</xdr:rowOff>
    </xdr:from>
    <xdr:ext cx="469744" cy="259045"/>
    <xdr:sp macro="" textlink="">
      <xdr:nvSpPr>
        <xdr:cNvPr id="110"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4" name="フローチャート : 判断 143"/>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25599</xdr:rowOff>
    </xdr:from>
    <xdr:ext cx="405111" cy="259045"/>
    <xdr:sp macro="" textlink="">
      <xdr:nvSpPr>
        <xdr:cNvPr id="145"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96157</xdr:rowOff>
    </xdr:from>
    <xdr:to>
      <xdr:col>5</xdr:col>
      <xdr:colOff>409575</xdr:colOff>
      <xdr:row>59</xdr:row>
      <xdr:rowOff>26307</xdr:rowOff>
    </xdr:to>
    <xdr:sp macro="" textlink="">
      <xdr:nvSpPr>
        <xdr:cNvPr id="151" name="円/楕円 150"/>
        <xdr:cNvSpPr/>
      </xdr:nvSpPr>
      <xdr:spPr>
        <a:xfrm>
          <a:off x="3746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42834</xdr:rowOff>
    </xdr:from>
    <xdr:ext cx="405111" cy="259045"/>
    <xdr:sp macro="" textlink="">
      <xdr:nvSpPr>
        <xdr:cNvPr id="152" name="n_1mainValue【体育館・プール】&#10;有形固定資産減価償却率"/>
        <xdr:cNvSpPr txBox="1"/>
      </xdr:nvSpPr>
      <xdr:spPr>
        <a:xfrm>
          <a:off x="3582043"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3" name="フローチャート : 判断 18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154957</xdr:rowOff>
    </xdr:from>
    <xdr:ext cx="469744" cy="259045"/>
    <xdr:sp macro="" textlink="">
      <xdr:nvSpPr>
        <xdr:cNvPr id="184"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74930</xdr:rowOff>
    </xdr:from>
    <xdr:to>
      <xdr:col>14</xdr:col>
      <xdr:colOff>79375</xdr:colOff>
      <xdr:row>62</xdr:row>
      <xdr:rowOff>5080</xdr:rowOff>
    </xdr:to>
    <xdr:sp macro="" textlink="">
      <xdr:nvSpPr>
        <xdr:cNvPr id="190" name="円/楕円 189"/>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167657</xdr:rowOff>
    </xdr:from>
    <xdr:ext cx="469744" cy="259045"/>
    <xdr:sp macro="" textlink="">
      <xdr:nvSpPr>
        <xdr:cNvPr id="191"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4" name="テキスト ボックス 20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4" name="テキスト ボックス 21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20138</xdr:rowOff>
    </xdr:from>
    <xdr:to>
      <xdr:col>6</xdr:col>
      <xdr:colOff>510540</xdr:colOff>
      <xdr:row>87</xdr:row>
      <xdr:rowOff>36468</xdr:rowOff>
    </xdr:to>
    <xdr:cxnSp macro="">
      <xdr:nvCxnSpPr>
        <xdr:cNvPr id="218" name="直線コネクタ 217"/>
        <xdr:cNvCxnSpPr/>
      </xdr:nvCxnSpPr>
      <xdr:spPr>
        <a:xfrm flipV="1">
          <a:off x="4634865" y="13564688"/>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40295</xdr:rowOff>
    </xdr:from>
    <xdr:ext cx="405111" cy="259045"/>
    <xdr:sp macro="" textlink="">
      <xdr:nvSpPr>
        <xdr:cNvPr id="219" name="【福祉施設】&#10;有形固定資産減価償却率最小値テキスト"/>
        <xdr:cNvSpPr txBox="1"/>
      </xdr:nvSpPr>
      <xdr:spPr>
        <a:xfrm>
          <a:off x="4724400" y="1495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87</xdr:row>
      <xdr:rowOff>36468</xdr:rowOff>
    </xdr:from>
    <xdr:to>
      <xdr:col>6</xdr:col>
      <xdr:colOff>600075</xdr:colOff>
      <xdr:row>87</xdr:row>
      <xdr:rowOff>36468</xdr:rowOff>
    </xdr:to>
    <xdr:cxnSp macro="">
      <xdr:nvCxnSpPr>
        <xdr:cNvPr id="220" name="直線コネクタ 219"/>
        <xdr:cNvCxnSpPr/>
      </xdr:nvCxnSpPr>
      <xdr:spPr>
        <a:xfrm>
          <a:off x="4546600" y="149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138265</xdr:rowOff>
    </xdr:from>
    <xdr:ext cx="405111" cy="259045"/>
    <xdr:sp macro="" textlink="">
      <xdr:nvSpPr>
        <xdr:cNvPr id="221" name="【福祉施設】&#10;有形固定資産減価償却率最大値テキスト"/>
        <xdr:cNvSpPr txBox="1"/>
      </xdr:nvSpPr>
      <xdr:spPr>
        <a:xfrm>
          <a:off x="4724400" y="1333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20138</xdr:rowOff>
    </xdr:from>
    <xdr:to>
      <xdr:col>6</xdr:col>
      <xdr:colOff>600075</xdr:colOff>
      <xdr:row>79</xdr:row>
      <xdr:rowOff>20138</xdr:rowOff>
    </xdr:to>
    <xdr:cxnSp macro="">
      <xdr:nvCxnSpPr>
        <xdr:cNvPr id="222" name="直線コネクタ 221"/>
        <xdr:cNvCxnSpPr/>
      </xdr:nvCxnSpPr>
      <xdr:spPr>
        <a:xfrm>
          <a:off x="4546600" y="1356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44104</xdr:rowOff>
    </xdr:from>
    <xdr:ext cx="405111" cy="259045"/>
    <xdr:sp macro="" textlink="">
      <xdr:nvSpPr>
        <xdr:cNvPr id="223" name="【福祉施設】&#10;有形固定資産減価償却率平均値テキスト"/>
        <xdr:cNvSpPr txBox="1"/>
      </xdr:nvSpPr>
      <xdr:spPr>
        <a:xfrm>
          <a:off x="4724400" y="14445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65677</xdr:rowOff>
    </xdr:from>
    <xdr:to>
      <xdr:col>6</xdr:col>
      <xdr:colOff>561975</xdr:colOff>
      <xdr:row>84</xdr:row>
      <xdr:rowOff>167277</xdr:rowOff>
    </xdr:to>
    <xdr:sp macro="" textlink="">
      <xdr:nvSpPr>
        <xdr:cNvPr id="224" name="フローチャート : 判断 223"/>
        <xdr:cNvSpPr/>
      </xdr:nvSpPr>
      <xdr:spPr>
        <a:xfrm>
          <a:off x="4584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82006</xdr:rowOff>
    </xdr:from>
    <xdr:to>
      <xdr:col>5</xdr:col>
      <xdr:colOff>409575</xdr:colOff>
      <xdr:row>85</xdr:row>
      <xdr:rowOff>12156</xdr:rowOff>
    </xdr:to>
    <xdr:sp macro="" textlink="">
      <xdr:nvSpPr>
        <xdr:cNvPr id="225" name="フローチャート : 判断 224"/>
        <xdr:cNvSpPr/>
      </xdr:nvSpPr>
      <xdr:spPr>
        <a:xfrm>
          <a:off x="3746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3283</xdr:rowOff>
    </xdr:from>
    <xdr:ext cx="405111" cy="259045"/>
    <xdr:sp macro="" textlink="">
      <xdr:nvSpPr>
        <xdr:cNvPr id="226" name="n_1aveValue【福祉施設】&#10;有形固定資産減価償却率"/>
        <xdr:cNvSpPr txBox="1"/>
      </xdr:nvSpPr>
      <xdr:spPr>
        <a:xfrm>
          <a:off x="3582043"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68943</xdr:rowOff>
    </xdr:from>
    <xdr:to>
      <xdr:col>5</xdr:col>
      <xdr:colOff>409575</xdr:colOff>
      <xdr:row>78</xdr:row>
      <xdr:rowOff>170543</xdr:rowOff>
    </xdr:to>
    <xdr:sp macro="" textlink="">
      <xdr:nvSpPr>
        <xdr:cNvPr id="232" name="円/楕円 231"/>
        <xdr:cNvSpPr/>
      </xdr:nvSpPr>
      <xdr:spPr>
        <a:xfrm>
          <a:off x="3746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15620</xdr:rowOff>
    </xdr:from>
    <xdr:ext cx="405111" cy="259045"/>
    <xdr:sp macro="" textlink="">
      <xdr:nvSpPr>
        <xdr:cNvPr id="233" name="n_1mainValue【福祉施設】&#10;有形固定資産減価償却率"/>
        <xdr:cNvSpPr txBox="1"/>
      </xdr:nvSpPr>
      <xdr:spPr>
        <a:xfrm>
          <a:off x="3582043"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7" name="直線コネクタ 256"/>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8"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9" name="直線コネクタ 258"/>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60"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61" name="直線コネクタ 260"/>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2"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3" name="フローチャート : 判断 262"/>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4" name="フローチャート : 判断 263"/>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128288</xdr:rowOff>
    </xdr:from>
    <xdr:ext cx="469744" cy="259045"/>
    <xdr:sp macro="" textlink="">
      <xdr:nvSpPr>
        <xdr:cNvPr id="265"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25400</xdr:rowOff>
    </xdr:from>
    <xdr:to>
      <xdr:col>14</xdr:col>
      <xdr:colOff>79375</xdr:colOff>
      <xdr:row>86</xdr:row>
      <xdr:rowOff>127000</xdr:rowOff>
    </xdr:to>
    <xdr:sp macro="" textlink="">
      <xdr:nvSpPr>
        <xdr:cNvPr id="271" name="円/楕円 270"/>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118127</xdr:rowOff>
    </xdr:from>
    <xdr:ext cx="469744" cy="259045"/>
    <xdr:sp macro="" textlink="">
      <xdr:nvSpPr>
        <xdr:cNvPr id="272" name="n_1mainValue【福祉施設】&#10;一人当たり面積"/>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4" name="テキスト ボックス 28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2" name="テキスト ボックス 2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106</xdr:row>
      <xdr:rowOff>22861</xdr:rowOff>
    </xdr:to>
    <xdr:cxnSp macro="">
      <xdr:nvCxnSpPr>
        <xdr:cNvPr id="296" name="直線コネクタ 295"/>
        <xdr:cNvCxnSpPr/>
      </xdr:nvCxnSpPr>
      <xdr:spPr>
        <a:xfrm flipV="1">
          <a:off x="4634865" y="17221200"/>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26688</xdr:rowOff>
    </xdr:from>
    <xdr:ext cx="405111" cy="259045"/>
    <xdr:sp macro="" textlink="">
      <xdr:nvSpPr>
        <xdr:cNvPr id="297" name="【市民会館】&#10;有形固定資産減価償却率最小値テキスト"/>
        <xdr:cNvSpPr txBox="1"/>
      </xdr:nvSpPr>
      <xdr:spPr>
        <a:xfrm>
          <a:off x="47244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106</xdr:row>
      <xdr:rowOff>22861</xdr:rowOff>
    </xdr:from>
    <xdr:to>
      <xdr:col>6</xdr:col>
      <xdr:colOff>600075</xdr:colOff>
      <xdr:row>106</xdr:row>
      <xdr:rowOff>22861</xdr:rowOff>
    </xdr:to>
    <xdr:cxnSp macro="">
      <xdr:nvCxnSpPr>
        <xdr:cNvPr id="298" name="直線コネクタ 297"/>
        <xdr:cNvCxnSpPr/>
      </xdr:nvCxnSpPr>
      <xdr:spPr>
        <a:xfrm>
          <a:off x="4546600" y="1819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99"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00" name="直線コネクタ 29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146702</xdr:rowOff>
    </xdr:from>
    <xdr:ext cx="405111" cy="259045"/>
    <xdr:sp macro="" textlink="">
      <xdr:nvSpPr>
        <xdr:cNvPr id="301" name="【市民会館】&#10;有形固定資産減価償却率平均値テキスト"/>
        <xdr:cNvSpPr txBox="1"/>
      </xdr:nvSpPr>
      <xdr:spPr>
        <a:xfrm>
          <a:off x="47244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168275</xdr:rowOff>
    </xdr:from>
    <xdr:to>
      <xdr:col>6</xdr:col>
      <xdr:colOff>561975</xdr:colOff>
      <xdr:row>104</xdr:row>
      <xdr:rowOff>98425</xdr:rowOff>
    </xdr:to>
    <xdr:sp macro="" textlink="">
      <xdr:nvSpPr>
        <xdr:cNvPr id="302" name="フローチャート : 判断 301"/>
        <xdr:cNvSpPr/>
      </xdr:nvSpPr>
      <xdr:spPr>
        <a:xfrm>
          <a:off x="4584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44450</xdr:rowOff>
    </xdr:from>
    <xdr:to>
      <xdr:col>5</xdr:col>
      <xdr:colOff>409575</xdr:colOff>
      <xdr:row>104</xdr:row>
      <xdr:rowOff>146050</xdr:rowOff>
    </xdr:to>
    <xdr:sp macro="" textlink="">
      <xdr:nvSpPr>
        <xdr:cNvPr id="303" name="フローチャート : 判断 302"/>
        <xdr:cNvSpPr/>
      </xdr:nvSpPr>
      <xdr:spPr>
        <a:xfrm>
          <a:off x="3746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162577</xdr:rowOff>
    </xdr:from>
    <xdr:ext cx="405111" cy="259045"/>
    <xdr:sp macro="" textlink="">
      <xdr:nvSpPr>
        <xdr:cNvPr id="304" name="n_1aveValue【市民会館】&#10;有形固定資産減価償却率"/>
        <xdr:cNvSpPr txBox="1"/>
      </xdr:nvSpPr>
      <xdr:spPr>
        <a:xfrm>
          <a:off x="3582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78739</xdr:rowOff>
    </xdr:from>
    <xdr:to>
      <xdr:col>5</xdr:col>
      <xdr:colOff>409575</xdr:colOff>
      <xdr:row>109</xdr:row>
      <xdr:rowOff>8889</xdr:rowOff>
    </xdr:to>
    <xdr:sp macro="" textlink="">
      <xdr:nvSpPr>
        <xdr:cNvPr id="310" name="円/楕円 309"/>
        <xdr:cNvSpPr/>
      </xdr:nvSpPr>
      <xdr:spPr>
        <a:xfrm>
          <a:off x="3746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109</xdr:row>
      <xdr:rowOff>16</xdr:rowOff>
    </xdr:from>
    <xdr:ext cx="340478" cy="259045"/>
    <xdr:sp macro="" textlink="">
      <xdr:nvSpPr>
        <xdr:cNvPr id="311" name="n_1mainValue【市民会館】&#10;有形固定資産減価償却率"/>
        <xdr:cNvSpPr txBox="1"/>
      </xdr:nvSpPr>
      <xdr:spPr>
        <a:xfrm>
          <a:off x="3614360" y="18688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3" name="テキスト ボックス 3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5" name="テキスト ボックス 3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7" name="テキスト ボックス 3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9" name="テキスト ボックス 3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3" name="直線コネクタ 332"/>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4"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5" name="直線コネクタ 334"/>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6"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7" name="直線コネクタ 336"/>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8"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9" name="フローチャート : 判断 338"/>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40" name="フローチャート : 判断 339"/>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42690</xdr:rowOff>
    </xdr:from>
    <xdr:ext cx="469744" cy="259045"/>
    <xdr:sp macro="" textlink="">
      <xdr:nvSpPr>
        <xdr:cNvPr id="341"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132842</xdr:rowOff>
    </xdr:from>
    <xdr:to>
      <xdr:col>14</xdr:col>
      <xdr:colOff>79375</xdr:colOff>
      <xdr:row>104</xdr:row>
      <xdr:rowOff>62992</xdr:rowOff>
    </xdr:to>
    <xdr:sp macro="" textlink="">
      <xdr:nvSpPr>
        <xdr:cNvPr id="347" name="円/楕円 346"/>
        <xdr:cNvSpPr/>
      </xdr:nvSpPr>
      <xdr:spPr>
        <a:xfrm>
          <a:off x="9588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79519</xdr:rowOff>
    </xdr:from>
    <xdr:ext cx="469744" cy="259045"/>
    <xdr:sp macro="" textlink="">
      <xdr:nvSpPr>
        <xdr:cNvPr id="348" name="n_1mainValue【市民会館】&#10;一人当たり面積"/>
        <xdr:cNvSpPr txBox="1"/>
      </xdr:nvSpPr>
      <xdr:spPr>
        <a:xfrm>
          <a:off x="9391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71" name="直線コネクタ 370"/>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72"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73" name="直線コネクタ 372"/>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74"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75" name="直線コネクタ 374"/>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76"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77" name="フローチャート : 判断 376"/>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78" name="フローチャート : 判断 377"/>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70375</xdr:rowOff>
    </xdr:from>
    <xdr:ext cx="405111" cy="259045"/>
    <xdr:sp macro="" textlink="">
      <xdr:nvSpPr>
        <xdr:cNvPr id="379" name="n_1aveValue【一般廃棄物処理施設】&#10;有形固定資産減価償却率"/>
        <xdr:cNvSpPr txBox="1"/>
      </xdr:nvSpPr>
      <xdr:spPr>
        <a:xfrm>
          <a:off x="15266043"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16256</xdr:rowOff>
    </xdr:from>
    <xdr:to>
      <xdr:col>22</xdr:col>
      <xdr:colOff>415925</xdr:colOff>
      <xdr:row>38</xdr:row>
      <xdr:rowOff>117856</xdr:rowOff>
    </xdr:to>
    <xdr:sp macro="" textlink="">
      <xdr:nvSpPr>
        <xdr:cNvPr id="385" name="円/楕円 384"/>
        <xdr:cNvSpPr/>
      </xdr:nvSpPr>
      <xdr:spPr>
        <a:xfrm>
          <a:off x="15430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108983</xdr:rowOff>
    </xdr:from>
    <xdr:ext cx="405111" cy="259045"/>
    <xdr:sp macro="" textlink="">
      <xdr:nvSpPr>
        <xdr:cNvPr id="386" name="n_1mainValue【一般廃棄物処理施設】&#10;有形固定資産減価償却率"/>
        <xdr:cNvSpPr txBox="1"/>
      </xdr:nvSpPr>
      <xdr:spPr>
        <a:xfrm>
          <a:off x="15266043"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7" name="テキスト ボックス 39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8" name="直線コネクタ 3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99" name="テキスト ボックス 39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0" name="直線コネクタ 3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1" name="テキスト ボックス 40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2" name="直線コネクタ 4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3" name="テキスト ボックス 40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4" name="直線コネクタ 4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5" name="テキスト ボックス 40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6" name="直線コネクタ 4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7" name="テキスト ボックス 40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8" name="直線コネクタ 4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9" name="テキスト ボックス 40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13" name="直線コネクタ 412"/>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14"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15" name="直線コネクタ 414"/>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16"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17" name="直線コネクタ 416"/>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91838</xdr:rowOff>
    </xdr:from>
    <xdr:ext cx="534377" cy="259045"/>
    <xdr:sp macro="" textlink="">
      <xdr:nvSpPr>
        <xdr:cNvPr id="418" name="【一般廃棄物処理施設】&#10;一人当たり有形固定資産（償却資産）額平均値テキスト"/>
        <xdr:cNvSpPr txBox="1"/>
      </xdr:nvSpPr>
      <xdr:spPr>
        <a:xfrm>
          <a:off x="22250400" y="660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19" name="フローチャート : 判断 418"/>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420" name="フローチャート : 判断 419"/>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167285</xdr:rowOff>
    </xdr:from>
    <xdr:ext cx="599010" cy="259045"/>
    <xdr:sp macro="" textlink="">
      <xdr:nvSpPr>
        <xdr:cNvPr id="421"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108643</xdr:rowOff>
    </xdr:from>
    <xdr:to>
      <xdr:col>31</xdr:col>
      <xdr:colOff>85725</xdr:colOff>
      <xdr:row>42</xdr:row>
      <xdr:rowOff>38793</xdr:rowOff>
    </xdr:to>
    <xdr:sp macro="" textlink="">
      <xdr:nvSpPr>
        <xdr:cNvPr id="427" name="円/楕円 426"/>
        <xdr:cNvSpPr/>
      </xdr:nvSpPr>
      <xdr:spPr>
        <a:xfrm>
          <a:off x="21272500" y="71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29920</xdr:rowOff>
    </xdr:from>
    <xdr:ext cx="534377" cy="259045"/>
    <xdr:sp macro="" textlink="">
      <xdr:nvSpPr>
        <xdr:cNvPr id="428" name="n_1mainValue【一般廃棄物処理施設】&#10;一人当たり有形固定資産（償却資産）額"/>
        <xdr:cNvSpPr txBox="1"/>
      </xdr:nvSpPr>
      <xdr:spPr>
        <a:xfrm>
          <a:off x="21043411" y="72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0" name="直線コネクタ 4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1" name="テキスト ボックス 4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2" name="直線コネクタ 4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3" name="テキスト ボックス 4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4" name="直線コネクタ 4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5" name="テキスト ボックス 4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6" name="直線コネクタ 4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7" name="テキスト ボックス 4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51" name="直線コネクタ 450"/>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52"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53" name="直線コネクタ 452"/>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54"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55" name="直線コネクタ 454"/>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56"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57" name="フローチャート : 判断 456"/>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58" name="フローチャート : 判断 457"/>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459" name="n_1aveValue【保健センター・保健所】&#10;有形固定資産減価償却率"/>
        <xdr:cNvSpPr txBox="1"/>
      </xdr:nvSpPr>
      <xdr:spPr>
        <a:xfrm>
          <a:off x="15266043"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47498</xdr:rowOff>
    </xdr:from>
    <xdr:to>
      <xdr:col>22</xdr:col>
      <xdr:colOff>415925</xdr:colOff>
      <xdr:row>61</xdr:row>
      <xdr:rowOff>149098</xdr:rowOff>
    </xdr:to>
    <xdr:sp macro="" textlink="">
      <xdr:nvSpPr>
        <xdr:cNvPr id="465" name="円/楕円 464"/>
        <xdr:cNvSpPr/>
      </xdr:nvSpPr>
      <xdr:spPr>
        <a:xfrm>
          <a:off x="15430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140225</xdr:rowOff>
    </xdr:from>
    <xdr:ext cx="405111" cy="259045"/>
    <xdr:sp macro="" textlink="">
      <xdr:nvSpPr>
        <xdr:cNvPr id="466" name="n_1mainValue【保健センター・保健所】&#10;有形固定資産減価償却率"/>
        <xdr:cNvSpPr txBox="1"/>
      </xdr:nvSpPr>
      <xdr:spPr>
        <a:xfrm>
          <a:off x="15266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88" name="直線コネクタ 487"/>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89"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90" name="直線コネクタ 48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91"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92" name="直線コネクタ 49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93" name="【保健センター・保健所】&#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94" name="フローチャート : 判断 49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95" name="フローチャート : 判断 494"/>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496"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154940</xdr:rowOff>
    </xdr:from>
    <xdr:to>
      <xdr:col>31</xdr:col>
      <xdr:colOff>85725</xdr:colOff>
      <xdr:row>61</xdr:row>
      <xdr:rowOff>85090</xdr:rowOff>
    </xdr:to>
    <xdr:sp macro="" textlink="">
      <xdr:nvSpPr>
        <xdr:cNvPr id="502" name="円/楕円 501"/>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76217</xdr:rowOff>
    </xdr:from>
    <xdr:ext cx="469744" cy="259045"/>
    <xdr:sp macro="" textlink="">
      <xdr:nvSpPr>
        <xdr:cNvPr id="503"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4" name="テキスト ボックス 5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5" name="直線コネクタ 5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6" name="テキスト ボックス 5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7" name="直線コネクタ 5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8" name="テキスト ボックス 5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9" name="直線コネクタ 5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0" name="テキスト ボックス 5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1" name="直線コネクタ 5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2" name="テキスト ボックス 5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3" name="直線コネクタ 5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4" name="テキスト ボックス 5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6" name="テキスト ボックス 5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28" name="直線コネクタ 527"/>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29"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30" name="直線コネクタ 529"/>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31"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32" name="直線コネクタ 531"/>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533"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34" name="フローチャート : 判断 533"/>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535" name="フローチャート : 判断 534"/>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93997</xdr:rowOff>
    </xdr:from>
    <xdr:ext cx="405111" cy="259045"/>
    <xdr:sp macro="" textlink="">
      <xdr:nvSpPr>
        <xdr:cNvPr id="536"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69214</xdr:rowOff>
    </xdr:from>
    <xdr:to>
      <xdr:col>22</xdr:col>
      <xdr:colOff>415925</xdr:colOff>
      <xdr:row>84</xdr:row>
      <xdr:rowOff>170814</xdr:rowOff>
    </xdr:to>
    <xdr:sp macro="" textlink="">
      <xdr:nvSpPr>
        <xdr:cNvPr id="542" name="円/楕円 541"/>
        <xdr:cNvSpPr/>
      </xdr:nvSpPr>
      <xdr:spPr>
        <a:xfrm>
          <a:off x="1543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161941</xdr:rowOff>
    </xdr:from>
    <xdr:ext cx="405111" cy="259045"/>
    <xdr:sp macro="" textlink="">
      <xdr:nvSpPr>
        <xdr:cNvPr id="543" name="n_1mainValue【消防施設】&#10;有形固定資産減価償却率"/>
        <xdr:cNvSpPr txBox="1"/>
      </xdr:nvSpPr>
      <xdr:spPr>
        <a:xfrm>
          <a:off x="15266043"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67" name="直線コネクタ 566"/>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68"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69" name="直線コネクタ 568"/>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70"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71" name="直線コネクタ 570"/>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72"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73" name="フローチャート : 判断 572"/>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74" name="フローチャート : 判断 573"/>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75"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81" name="円/楕円 580"/>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82"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1" name="テキスト ボックス 6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605" name="直線コネクタ 604"/>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606"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607" name="直線コネクタ 606"/>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608"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609" name="直線コネクタ 608"/>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610"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611" name="フローチャート : 判断 610"/>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612" name="フローチャート : 判断 611"/>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97553</xdr:rowOff>
    </xdr:from>
    <xdr:ext cx="405111" cy="259045"/>
    <xdr:sp macro="" textlink="">
      <xdr:nvSpPr>
        <xdr:cNvPr id="613"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148844</xdr:rowOff>
    </xdr:from>
    <xdr:to>
      <xdr:col>22</xdr:col>
      <xdr:colOff>415925</xdr:colOff>
      <xdr:row>103</xdr:row>
      <xdr:rowOff>78994</xdr:rowOff>
    </xdr:to>
    <xdr:sp macro="" textlink="">
      <xdr:nvSpPr>
        <xdr:cNvPr id="619" name="円/楕円 618"/>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95521</xdr:rowOff>
    </xdr:from>
    <xdr:ext cx="405111" cy="259045"/>
    <xdr:sp macro="" textlink="">
      <xdr:nvSpPr>
        <xdr:cNvPr id="620" name="n_1mainValue【庁舎】&#10;有形固定資産減価償却率"/>
        <xdr:cNvSpPr txBox="1"/>
      </xdr:nvSpPr>
      <xdr:spPr>
        <a:xfrm>
          <a:off x="15266043"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1" name="テキスト ボックス 6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45" name="直線コネクタ 644"/>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46"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47" name="直線コネクタ 646"/>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48"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49" name="直線コネクタ 64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650"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51" name="フローチャート : 判断 650"/>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52" name="フローチャート : 判断 651"/>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74947</xdr:rowOff>
    </xdr:from>
    <xdr:ext cx="469744" cy="259045"/>
    <xdr:sp macro="" textlink="">
      <xdr:nvSpPr>
        <xdr:cNvPr id="653"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52070</xdr:rowOff>
    </xdr:from>
    <xdr:to>
      <xdr:col>31</xdr:col>
      <xdr:colOff>85725</xdr:colOff>
      <xdr:row>107</xdr:row>
      <xdr:rowOff>153670</xdr:rowOff>
    </xdr:to>
    <xdr:sp macro="" textlink="">
      <xdr:nvSpPr>
        <xdr:cNvPr id="659" name="円/楕円 658"/>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144797</xdr:rowOff>
    </xdr:from>
    <xdr:ext cx="469744" cy="259045"/>
    <xdr:sp macro="" textlink="">
      <xdr:nvSpPr>
        <xdr:cNvPr id="660" name="n_1main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類似団体平均値と比較して、特に有形固定資産減価償却率が高くなっている施設は、福祉施設であるが、平成２９年度から新設した福祉施設を借用するもの。</a:t>
          </a:r>
          <a:endParaRPr lang="ja-JP" altLang="ja-JP" sz="1400">
            <a:effectLst/>
          </a:endParaRPr>
        </a:p>
        <a:p>
          <a:r>
            <a:rPr kumimoji="1" lang="ja-JP" altLang="ja-JP" sz="1100">
              <a:solidFill>
                <a:schemeClr val="dk1"/>
              </a:solidFill>
              <a:effectLst/>
              <a:latin typeface="+mn-lt"/>
              <a:ea typeface="+mn-ea"/>
              <a:cs typeface="+mn-cs"/>
            </a:rPr>
            <a:t>市民会館は、有形固定資産減価償却率が著しく低くなっており、その要因は、平成２７年度に新設したためである。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今後、老朽化した施設の更新については、状況に応じて、新設、改修、借用等を行っていく必要がある。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臨海企業が立地していることにより類似団体平均を上回る税収があるため、１．２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となっているが、</a:t>
          </a:r>
          <a:r>
            <a:rPr lang="ja-JP" altLang="en-US" sz="1300" b="0" i="0" baseline="0">
              <a:solidFill>
                <a:schemeClr val="dk1"/>
              </a:solidFill>
              <a:effectLst/>
              <a:latin typeface="+mn-lt"/>
              <a:ea typeface="+mn-ea"/>
              <a:cs typeface="+mn-cs"/>
            </a:rPr>
            <a:t>今後も税の徴収強化等により税収増加等を図り、歳入確保に努める。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3628</xdr:rowOff>
    </xdr:from>
    <xdr:to>
      <xdr:col>7</xdr:col>
      <xdr:colOff>152400</xdr:colOff>
      <xdr:row>37</xdr:row>
      <xdr:rowOff>20864</xdr:rowOff>
    </xdr:to>
    <xdr:cxnSp macro="">
      <xdr:nvCxnSpPr>
        <xdr:cNvPr id="70" name="直線コネクタ 69"/>
        <xdr:cNvCxnSpPr/>
      </xdr:nvCxnSpPr>
      <xdr:spPr>
        <a:xfrm flipV="1">
          <a:off x="4114800" y="634727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20864</xdr:rowOff>
    </xdr:from>
    <xdr:to>
      <xdr:col>6</xdr:col>
      <xdr:colOff>0</xdr:colOff>
      <xdr:row>37</xdr:row>
      <xdr:rowOff>20864</xdr:rowOff>
    </xdr:to>
    <xdr:cxnSp macro="">
      <xdr:nvCxnSpPr>
        <xdr:cNvPr id="73" name="直線コネクタ 72"/>
        <xdr:cNvCxnSpPr/>
      </xdr:nvCxnSpPr>
      <xdr:spPr>
        <a:xfrm>
          <a:off x="3225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20864</xdr:rowOff>
    </xdr:to>
    <xdr:cxnSp macro="">
      <xdr:nvCxnSpPr>
        <xdr:cNvPr id="76" name="直線コネクタ 75"/>
        <xdr:cNvCxnSpPr/>
      </xdr:nvCxnSpPr>
      <xdr:spPr>
        <a:xfrm>
          <a:off x="2336800" y="636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157843</xdr:rowOff>
    </xdr:from>
    <xdr:to>
      <xdr:col>3</xdr:col>
      <xdr:colOff>279400</xdr:colOff>
      <xdr:row>37</xdr:row>
      <xdr:rowOff>20864</xdr:rowOff>
    </xdr:to>
    <xdr:cxnSp macro="">
      <xdr:nvCxnSpPr>
        <xdr:cNvPr id="79" name="直線コネクタ 78"/>
        <xdr:cNvCxnSpPr/>
      </xdr:nvCxnSpPr>
      <xdr:spPr>
        <a:xfrm>
          <a:off x="1447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124278</xdr:rowOff>
    </xdr:from>
    <xdr:to>
      <xdr:col>7</xdr:col>
      <xdr:colOff>203200</xdr:colOff>
      <xdr:row>37</xdr:row>
      <xdr:rowOff>54428</xdr:rowOff>
    </xdr:to>
    <xdr:sp macro="" textlink="">
      <xdr:nvSpPr>
        <xdr:cNvPr id="89" name="円/楕円 88"/>
        <xdr:cNvSpPr/>
      </xdr:nvSpPr>
      <xdr:spPr>
        <a:xfrm>
          <a:off x="4902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45555</xdr:rowOff>
    </xdr:from>
    <xdr:ext cx="762000" cy="259045"/>
    <xdr:sp macro="" textlink="">
      <xdr:nvSpPr>
        <xdr:cNvPr id="90" name="財政力該当値テキスト"/>
        <xdr:cNvSpPr txBox="1"/>
      </xdr:nvSpPr>
      <xdr:spPr>
        <a:xfrm>
          <a:off x="5041900" y="62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141514</xdr:rowOff>
    </xdr:from>
    <xdr:to>
      <xdr:col>6</xdr:col>
      <xdr:colOff>50800</xdr:colOff>
      <xdr:row>37</xdr:row>
      <xdr:rowOff>71664</xdr:rowOff>
    </xdr:to>
    <xdr:sp macro="" textlink="">
      <xdr:nvSpPr>
        <xdr:cNvPr id="91" name="円/楕円 90"/>
        <xdr:cNvSpPr/>
      </xdr:nvSpPr>
      <xdr:spPr>
        <a:xfrm>
          <a:off x="4064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81841</xdr:rowOff>
    </xdr:from>
    <xdr:ext cx="736600" cy="259045"/>
    <xdr:sp macro="" textlink="">
      <xdr:nvSpPr>
        <xdr:cNvPr id="92" name="テキスト ボックス 91"/>
        <xdr:cNvSpPr txBox="1"/>
      </xdr:nvSpPr>
      <xdr:spPr>
        <a:xfrm>
          <a:off x="3733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141514</xdr:rowOff>
    </xdr:from>
    <xdr:to>
      <xdr:col>4</xdr:col>
      <xdr:colOff>533400</xdr:colOff>
      <xdr:row>37</xdr:row>
      <xdr:rowOff>71664</xdr:rowOff>
    </xdr:to>
    <xdr:sp macro="" textlink="">
      <xdr:nvSpPr>
        <xdr:cNvPr id="93" name="円/楕円 92"/>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81841</xdr:rowOff>
    </xdr:from>
    <xdr:ext cx="762000" cy="259045"/>
    <xdr:sp macro="" textlink="">
      <xdr:nvSpPr>
        <xdr:cNvPr id="94" name="テキスト ボックス 93"/>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107043</xdr:rowOff>
    </xdr:from>
    <xdr:to>
      <xdr:col>2</xdr:col>
      <xdr:colOff>127000</xdr:colOff>
      <xdr:row>37</xdr:row>
      <xdr:rowOff>37193</xdr:rowOff>
    </xdr:to>
    <xdr:sp macro="" textlink="">
      <xdr:nvSpPr>
        <xdr:cNvPr id="97" name="円/楕円 96"/>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47370</xdr:rowOff>
    </xdr:from>
    <xdr:ext cx="762000" cy="259045"/>
    <xdr:sp macro="" textlink="">
      <xdr:nvSpPr>
        <xdr:cNvPr id="98" name="テキスト ボックス 97"/>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経常収支比率は、類似団体平均を下回っており、前年度より</a:t>
          </a:r>
          <a:r>
            <a:rPr kumimoji="1" lang="ja-JP" altLang="en-US" sz="1300">
              <a:solidFill>
                <a:schemeClr val="dk1"/>
              </a:solidFill>
              <a:effectLst/>
              <a:latin typeface="+mn-lt"/>
              <a:ea typeface="+mn-ea"/>
              <a:cs typeface="+mn-cs"/>
            </a:rPr>
            <a:t>３</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し８</a:t>
          </a:r>
          <a:r>
            <a:rPr kumimoji="1" lang="ja-JP" altLang="en-US" sz="1300">
              <a:solidFill>
                <a:schemeClr val="dk1"/>
              </a:solidFill>
              <a:effectLst/>
              <a:latin typeface="+mn-lt"/>
              <a:ea typeface="+mn-ea"/>
              <a:cs typeface="+mn-cs"/>
            </a:rPr>
            <a:t>４</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５％となった。これは、</a:t>
          </a:r>
          <a:r>
            <a:rPr kumimoji="1" lang="ja-JP" altLang="en-US" sz="1300">
              <a:solidFill>
                <a:schemeClr val="dk1"/>
              </a:solidFill>
              <a:effectLst/>
              <a:latin typeface="+mn-lt"/>
              <a:ea typeface="+mn-ea"/>
              <a:cs typeface="+mn-cs"/>
            </a:rPr>
            <a:t>法人市民税及び</a:t>
          </a:r>
          <a:r>
            <a:rPr kumimoji="1" lang="ja-JP" altLang="ja-JP" sz="1300">
              <a:solidFill>
                <a:schemeClr val="dk1"/>
              </a:solidFill>
              <a:effectLst/>
              <a:latin typeface="+mn-lt"/>
              <a:ea typeface="+mn-ea"/>
              <a:cs typeface="+mn-cs"/>
            </a:rPr>
            <a:t>地方消費税交付金が</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となったことによる経常一般財源が</a:t>
          </a:r>
          <a:r>
            <a:rPr kumimoji="1" lang="ja-JP" altLang="en-US" sz="1300">
              <a:solidFill>
                <a:schemeClr val="dk1"/>
              </a:solidFill>
              <a:effectLst/>
              <a:latin typeface="+mn-lt"/>
              <a:ea typeface="+mn-ea"/>
              <a:cs typeface="+mn-cs"/>
            </a:rPr>
            <a:t>６</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となったものである。</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市税は景気動向に左右される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、中長期的展望のもと、経常経費の削減を図りながら、慎重な財政運営に努める。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140970</xdr:rowOff>
    </xdr:to>
    <xdr:cxnSp macro="">
      <xdr:nvCxnSpPr>
        <xdr:cNvPr id="131" name="直線コネクタ 130"/>
        <xdr:cNvCxnSpPr/>
      </xdr:nvCxnSpPr>
      <xdr:spPr>
        <a:xfrm>
          <a:off x="4114800" y="106260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58928</xdr:rowOff>
    </xdr:to>
    <xdr:cxnSp macro="">
      <xdr:nvCxnSpPr>
        <xdr:cNvPr id="134" name="直線コネクタ 133"/>
        <xdr:cNvCxnSpPr/>
      </xdr:nvCxnSpPr>
      <xdr:spPr>
        <a:xfrm flipV="1">
          <a:off x="3225800" y="106260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121666</xdr:rowOff>
    </xdr:to>
    <xdr:cxnSp macro="">
      <xdr:nvCxnSpPr>
        <xdr:cNvPr id="137" name="直線コネクタ 136"/>
        <xdr:cNvCxnSpPr/>
      </xdr:nvCxnSpPr>
      <xdr:spPr>
        <a:xfrm flipV="1">
          <a:off x="2336800" y="106888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62</xdr:row>
      <xdr:rowOff>121666</xdr:rowOff>
    </xdr:to>
    <xdr:cxnSp macro="">
      <xdr:nvCxnSpPr>
        <xdr:cNvPr id="140" name="直線コネクタ 139"/>
        <xdr:cNvCxnSpPr/>
      </xdr:nvCxnSpPr>
      <xdr:spPr>
        <a:xfrm>
          <a:off x="1447800" y="1058748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8128</xdr:rowOff>
    </xdr:from>
    <xdr:to>
      <xdr:col>4</xdr:col>
      <xdr:colOff>533400</xdr:colOff>
      <xdr:row>62</xdr:row>
      <xdr:rowOff>109728</xdr:rowOff>
    </xdr:to>
    <xdr:sp macro="" textlink="">
      <xdr:nvSpPr>
        <xdr:cNvPr id="154" name="円/楕円 153"/>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119905</xdr:rowOff>
    </xdr:from>
    <xdr:ext cx="762000" cy="259045"/>
    <xdr:sp macro="" textlink="">
      <xdr:nvSpPr>
        <xdr:cNvPr id="155" name="テキスト ボックス 154"/>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6" name="円/楕円 155"/>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7" name="テキスト ボックス 156"/>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8" name="円/楕円 157"/>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9" name="テキスト ボックス 158"/>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物件費が、前年度から</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、類似団体で</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番</a:t>
          </a:r>
          <a:r>
            <a:rPr kumimoji="1" lang="ja-JP" altLang="en-US" sz="1300">
              <a:solidFill>
                <a:schemeClr val="dk1"/>
              </a:solidFill>
              <a:effectLst/>
              <a:latin typeface="+mn-lt"/>
              <a:ea typeface="+mn-ea"/>
              <a:cs typeface="+mn-cs"/>
            </a:rPr>
            <a:t>目に</a:t>
          </a:r>
          <a:r>
            <a:rPr kumimoji="1" lang="ja-JP" altLang="ja-JP" sz="1300">
              <a:solidFill>
                <a:schemeClr val="dk1"/>
              </a:solidFill>
              <a:effectLst/>
              <a:latin typeface="+mn-lt"/>
              <a:ea typeface="+mn-ea"/>
              <a:cs typeface="+mn-cs"/>
            </a:rPr>
            <a:t>大きくなっている。主な要因としては、事業の増加や各種業務の外部委託化等により類似団体と比較して、物件費全体が大きくなっているためである。今後も各種業務の外部委託化の推進が見込まれることから、物件費の経常収支比率は伸びるものと思われる。経常経費削減の努力を予算編成から徹底させるなど、上昇傾向に歯止めをかけるよう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149073</xdr:rowOff>
    </xdr:from>
    <xdr:to>
      <xdr:col>7</xdr:col>
      <xdr:colOff>152400</xdr:colOff>
      <xdr:row>86</xdr:row>
      <xdr:rowOff>926</xdr:rowOff>
    </xdr:to>
    <xdr:cxnSp macro="">
      <xdr:nvCxnSpPr>
        <xdr:cNvPr id="196" name="直線コネクタ 195"/>
        <xdr:cNvCxnSpPr/>
      </xdr:nvCxnSpPr>
      <xdr:spPr>
        <a:xfrm flipV="1">
          <a:off x="4114800" y="14722323"/>
          <a:ext cx="8382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96228</xdr:rowOff>
    </xdr:from>
    <xdr:to>
      <xdr:col>6</xdr:col>
      <xdr:colOff>0</xdr:colOff>
      <xdr:row>86</xdr:row>
      <xdr:rowOff>926</xdr:rowOff>
    </xdr:to>
    <xdr:cxnSp macro="">
      <xdr:nvCxnSpPr>
        <xdr:cNvPr id="199" name="直線コネクタ 198"/>
        <xdr:cNvCxnSpPr/>
      </xdr:nvCxnSpPr>
      <xdr:spPr>
        <a:xfrm>
          <a:off x="3225800" y="14669478"/>
          <a:ext cx="889000" cy="7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34181</xdr:rowOff>
    </xdr:from>
    <xdr:to>
      <xdr:col>4</xdr:col>
      <xdr:colOff>482600</xdr:colOff>
      <xdr:row>85</xdr:row>
      <xdr:rowOff>96228</xdr:rowOff>
    </xdr:to>
    <xdr:cxnSp macro="">
      <xdr:nvCxnSpPr>
        <xdr:cNvPr id="202" name="直線コネクタ 201"/>
        <xdr:cNvCxnSpPr/>
      </xdr:nvCxnSpPr>
      <xdr:spPr>
        <a:xfrm>
          <a:off x="2336800" y="1460743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467</xdr:rowOff>
    </xdr:from>
    <xdr:to>
      <xdr:col>3</xdr:col>
      <xdr:colOff>279400</xdr:colOff>
      <xdr:row>85</xdr:row>
      <xdr:rowOff>34181</xdr:rowOff>
    </xdr:to>
    <xdr:cxnSp macro="">
      <xdr:nvCxnSpPr>
        <xdr:cNvPr id="205" name="直線コネクタ 204"/>
        <xdr:cNvCxnSpPr/>
      </xdr:nvCxnSpPr>
      <xdr:spPr>
        <a:xfrm>
          <a:off x="1447800" y="14573717"/>
          <a:ext cx="8890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98273</xdr:rowOff>
    </xdr:from>
    <xdr:to>
      <xdr:col>7</xdr:col>
      <xdr:colOff>203200</xdr:colOff>
      <xdr:row>86</xdr:row>
      <xdr:rowOff>28423</xdr:rowOff>
    </xdr:to>
    <xdr:sp macro="" textlink="">
      <xdr:nvSpPr>
        <xdr:cNvPr id="215" name="円/楕円 214"/>
        <xdr:cNvSpPr/>
      </xdr:nvSpPr>
      <xdr:spPr>
        <a:xfrm>
          <a:off x="4902200" y="146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70350</xdr:rowOff>
    </xdr:from>
    <xdr:ext cx="762000" cy="259045"/>
    <xdr:sp macro="" textlink="">
      <xdr:nvSpPr>
        <xdr:cNvPr id="216" name="人件費・物件費等の状況該当値テキスト"/>
        <xdr:cNvSpPr txBox="1"/>
      </xdr:nvSpPr>
      <xdr:spPr>
        <a:xfrm>
          <a:off x="5041900" y="1464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136,807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121576</xdr:rowOff>
    </xdr:from>
    <xdr:to>
      <xdr:col>6</xdr:col>
      <xdr:colOff>50800</xdr:colOff>
      <xdr:row>86</xdr:row>
      <xdr:rowOff>51726</xdr:rowOff>
    </xdr:to>
    <xdr:sp macro="" textlink="">
      <xdr:nvSpPr>
        <xdr:cNvPr id="217" name="円/楕円 216"/>
        <xdr:cNvSpPr/>
      </xdr:nvSpPr>
      <xdr:spPr>
        <a:xfrm>
          <a:off x="4064000" y="146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36503</xdr:rowOff>
    </xdr:from>
    <xdr:ext cx="736600" cy="259045"/>
    <xdr:sp macro="" textlink="">
      <xdr:nvSpPr>
        <xdr:cNvPr id="218" name="テキスト ボックス 217"/>
        <xdr:cNvSpPr txBox="1"/>
      </xdr:nvSpPr>
      <xdr:spPr>
        <a:xfrm>
          <a:off x="3733800" y="14781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138,159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45428</xdr:rowOff>
    </xdr:from>
    <xdr:to>
      <xdr:col>4</xdr:col>
      <xdr:colOff>533400</xdr:colOff>
      <xdr:row>85</xdr:row>
      <xdr:rowOff>147028</xdr:rowOff>
    </xdr:to>
    <xdr:sp macro="" textlink="">
      <xdr:nvSpPr>
        <xdr:cNvPr id="219" name="円/楕円 218"/>
        <xdr:cNvSpPr/>
      </xdr:nvSpPr>
      <xdr:spPr>
        <a:xfrm>
          <a:off x="3175000" y="1461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131805</xdr:rowOff>
    </xdr:from>
    <xdr:ext cx="762000" cy="259045"/>
    <xdr:sp macro="" textlink="">
      <xdr:nvSpPr>
        <xdr:cNvPr id="220" name="テキスト ボックス 219"/>
        <xdr:cNvSpPr txBox="1"/>
      </xdr:nvSpPr>
      <xdr:spPr>
        <a:xfrm>
          <a:off x="2844800" y="1470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154831</xdr:rowOff>
    </xdr:from>
    <xdr:to>
      <xdr:col>3</xdr:col>
      <xdr:colOff>330200</xdr:colOff>
      <xdr:row>85</xdr:row>
      <xdr:rowOff>84981</xdr:rowOff>
    </xdr:to>
    <xdr:sp macro="" textlink="">
      <xdr:nvSpPr>
        <xdr:cNvPr id="221" name="円/楕円 220"/>
        <xdr:cNvSpPr/>
      </xdr:nvSpPr>
      <xdr:spPr>
        <a:xfrm>
          <a:off x="2286000" y="14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69758</xdr:rowOff>
    </xdr:from>
    <xdr:ext cx="762000" cy="259045"/>
    <xdr:sp macro="" textlink="">
      <xdr:nvSpPr>
        <xdr:cNvPr id="222" name="テキスト ボックス 221"/>
        <xdr:cNvSpPr txBox="1"/>
      </xdr:nvSpPr>
      <xdr:spPr>
        <a:xfrm>
          <a:off x="1955800" y="1464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130,141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121117</xdr:rowOff>
    </xdr:from>
    <xdr:to>
      <xdr:col>2</xdr:col>
      <xdr:colOff>127000</xdr:colOff>
      <xdr:row>85</xdr:row>
      <xdr:rowOff>51267</xdr:rowOff>
    </xdr:to>
    <xdr:sp macro="" textlink="">
      <xdr:nvSpPr>
        <xdr:cNvPr id="223" name="円/楕円 222"/>
        <xdr:cNvSpPr/>
      </xdr:nvSpPr>
      <xdr:spPr>
        <a:xfrm>
          <a:off x="1397000" y="145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36044</xdr:rowOff>
    </xdr:from>
    <xdr:ext cx="762000" cy="259045"/>
    <xdr:sp macro="" textlink="">
      <xdr:nvSpPr>
        <xdr:cNvPr id="224" name="テキスト ボックス 223"/>
        <xdr:cNvSpPr txBox="1"/>
      </xdr:nvSpPr>
      <xdr:spPr>
        <a:xfrm>
          <a:off x="1066800" y="1460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ラスパイレス指数については、 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類似団体で</a:t>
          </a:r>
          <a:r>
            <a:rPr kumimoji="1" lang="ja-JP" altLang="en-US" sz="1300" b="0" i="0" u="none" strike="noStrike" kern="0" cap="none" spc="0" normalizeH="0" baseline="0" noProof="0">
              <a:ln>
                <a:noFill/>
              </a:ln>
              <a:solidFill>
                <a:prstClr val="black"/>
              </a:solidFill>
              <a:effectLst/>
              <a:uLnTx/>
              <a:uFillTx/>
              <a:latin typeface="+mn-lt"/>
              <a:ea typeface="+mn-ea"/>
              <a:cs typeface="+mn-cs"/>
            </a:rPr>
            <a:t>２</a:t>
          </a:r>
          <a:r>
            <a:rPr kumimoji="1" lang="ja-JP" altLang="ja-JP" sz="1300" b="0" i="0" u="none" strike="noStrike" kern="0" cap="none" spc="0" normalizeH="0" baseline="0" noProof="0">
              <a:ln>
                <a:noFill/>
              </a:ln>
              <a:solidFill>
                <a:prstClr val="black"/>
              </a:solidFill>
              <a:effectLst/>
              <a:uLnTx/>
              <a:uFillTx/>
              <a:latin typeface="+mn-lt"/>
              <a:ea typeface="+mn-ea"/>
              <a:cs typeface="+mn-cs"/>
            </a:rPr>
            <a:t>番</a:t>
          </a:r>
          <a:r>
            <a:rPr kumimoji="1" lang="ja-JP" altLang="en-US" sz="1300" b="0" i="0" u="none" strike="noStrike" kern="0" cap="none" spc="0" normalizeH="0" baseline="0" noProof="0">
              <a:ln>
                <a:noFill/>
              </a:ln>
              <a:solidFill>
                <a:prstClr val="black"/>
              </a:solidFill>
              <a:effectLst/>
              <a:uLnTx/>
              <a:uFillTx/>
              <a:latin typeface="+mn-lt"/>
              <a:ea typeface="+mn-ea"/>
              <a:cs typeface="+mn-cs"/>
            </a:rPr>
            <a:t>目に</a:t>
          </a:r>
          <a:r>
            <a:rPr kumimoji="1" lang="ja-JP" altLang="ja-JP" sz="1300" b="0" i="0" u="none" strike="noStrike" kern="0" cap="none" spc="0" normalizeH="0" baseline="0" noProof="0">
              <a:ln>
                <a:noFill/>
              </a:ln>
              <a:solidFill>
                <a:prstClr val="black"/>
              </a:solidFill>
              <a:effectLst/>
              <a:uLnTx/>
              <a:uFillTx/>
              <a:latin typeface="+mn-lt"/>
              <a:ea typeface="+mn-ea"/>
              <a:cs typeface="+mn-cs"/>
            </a:rPr>
            <a:t>大きくなっている。</a:t>
          </a:r>
          <a:r>
            <a:rPr kumimoji="1" lang="ja-JP" altLang="ja-JP" sz="1300">
              <a:solidFill>
                <a:schemeClr val="dk1"/>
              </a:solidFill>
              <a:effectLst/>
              <a:latin typeface="+mn-lt"/>
              <a:ea typeface="+mn-ea"/>
              <a:cs typeface="+mn-cs"/>
            </a:rPr>
            <a:t>今後は、団塊世代の退職がピークを超え、若年層が増加し、職員の経験年齢階層の変動が見込まれる。引き続き、年齢構成の平準化や給与体系の見直しなどを</a:t>
          </a:r>
          <a:r>
            <a:rPr kumimoji="1" lang="ja-JP" altLang="ja-JP" sz="1300" i="0">
              <a:solidFill>
                <a:schemeClr val="dk1"/>
              </a:solidFill>
              <a:effectLst/>
              <a:latin typeface="+mn-lt"/>
              <a:ea typeface="+mn-ea"/>
              <a:cs typeface="+mn-cs"/>
            </a:rPr>
            <a:t>推進し</a:t>
          </a:r>
          <a:r>
            <a:rPr kumimoji="1" lang="ja-JP" altLang="ja-JP" sz="1300">
              <a:solidFill>
                <a:schemeClr val="dk1"/>
              </a:solidFill>
              <a:effectLst/>
              <a:latin typeface="+mn-lt"/>
              <a:ea typeface="+mn-ea"/>
              <a:cs typeface="+mn-cs"/>
            </a:rPr>
            <a:t>、給与水準の適正化に努める。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84</xdr:row>
      <xdr:rowOff>10161</xdr:rowOff>
    </xdr:to>
    <xdr:cxnSp macro="">
      <xdr:nvCxnSpPr>
        <xdr:cNvPr id="253" name="直線コネクタ 252"/>
        <xdr:cNvCxnSpPr/>
      </xdr:nvCxnSpPr>
      <xdr:spPr>
        <a:xfrm flipV="1">
          <a:off x="17018000" y="13889143"/>
          <a:ext cx="0" cy="5228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153688</xdr:rowOff>
    </xdr:from>
    <xdr:ext cx="762000" cy="259045"/>
    <xdr:sp macro="" textlink="">
      <xdr:nvSpPr>
        <xdr:cNvPr id="254" name="給与水準   （国との比較）最小値テキスト"/>
        <xdr:cNvSpPr txBox="1"/>
      </xdr:nvSpPr>
      <xdr:spPr>
        <a:xfrm>
          <a:off x="17106900" y="1438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10161</xdr:rowOff>
    </xdr:from>
    <xdr:to>
      <xdr:col>24</xdr:col>
      <xdr:colOff>647700</xdr:colOff>
      <xdr:row>84</xdr:row>
      <xdr:rowOff>10161</xdr:rowOff>
    </xdr:to>
    <xdr:cxnSp macro="">
      <xdr:nvCxnSpPr>
        <xdr:cNvPr id="255" name="直線コネクタ 254"/>
        <xdr:cNvCxnSpPr/>
      </xdr:nvCxnSpPr>
      <xdr:spPr>
        <a:xfrm>
          <a:off x="16929100" y="1441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6"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7" name="直線コネクタ 256"/>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125307</xdr:rowOff>
    </xdr:to>
    <xdr:cxnSp macro="">
      <xdr:nvCxnSpPr>
        <xdr:cNvPr id="258" name="直線コネクタ 257"/>
        <xdr:cNvCxnSpPr/>
      </xdr:nvCxnSpPr>
      <xdr:spPr>
        <a:xfrm>
          <a:off x="16179800" y="143395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85531</xdr:rowOff>
    </xdr:from>
    <xdr:ext cx="762000" cy="259045"/>
    <xdr:sp macro="" textlink="">
      <xdr:nvSpPr>
        <xdr:cNvPr id="259" name="給与水準   （国との比較）平均値テキスト"/>
        <xdr:cNvSpPr txBox="1"/>
      </xdr:nvSpPr>
      <xdr:spPr>
        <a:xfrm>
          <a:off x="17106900" y="1397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69004</xdr:rowOff>
    </xdr:from>
    <xdr:to>
      <xdr:col>24</xdr:col>
      <xdr:colOff>609600</xdr:colOff>
      <xdr:row>82</xdr:row>
      <xdr:rowOff>170604</xdr:rowOff>
    </xdr:to>
    <xdr:sp macro="" textlink="">
      <xdr:nvSpPr>
        <xdr:cNvPr id="260" name="フローチャート : 判断 259"/>
        <xdr:cNvSpPr/>
      </xdr:nvSpPr>
      <xdr:spPr>
        <a:xfrm>
          <a:off x="16967200" y="1412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109220</xdr:rowOff>
    </xdr:from>
    <xdr:to>
      <xdr:col>23</xdr:col>
      <xdr:colOff>406400</xdr:colOff>
      <xdr:row>83</xdr:row>
      <xdr:rowOff>141393</xdr:rowOff>
    </xdr:to>
    <xdr:cxnSp macro="">
      <xdr:nvCxnSpPr>
        <xdr:cNvPr id="261" name="直線コネクタ 260"/>
        <xdr:cNvCxnSpPr/>
      </xdr:nvCxnSpPr>
      <xdr:spPr>
        <a:xfrm flipV="1">
          <a:off x="15290800" y="143395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77046</xdr:rowOff>
    </xdr:from>
    <xdr:to>
      <xdr:col>23</xdr:col>
      <xdr:colOff>457200</xdr:colOff>
      <xdr:row>83</xdr:row>
      <xdr:rowOff>7196</xdr:rowOff>
    </xdr:to>
    <xdr:sp macro="" textlink="">
      <xdr:nvSpPr>
        <xdr:cNvPr id="262" name="フローチャート : 判断 261"/>
        <xdr:cNvSpPr/>
      </xdr:nvSpPr>
      <xdr:spPr>
        <a:xfrm>
          <a:off x="16129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17373</xdr:rowOff>
    </xdr:from>
    <xdr:ext cx="736600" cy="259045"/>
    <xdr:sp macro="" textlink="">
      <xdr:nvSpPr>
        <xdr:cNvPr id="263" name="テキスト ボックス 262"/>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141393</xdr:rowOff>
    </xdr:from>
    <xdr:to>
      <xdr:col>22</xdr:col>
      <xdr:colOff>203200</xdr:colOff>
      <xdr:row>83</xdr:row>
      <xdr:rowOff>141393</xdr:rowOff>
    </xdr:to>
    <xdr:cxnSp macro="">
      <xdr:nvCxnSpPr>
        <xdr:cNvPr id="264" name="直線コネクタ 263"/>
        <xdr:cNvCxnSpPr/>
      </xdr:nvCxnSpPr>
      <xdr:spPr>
        <a:xfrm>
          <a:off x="14401800" y="1437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28787</xdr:rowOff>
    </xdr:from>
    <xdr:to>
      <xdr:col>22</xdr:col>
      <xdr:colOff>254000</xdr:colOff>
      <xdr:row>82</xdr:row>
      <xdr:rowOff>130387</xdr:rowOff>
    </xdr:to>
    <xdr:sp macro="" textlink="">
      <xdr:nvSpPr>
        <xdr:cNvPr id="265" name="フローチャート : 判断 264"/>
        <xdr:cNvSpPr/>
      </xdr:nvSpPr>
      <xdr:spPr>
        <a:xfrm>
          <a:off x="15240000" y="1408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140564</xdr:rowOff>
    </xdr:from>
    <xdr:ext cx="762000" cy="259045"/>
    <xdr:sp macro="" textlink="">
      <xdr:nvSpPr>
        <xdr:cNvPr id="266" name="テキスト ボックス 265"/>
        <xdr:cNvSpPr txBox="1"/>
      </xdr:nvSpPr>
      <xdr:spPr>
        <a:xfrm>
          <a:off x="14909800" y="138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88</xdr:row>
      <xdr:rowOff>24130</xdr:rowOff>
    </xdr:to>
    <xdr:cxnSp macro="">
      <xdr:nvCxnSpPr>
        <xdr:cNvPr id="267" name="直線コネクタ 266"/>
        <xdr:cNvCxnSpPr/>
      </xdr:nvCxnSpPr>
      <xdr:spPr>
        <a:xfrm flipV="1">
          <a:off x="13512800" y="14371743"/>
          <a:ext cx="889000" cy="7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4657</xdr:rowOff>
    </xdr:from>
    <xdr:to>
      <xdr:col>21</xdr:col>
      <xdr:colOff>50800</xdr:colOff>
      <xdr:row>82</xdr:row>
      <xdr:rowOff>106257</xdr:rowOff>
    </xdr:to>
    <xdr:sp macro="" textlink="">
      <xdr:nvSpPr>
        <xdr:cNvPr id="268" name="フローチャート : 判断 267"/>
        <xdr:cNvSpPr/>
      </xdr:nvSpPr>
      <xdr:spPr>
        <a:xfrm>
          <a:off x="14351000" y="140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116434</xdr:rowOff>
    </xdr:from>
    <xdr:ext cx="762000" cy="259045"/>
    <xdr:sp macro="" textlink="">
      <xdr:nvSpPr>
        <xdr:cNvPr id="269" name="テキスト ボックス 268"/>
        <xdr:cNvSpPr txBox="1"/>
      </xdr:nvSpPr>
      <xdr:spPr>
        <a:xfrm>
          <a:off x="14020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0" name="フローチャート : 判断 269"/>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71" name="テキスト ボックス 270"/>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7" name="円/楕円 276"/>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141834</xdr:rowOff>
    </xdr:from>
    <xdr:ext cx="762000" cy="259045"/>
    <xdr:sp macro="" textlink="">
      <xdr:nvSpPr>
        <xdr:cNvPr id="278" name="給与水準   （国との比較）該当値テキスト"/>
        <xdr:cNvSpPr txBox="1"/>
      </xdr:nvSpPr>
      <xdr:spPr>
        <a:xfrm>
          <a:off x="17106900" y="142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9" name="円/楕円 278"/>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144797</xdr:rowOff>
    </xdr:from>
    <xdr:ext cx="736600" cy="259045"/>
    <xdr:sp macro="" textlink="">
      <xdr:nvSpPr>
        <xdr:cNvPr id="280" name="テキスト ボックス 279"/>
        <xdr:cNvSpPr txBox="1"/>
      </xdr:nvSpPr>
      <xdr:spPr>
        <a:xfrm>
          <a:off x="15798800" y="1437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90593</xdr:rowOff>
    </xdr:from>
    <xdr:to>
      <xdr:col>22</xdr:col>
      <xdr:colOff>254000</xdr:colOff>
      <xdr:row>84</xdr:row>
      <xdr:rowOff>20743</xdr:rowOff>
    </xdr:to>
    <xdr:sp macro="" textlink="">
      <xdr:nvSpPr>
        <xdr:cNvPr id="281" name="円/楕円 280"/>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5520</xdr:rowOff>
    </xdr:from>
    <xdr:ext cx="762000" cy="259045"/>
    <xdr:sp macro="" textlink="">
      <xdr:nvSpPr>
        <xdr:cNvPr id="282" name="テキスト ボックス 281"/>
        <xdr:cNvSpPr txBox="1"/>
      </xdr:nvSpPr>
      <xdr:spPr>
        <a:xfrm>
          <a:off x="14909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3" name="円/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5520</xdr:rowOff>
    </xdr:from>
    <xdr:ext cx="762000" cy="259045"/>
    <xdr:sp macro="" textlink="">
      <xdr:nvSpPr>
        <xdr:cNvPr id="284" name="テキスト ボックス 283"/>
        <xdr:cNvSpPr txBox="1"/>
      </xdr:nvSpPr>
      <xdr:spPr>
        <a:xfrm>
          <a:off x="14020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5" name="円/楕円 284"/>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6" name="テキスト ボックス 285"/>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園待機児童数ゼロという施策に対応するため、類似団体と比較して保育士が多く、類似団体平均を上回っている。一方で、技能労務職は、退職補充を行わずに臨時職員及び委託化で対応をしている。今後も、定員適正化計画に基づき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82931</xdr:rowOff>
    </xdr:from>
    <xdr:to>
      <xdr:col>24</xdr:col>
      <xdr:colOff>558800</xdr:colOff>
      <xdr:row>63</xdr:row>
      <xdr:rowOff>155321</xdr:rowOff>
    </xdr:to>
    <xdr:cxnSp macro="">
      <xdr:nvCxnSpPr>
        <xdr:cNvPr id="319" name="直線コネクタ 318"/>
        <xdr:cNvCxnSpPr/>
      </xdr:nvCxnSpPr>
      <xdr:spPr>
        <a:xfrm>
          <a:off x="16179800" y="1088428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41910</xdr:rowOff>
    </xdr:from>
    <xdr:to>
      <xdr:col>23</xdr:col>
      <xdr:colOff>406400</xdr:colOff>
      <xdr:row>63</xdr:row>
      <xdr:rowOff>82931</xdr:rowOff>
    </xdr:to>
    <xdr:cxnSp macro="">
      <xdr:nvCxnSpPr>
        <xdr:cNvPr id="322" name="直線コネクタ 321"/>
        <xdr:cNvCxnSpPr/>
      </xdr:nvCxnSpPr>
      <xdr:spPr>
        <a:xfrm>
          <a:off x="15290800" y="1084326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25019</xdr:rowOff>
    </xdr:from>
    <xdr:to>
      <xdr:col>22</xdr:col>
      <xdr:colOff>203200</xdr:colOff>
      <xdr:row>63</xdr:row>
      <xdr:rowOff>41910</xdr:rowOff>
    </xdr:to>
    <xdr:cxnSp macro="">
      <xdr:nvCxnSpPr>
        <xdr:cNvPr id="325" name="直線コネクタ 324"/>
        <xdr:cNvCxnSpPr/>
      </xdr:nvCxnSpPr>
      <xdr:spPr>
        <a:xfrm>
          <a:off x="14401800" y="1082636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25019</xdr:rowOff>
    </xdr:from>
    <xdr:to>
      <xdr:col>21</xdr:col>
      <xdr:colOff>0</xdr:colOff>
      <xdr:row>63</xdr:row>
      <xdr:rowOff>34671</xdr:rowOff>
    </xdr:to>
    <xdr:cxnSp macro="">
      <xdr:nvCxnSpPr>
        <xdr:cNvPr id="328" name="直線コネクタ 327"/>
        <xdr:cNvCxnSpPr/>
      </xdr:nvCxnSpPr>
      <xdr:spPr>
        <a:xfrm flipV="1">
          <a:off x="13512800" y="108263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104521</xdr:rowOff>
    </xdr:from>
    <xdr:to>
      <xdr:col>24</xdr:col>
      <xdr:colOff>609600</xdr:colOff>
      <xdr:row>64</xdr:row>
      <xdr:rowOff>34671</xdr:rowOff>
    </xdr:to>
    <xdr:sp macro="" textlink="">
      <xdr:nvSpPr>
        <xdr:cNvPr id="338" name="円/楕円 337"/>
        <xdr:cNvSpPr/>
      </xdr:nvSpPr>
      <xdr:spPr>
        <a:xfrm>
          <a:off x="169672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76598</xdr:rowOff>
    </xdr:from>
    <xdr:ext cx="762000" cy="259045"/>
    <xdr:sp macro="" textlink="">
      <xdr:nvSpPr>
        <xdr:cNvPr id="339" name="定員管理の状況該当値テキスト"/>
        <xdr:cNvSpPr txBox="1"/>
      </xdr:nvSpPr>
      <xdr:spPr>
        <a:xfrm>
          <a:off x="17106900" y="1087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32131</xdr:rowOff>
    </xdr:from>
    <xdr:to>
      <xdr:col>23</xdr:col>
      <xdr:colOff>457200</xdr:colOff>
      <xdr:row>63</xdr:row>
      <xdr:rowOff>133731</xdr:rowOff>
    </xdr:to>
    <xdr:sp macro="" textlink="">
      <xdr:nvSpPr>
        <xdr:cNvPr id="340" name="円/楕円 339"/>
        <xdr:cNvSpPr/>
      </xdr:nvSpPr>
      <xdr:spPr>
        <a:xfrm>
          <a:off x="16129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118508</xdr:rowOff>
    </xdr:from>
    <xdr:ext cx="736600" cy="259045"/>
    <xdr:sp macro="" textlink="">
      <xdr:nvSpPr>
        <xdr:cNvPr id="341" name="テキスト ボックス 340"/>
        <xdr:cNvSpPr txBox="1"/>
      </xdr:nvSpPr>
      <xdr:spPr>
        <a:xfrm>
          <a:off x="15798800" y="1091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162560</xdr:rowOff>
    </xdr:from>
    <xdr:to>
      <xdr:col>22</xdr:col>
      <xdr:colOff>254000</xdr:colOff>
      <xdr:row>63</xdr:row>
      <xdr:rowOff>92710</xdr:rowOff>
    </xdr:to>
    <xdr:sp macro="" textlink="">
      <xdr:nvSpPr>
        <xdr:cNvPr id="342" name="円/楕円 341"/>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77487</xdr:rowOff>
    </xdr:from>
    <xdr:ext cx="762000" cy="259045"/>
    <xdr:sp macro="" textlink="">
      <xdr:nvSpPr>
        <xdr:cNvPr id="343" name="テキスト ボックス 342"/>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145669</xdr:rowOff>
    </xdr:from>
    <xdr:to>
      <xdr:col>21</xdr:col>
      <xdr:colOff>50800</xdr:colOff>
      <xdr:row>63</xdr:row>
      <xdr:rowOff>75819</xdr:rowOff>
    </xdr:to>
    <xdr:sp macro="" textlink="">
      <xdr:nvSpPr>
        <xdr:cNvPr id="344" name="円/楕円 343"/>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60596</xdr:rowOff>
    </xdr:from>
    <xdr:ext cx="762000" cy="259045"/>
    <xdr:sp macro="" textlink="">
      <xdr:nvSpPr>
        <xdr:cNvPr id="345" name="テキスト ボックス 344"/>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155321</xdr:rowOff>
    </xdr:from>
    <xdr:to>
      <xdr:col>19</xdr:col>
      <xdr:colOff>533400</xdr:colOff>
      <xdr:row>63</xdr:row>
      <xdr:rowOff>85471</xdr:rowOff>
    </xdr:to>
    <xdr:sp macro="" textlink="">
      <xdr:nvSpPr>
        <xdr:cNvPr id="346" name="円/楕円 345"/>
        <xdr:cNvSpPr/>
      </xdr:nvSpPr>
      <xdr:spPr>
        <a:xfrm>
          <a:off x="13462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70248</xdr:rowOff>
    </xdr:from>
    <xdr:ext cx="762000" cy="259045"/>
    <xdr:sp macro="" textlink="">
      <xdr:nvSpPr>
        <xdr:cNvPr id="347" name="テキスト ボックス 346"/>
        <xdr:cNvSpPr txBox="1"/>
      </xdr:nvSpPr>
      <xdr:spPr>
        <a:xfrm>
          <a:off x="13131800" y="108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借入額の大きい借入の償還が終了したことによる元利償還金の減及び標準財政規模が増となったことに伴い、</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．５ポイントの低下で類似団体平均を下回る水準となっている。今後においても公営企業の起債償還に対する繰出金は継続するが、公営企業の経営健全化を図り、繰出金の適正化に努める。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62230</xdr:rowOff>
    </xdr:to>
    <xdr:cxnSp macro="">
      <xdr:nvCxnSpPr>
        <xdr:cNvPr id="379" name="直線コネクタ 378"/>
        <xdr:cNvCxnSpPr/>
      </xdr:nvCxnSpPr>
      <xdr:spPr>
        <a:xfrm flipV="1">
          <a:off x="16179800" y="63576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38</xdr:row>
      <xdr:rowOff>35560</xdr:rowOff>
    </xdr:to>
    <xdr:cxnSp macro="">
      <xdr:nvCxnSpPr>
        <xdr:cNvPr id="382" name="直線コネクタ 381"/>
        <xdr:cNvCxnSpPr/>
      </xdr:nvCxnSpPr>
      <xdr:spPr>
        <a:xfrm flipV="1">
          <a:off x="15290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161036</xdr:rowOff>
    </xdr:to>
    <xdr:cxnSp macro="">
      <xdr:nvCxnSpPr>
        <xdr:cNvPr id="385" name="直線コネクタ 384"/>
        <xdr:cNvCxnSpPr/>
      </xdr:nvCxnSpPr>
      <xdr:spPr>
        <a:xfrm flipV="1">
          <a:off x="14401800" y="65506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161036</xdr:rowOff>
    </xdr:from>
    <xdr:to>
      <xdr:col>21</xdr:col>
      <xdr:colOff>0</xdr:colOff>
      <xdr:row>39</xdr:row>
      <xdr:rowOff>134366</xdr:rowOff>
    </xdr:to>
    <xdr:cxnSp macro="">
      <xdr:nvCxnSpPr>
        <xdr:cNvPr id="388" name="直線コネクタ 387"/>
        <xdr:cNvCxnSpPr/>
      </xdr:nvCxnSpPr>
      <xdr:spPr>
        <a:xfrm flipV="1">
          <a:off x="13512800" y="667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398" name="円/楕円 397"/>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151147</xdr:rowOff>
    </xdr:from>
    <xdr:ext cx="762000" cy="259045"/>
    <xdr:sp macro="" textlink="">
      <xdr:nvSpPr>
        <xdr:cNvPr id="399" name="公債費負担の状況該当値テキスト"/>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400" name="円/楕円 399"/>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401" name="テキスト ボックス 400"/>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2" name="円/楕円 401"/>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3" name="テキスト ボックス 402"/>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110236</xdr:rowOff>
    </xdr:from>
    <xdr:to>
      <xdr:col>21</xdr:col>
      <xdr:colOff>50800</xdr:colOff>
      <xdr:row>39</xdr:row>
      <xdr:rowOff>40386</xdr:rowOff>
    </xdr:to>
    <xdr:sp macro="" textlink="">
      <xdr:nvSpPr>
        <xdr:cNvPr id="404" name="円/楕円 403"/>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50563</xdr:rowOff>
    </xdr:from>
    <xdr:ext cx="762000" cy="259045"/>
    <xdr:sp macro="" textlink="">
      <xdr:nvSpPr>
        <xdr:cNvPr id="405" name="テキスト ボックス 404"/>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83566</xdr:rowOff>
    </xdr:from>
    <xdr:to>
      <xdr:col>19</xdr:col>
      <xdr:colOff>533400</xdr:colOff>
      <xdr:row>40</xdr:row>
      <xdr:rowOff>13716</xdr:rowOff>
    </xdr:to>
    <xdr:sp macro="" textlink="">
      <xdr:nvSpPr>
        <xdr:cNvPr id="406" name="円/楕円 405"/>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23893</xdr:rowOff>
    </xdr:from>
    <xdr:ext cx="762000" cy="259045"/>
    <xdr:sp macro="" textlink="">
      <xdr:nvSpPr>
        <xdr:cNvPr id="407" name="テキスト ボックス 406"/>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将来負担比率は、</a:t>
          </a:r>
          <a:r>
            <a:rPr lang="ja-JP" altLang="ja-JP" sz="1300">
              <a:solidFill>
                <a:schemeClr val="dk1"/>
              </a:solidFill>
              <a:effectLst/>
              <a:latin typeface="+mn-lt"/>
              <a:ea typeface="+mn-ea"/>
              <a:cs typeface="+mn-cs"/>
            </a:rPr>
            <a:t>西知多医療厚生組合の地方債償還に係る市負担額が約６億８千万円の減などの将来負担額の減、及び標準財政規模が増となったこと</a:t>
          </a:r>
          <a:r>
            <a:rPr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改善したものの、依然として、数値は</a:t>
          </a:r>
          <a:r>
            <a:rPr kumimoji="1" lang="ja-JP" altLang="ja-JP" sz="1300">
              <a:solidFill>
                <a:schemeClr val="dk1"/>
              </a:solidFill>
              <a:effectLst/>
              <a:latin typeface="+mn-lt"/>
              <a:ea typeface="+mn-ea"/>
              <a:cs typeface="+mn-cs"/>
            </a:rPr>
            <a:t>類似団体平均を上回っている。今後も大型建設事業が予定されているため、後世への負担を少しでも軽減するよう、義務的経費の見直しを中心とする行財政改革を進め、さらなる財政の健全化に努める。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45847</xdr:rowOff>
    </xdr:from>
    <xdr:to>
      <xdr:col>24</xdr:col>
      <xdr:colOff>558800</xdr:colOff>
      <xdr:row>15</xdr:row>
      <xdr:rowOff>71586</xdr:rowOff>
    </xdr:to>
    <xdr:cxnSp macro="">
      <xdr:nvCxnSpPr>
        <xdr:cNvPr id="441" name="直線コネクタ 440"/>
        <xdr:cNvCxnSpPr/>
      </xdr:nvCxnSpPr>
      <xdr:spPr>
        <a:xfrm flipV="1">
          <a:off x="16179800" y="2617597"/>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71586</xdr:rowOff>
    </xdr:from>
    <xdr:to>
      <xdr:col>23</xdr:col>
      <xdr:colOff>406400</xdr:colOff>
      <xdr:row>15</xdr:row>
      <xdr:rowOff>122259</xdr:rowOff>
    </xdr:to>
    <xdr:cxnSp macro="">
      <xdr:nvCxnSpPr>
        <xdr:cNvPr id="444" name="直線コネクタ 443"/>
        <xdr:cNvCxnSpPr/>
      </xdr:nvCxnSpPr>
      <xdr:spPr>
        <a:xfrm flipV="1">
          <a:off x="15290800" y="264333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8" name="テキスト ボックス 447"/>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0" name="テキスト ボックス 44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2" name="テキスト ボックス 451"/>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166497</xdr:rowOff>
    </xdr:from>
    <xdr:to>
      <xdr:col>24</xdr:col>
      <xdr:colOff>609600</xdr:colOff>
      <xdr:row>15</xdr:row>
      <xdr:rowOff>96647</xdr:rowOff>
    </xdr:to>
    <xdr:sp macro="" textlink="">
      <xdr:nvSpPr>
        <xdr:cNvPr id="458" name="円/楕円 457"/>
        <xdr:cNvSpPr/>
      </xdr:nvSpPr>
      <xdr:spPr>
        <a:xfrm>
          <a:off x="169672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138574</xdr:rowOff>
    </xdr:from>
    <xdr:ext cx="762000" cy="259045"/>
    <xdr:sp macro="" textlink="">
      <xdr:nvSpPr>
        <xdr:cNvPr id="459" name="将来負担の状況該当値テキスト"/>
        <xdr:cNvSpPr txBox="1"/>
      </xdr:nvSpPr>
      <xdr:spPr>
        <a:xfrm>
          <a:off x="17106900" y="253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20786</xdr:rowOff>
    </xdr:from>
    <xdr:to>
      <xdr:col>23</xdr:col>
      <xdr:colOff>457200</xdr:colOff>
      <xdr:row>15</xdr:row>
      <xdr:rowOff>122386</xdr:rowOff>
    </xdr:to>
    <xdr:sp macro="" textlink="">
      <xdr:nvSpPr>
        <xdr:cNvPr id="460" name="円/楕円 459"/>
        <xdr:cNvSpPr/>
      </xdr:nvSpPr>
      <xdr:spPr>
        <a:xfrm>
          <a:off x="16129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107163</xdr:rowOff>
    </xdr:from>
    <xdr:ext cx="736600" cy="259045"/>
    <xdr:sp macro="" textlink="">
      <xdr:nvSpPr>
        <xdr:cNvPr id="461" name="テキスト ボックス 460"/>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62" name="円/楕円 461"/>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63" name="テキスト ボックス 462"/>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130429</xdr:rowOff>
    </xdr:from>
    <xdr:to>
      <xdr:col>19</xdr:col>
      <xdr:colOff>533400</xdr:colOff>
      <xdr:row>14</xdr:row>
      <xdr:rowOff>60579</xdr:rowOff>
    </xdr:to>
    <xdr:sp macro="" textlink="">
      <xdr:nvSpPr>
        <xdr:cNvPr id="464" name="円/楕円 463"/>
        <xdr:cNvSpPr/>
      </xdr:nvSpPr>
      <xdr:spPr>
        <a:xfrm>
          <a:off x="134620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70756</xdr:rowOff>
    </xdr:from>
    <xdr:ext cx="762000" cy="259045"/>
    <xdr:sp macro="" textlink="">
      <xdr:nvSpPr>
        <xdr:cNvPr id="465" name="テキスト ボックス 464"/>
        <xdr:cNvSpPr txBox="1"/>
      </xdr:nvSpPr>
      <xdr:spPr>
        <a:xfrm>
          <a:off x="13131800" y="212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mn-lt"/>
              <a:ea typeface="+mn-ea"/>
              <a:cs typeface="+mn-cs"/>
            </a:rPr>
            <a:t>人件費における経常収支比率については、０．９ポイントの増であるが、類似団体平均を下回っている。要因としては、類似団体平均を上回る税収があるためである。今後も国・県等の動向を見据えて、各種手当の支給基準、支給方法及び支給額等について調査・検討するとともに、定員管理の適正化を推進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69850</xdr:rowOff>
    </xdr:to>
    <xdr:cxnSp macro="">
      <xdr:nvCxnSpPr>
        <xdr:cNvPr id="66" name="直線コネクタ 65"/>
        <xdr:cNvCxnSpPr/>
      </xdr:nvCxnSpPr>
      <xdr:spPr>
        <a:xfrm>
          <a:off x="3987800" y="595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34</xdr:row>
      <xdr:rowOff>127000</xdr:rowOff>
    </xdr:to>
    <xdr:cxnSp macro="">
      <xdr:nvCxnSpPr>
        <xdr:cNvPr id="69" name="直線コネクタ 68"/>
        <xdr:cNvCxnSpPr/>
      </xdr:nvCxnSpPr>
      <xdr:spPr>
        <a:xfrm>
          <a:off x="3098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82550</xdr:rowOff>
    </xdr:to>
    <xdr:cxnSp macro="">
      <xdr:nvCxnSpPr>
        <xdr:cNvPr id="72" name="直線コネクタ 71"/>
        <xdr:cNvCxnSpPr/>
      </xdr:nvCxnSpPr>
      <xdr:spPr>
        <a:xfrm flipV="1">
          <a:off x="2209800" y="595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82550</xdr:rowOff>
    </xdr:from>
    <xdr:to>
      <xdr:col>3</xdr:col>
      <xdr:colOff>142875</xdr:colOff>
      <xdr:row>35</xdr:row>
      <xdr:rowOff>133350</xdr:rowOff>
    </xdr:to>
    <xdr:cxnSp macro="">
      <xdr:nvCxnSpPr>
        <xdr:cNvPr id="75" name="直線コネクタ 74"/>
        <xdr:cNvCxnSpPr/>
      </xdr:nvCxnSpPr>
      <xdr:spPr>
        <a:xfrm flipV="1">
          <a:off x="1320800" y="608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31750</xdr:rowOff>
    </xdr:from>
    <xdr:to>
      <xdr:col>3</xdr:col>
      <xdr:colOff>193675</xdr:colOff>
      <xdr:row>35</xdr:row>
      <xdr:rowOff>133350</xdr:rowOff>
    </xdr:to>
    <xdr:sp macro="" textlink="">
      <xdr:nvSpPr>
        <xdr:cNvPr id="91" name="円/楕円 90"/>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143527</xdr:rowOff>
    </xdr:from>
    <xdr:ext cx="762000" cy="259045"/>
    <xdr:sp macro="" textlink="">
      <xdr:nvSpPr>
        <xdr:cNvPr id="92" name="テキスト ボックス 91"/>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93" name="円/楕円 92"/>
        <xdr:cNvSpPr/>
      </xdr:nvSpPr>
      <xdr:spPr>
        <a:xfrm>
          <a:off x="1270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22877</xdr:rowOff>
    </xdr:from>
    <xdr:ext cx="762000" cy="259045"/>
    <xdr:sp macro="" textlink="">
      <xdr:nvSpPr>
        <xdr:cNvPr id="94" name="テキスト ボックス 93"/>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mn-lt"/>
              <a:ea typeface="+mn-ea"/>
              <a:cs typeface="+mn-cs"/>
            </a:rPr>
            <a:t>物件費における経常収支比率については、前年度から０．</a:t>
          </a:r>
          <a:r>
            <a:rPr kumimoji="1" lang="ja-JP" altLang="en-US" sz="1250">
              <a:solidFill>
                <a:sysClr val="windowText" lastClr="000000"/>
              </a:solidFill>
              <a:effectLst/>
              <a:latin typeface="+mn-lt"/>
              <a:ea typeface="+mn-ea"/>
              <a:cs typeface="+mn-cs"/>
            </a:rPr>
            <a:t>３</a:t>
          </a:r>
          <a:r>
            <a:rPr kumimoji="1" lang="ja-JP" altLang="ja-JP" sz="1250">
              <a:solidFill>
                <a:sysClr val="windowText" lastClr="000000"/>
              </a:solidFill>
              <a:effectLst/>
              <a:latin typeface="+mn-lt"/>
              <a:ea typeface="+mn-ea"/>
              <a:cs typeface="+mn-cs"/>
            </a:rPr>
            <a:t>ポイントの増となっており、類似団体平均を大きく上回っている。主な要因としては、地方税の占める割合が類似団体より高いものの、</a:t>
          </a:r>
          <a:r>
            <a:rPr kumimoji="1" lang="ja-JP" altLang="en-US" sz="1250">
              <a:solidFill>
                <a:sysClr val="windowText" lastClr="000000"/>
              </a:solidFill>
              <a:effectLst/>
              <a:latin typeface="+mn-lt"/>
              <a:ea typeface="+mn-ea"/>
              <a:cs typeface="+mn-cs"/>
            </a:rPr>
            <a:t>新たな公共施設の設置や</a:t>
          </a:r>
          <a:r>
            <a:rPr kumimoji="1" lang="ja-JP" altLang="ja-JP" sz="1250">
              <a:solidFill>
                <a:sysClr val="windowText" lastClr="000000"/>
              </a:solidFill>
              <a:effectLst/>
              <a:latin typeface="+mn-lt"/>
              <a:ea typeface="+mn-ea"/>
              <a:cs typeface="+mn-cs"/>
            </a:rPr>
            <a:t>各種業務の外部委託化等により類似団体と比較して、物件費全体が大きくなっているためである。今後も</a:t>
          </a:r>
          <a:r>
            <a:rPr kumimoji="1" lang="ja-JP" altLang="en-US" sz="1250">
              <a:solidFill>
                <a:sysClr val="windowText" lastClr="000000"/>
              </a:solidFill>
              <a:effectLst/>
              <a:latin typeface="+mn-lt"/>
              <a:ea typeface="+mn-ea"/>
              <a:cs typeface="+mn-cs"/>
            </a:rPr>
            <a:t>、新たな公共施設の設置が予定さ</a:t>
          </a:r>
          <a:r>
            <a:rPr kumimoji="1" lang="ja-JP" altLang="ja-JP" sz="1250">
              <a:solidFill>
                <a:sysClr val="windowText" lastClr="000000"/>
              </a:solidFill>
              <a:effectLst/>
              <a:latin typeface="+mn-lt"/>
              <a:ea typeface="+mn-ea"/>
              <a:cs typeface="+mn-cs"/>
            </a:rPr>
            <a:t>れ</a:t>
          </a:r>
          <a:r>
            <a:rPr kumimoji="1" lang="ja-JP" altLang="en-US" sz="1250">
              <a:solidFill>
                <a:sysClr val="windowText" lastClr="000000"/>
              </a:solidFill>
              <a:effectLst/>
              <a:latin typeface="+mn-lt"/>
              <a:ea typeface="+mn-ea"/>
              <a:cs typeface="+mn-cs"/>
            </a:rPr>
            <a:t>ているため</a:t>
          </a:r>
          <a:r>
            <a:rPr kumimoji="1" lang="ja-JP" altLang="ja-JP" sz="1250">
              <a:solidFill>
                <a:sysClr val="windowText" lastClr="000000"/>
              </a:solidFill>
              <a:effectLst/>
              <a:latin typeface="+mn-lt"/>
              <a:ea typeface="+mn-ea"/>
              <a:cs typeface="+mn-cs"/>
            </a:rPr>
            <a:t>、物件費の経常収支比率は伸びるものと見込まれる。経常経費削減の努力を予算編成から徹底させるなど、上昇傾向に歯止めをかけるよう努める。</a:t>
          </a:r>
          <a:endParaRPr lang="ja-JP" altLang="ja-JP" sz="125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129722</xdr:rowOff>
    </xdr:from>
    <xdr:to>
      <xdr:col>24</xdr:col>
      <xdr:colOff>31750</xdr:colOff>
      <xdr:row>19</xdr:row>
      <xdr:rowOff>162378</xdr:rowOff>
    </xdr:to>
    <xdr:cxnSp macro="">
      <xdr:nvCxnSpPr>
        <xdr:cNvPr id="129" name="直線コネクタ 128"/>
        <xdr:cNvCxnSpPr/>
      </xdr:nvCxnSpPr>
      <xdr:spPr>
        <a:xfrm>
          <a:off x="15671800" y="3387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19</xdr:row>
      <xdr:rowOff>129722</xdr:rowOff>
    </xdr:to>
    <xdr:cxnSp macro="">
      <xdr:nvCxnSpPr>
        <xdr:cNvPr id="132" name="直線コネクタ 131"/>
        <xdr:cNvCxnSpPr/>
      </xdr:nvCxnSpPr>
      <xdr:spPr>
        <a:xfrm>
          <a:off x="14782800" y="3365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9978</xdr:rowOff>
    </xdr:from>
    <xdr:to>
      <xdr:col>21</xdr:col>
      <xdr:colOff>361950</xdr:colOff>
      <xdr:row>19</xdr:row>
      <xdr:rowOff>107950</xdr:rowOff>
    </xdr:to>
    <xdr:cxnSp macro="">
      <xdr:nvCxnSpPr>
        <xdr:cNvPr id="135" name="直線コネクタ 134"/>
        <xdr:cNvCxnSpPr/>
      </xdr:nvCxnSpPr>
      <xdr:spPr>
        <a:xfrm>
          <a:off x="13893800" y="3267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105229</xdr:rowOff>
    </xdr:from>
    <xdr:to>
      <xdr:col>20</xdr:col>
      <xdr:colOff>158750</xdr:colOff>
      <xdr:row>19</xdr:row>
      <xdr:rowOff>9978</xdr:rowOff>
    </xdr:to>
    <xdr:cxnSp macro="">
      <xdr:nvCxnSpPr>
        <xdr:cNvPr id="138" name="直線コネクタ 137"/>
        <xdr:cNvCxnSpPr/>
      </xdr:nvCxnSpPr>
      <xdr:spPr>
        <a:xfrm>
          <a:off x="13004800" y="3191329"/>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111578</xdr:rowOff>
    </xdr:from>
    <xdr:to>
      <xdr:col>24</xdr:col>
      <xdr:colOff>82550</xdr:colOff>
      <xdr:row>20</xdr:row>
      <xdr:rowOff>41728</xdr:rowOff>
    </xdr:to>
    <xdr:sp macro="" textlink="">
      <xdr:nvSpPr>
        <xdr:cNvPr id="148" name="円/楕円 147"/>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83655</xdr:rowOff>
    </xdr:from>
    <xdr:ext cx="762000" cy="259045"/>
    <xdr:sp macro="" textlink="">
      <xdr:nvSpPr>
        <xdr:cNvPr id="149" name="物件費該当値テキスト"/>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78922</xdr:rowOff>
    </xdr:from>
    <xdr:to>
      <xdr:col>22</xdr:col>
      <xdr:colOff>615950</xdr:colOff>
      <xdr:row>20</xdr:row>
      <xdr:rowOff>9072</xdr:rowOff>
    </xdr:to>
    <xdr:sp macro="" textlink="">
      <xdr:nvSpPr>
        <xdr:cNvPr id="150" name="円/楕円 149"/>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165299</xdr:rowOff>
    </xdr:from>
    <xdr:ext cx="736600" cy="259045"/>
    <xdr:sp macro="" textlink="">
      <xdr:nvSpPr>
        <xdr:cNvPr id="151" name="テキスト ボックス 150"/>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52" name="円/楕円 151"/>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53" name="テキスト ボックス 152"/>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130629</xdr:rowOff>
    </xdr:from>
    <xdr:to>
      <xdr:col>20</xdr:col>
      <xdr:colOff>209550</xdr:colOff>
      <xdr:row>19</xdr:row>
      <xdr:rowOff>60778</xdr:rowOff>
    </xdr:to>
    <xdr:sp macro="" textlink="">
      <xdr:nvSpPr>
        <xdr:cNvPr id="154" name="円/楕円 153"/>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45555</xdr:rowOff>
    </xdr:from>
    <xdr:ext cx="762000" cy="259045"/>
    <xdr:sp macro="" textlink="">
      <xdr:nvSpPr>
        <xdr:cNvPr id="155" name="テキスト ボックス 154"/>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54429</xdr:rowOff>
    </xdr:from>
    <xdr:to>
      <xdr:col>19</xdr:col>
      <xdr:colOff>6350</xdr:colOff>
      <xdr:row>18</xdr:row>
      <xdr:rowOff>156029</xdr:rowOff>
    </xdr:to>
    <xdr:sp macro="" textlink="">
      <xdr:nvSpPr>
        <xdr:cNvPr id="156" name="円/楕円 155"/>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140805</xdr:rowOff>
    </xdr:from>
    <xdr:ext cx="762000" cy="259045"/>
    <xdr:sp macro="" textlink="">
      <xdr:nvSpPr>
        <xdr:cNvPr id="157" name="テキスト ボックス 156"/>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扶助費における経常収支比率については、類似団体の平均を上回っており、前年度から０．９ポイントの増である。要因としては、類似団体平均を上回る税収があるものの、扶助費全体では、１９６，４８２千円増加したためである。扶助費全体の上昇傾向に今後、歯止めがかか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50800</xdr:rowOff>
    </xdr:to>
    <xdr:cxnSp macro="">
      <xdr:nvCxnSpPr>
        <xdr:cNvPr id="190" name="直線コネクタ 189"/>
        <xdr:cNvCxnSpPr/>
      </xdr:nvCxnSpPr>
      <xdr:spPr>
        <a:xfrm>
          <a:off x="3987800" y="9652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93" name="直線コネクタ 192"/>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69850</xdr:rowOff>
    </xdr:to>
    <xdr:cxnSp macro="">
      <xdr:nvCxnSpPr>
        <xdr:cNvPr id="196" name="直線コネクタ 195"/>
        <xdr:cNvCxnSpPr/>
      </xdr:nvCxnSpPr>
      <xdr:spPr>
        <a:xfrm>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31750</xdr:rowOff>
    </xdr:to>
    <xdr:cxnSp macro="">
      <xdr:nvCxnSpPr>
        <xdr:cNvPr id="199" name="直線コネクタ 198"/>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9" name="円/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10"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3" name="円/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4" name="テキスト ボックス 21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6" name="テキスト ボックス 215"/>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7" name="円/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その他は、維持補修費と繰出金等である。前年度から</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ポイントの増となったものの、類似団体平均を下回っている。増加の主な要因は、繰出金で、</a:t>
          </a:r>
          <a:r>
            <a:rPr kumimoji="1" lang="ja-JP" altLang="en-US" sz="1300">
              <a:solidFill>
                <a:schemeClr val="dk1"/>
              </a:solidFill>
              <a:effectLst/>
              <a:latin typeface="+mn-lt"/>
              <a:ea typeface="+mn-ea"/>
              <a:cs typeface="+mn-cs"/>
            </a:rPr>
            <a:t>国民健康保険事業特別会計繰出金</a:t>
          </a:r>
          <a:r>
            <a:rPr kumimoji="1" lang="ja-JP" altLang="ja-JP" sz="1300">
              <a:solidFill>
                <a:schemeClr val="dk1"/>
              </a:solidFill>
              <a:effectLst/>
              <a:latin typeface="+mn-lt"/>
              <a:ea typeface="+mn-ea"/>
              <a:cs typeface="+mn-cs"/>
            </a:rPr>
            <a:t>が増加したことによる。今後は、公共施設の計画的な管理保全を行い、特別会計において更なる経費の削減と使用料の見直しを検討し、税収を主な財源とする普通会計の負担額を減らしていくよう努める。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158750</xdr:rowOff>
    </xdr:from>
    <xdr:to>
      <xdr:col>24</xdr:col>
      <xdr:colOff>31750</xdr:colOff>
      <xdr:row>56</xdr:row>
      <xdr:rowOff>0</xdr:rowOff>
    </xdr:to>
    <xdr:cxnSp macro="">
      <xdr:nvCxnSpPr>
        <xdr:cNvPr id="251" name="直線コネクタ 250"/>
        <xdr:cNvCxnSpPr/>
      </xdr:nvCxnSpPr>
      <xdr:spPr>
        <a:xfrm>
          <a:off x="15671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158750</xdr:rowOff>
    </xdr:to>
    <xdr:cxnSp macro="">
      <xdr:nvCxnSpPr>
        <xdr:cNvPr id="254" name="直線コネクタ 253"/>
        <xdr:cNvCxnSpPr/>
      </xdr:nvCxnSpPr>
      <xdr:spPr>
        <a:xfrm>
          <a:off x="14782800" y="946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57</xdr:row>
      <xdr:rowOff>6350</xdr:rowOff>
    </xdr:to>
    <xdr:cxnSp macro="">
      <xdr:nvCxnSpPr>
        <xdr:cNvPr id="257" name="直線コネクタ 256"/>
        <xdr:cNvCxnSpPr/>
      </xdr:nvCxnSpPr>
      <xdr:spPr>
        <a:xfrm flipV="1">
          <a:off x="13893800" y="9461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57150</xdr:rowOff>
    </xdr:from>
    <xdr:to>
      <xdr:col>20</xdr:col>
      <xdr:colOff>158750</xdr:colOff>
      <xdr:row>57</xdr:row>
      <xdr:rowOff>6350</xdr:rowOff>
    </xdr:to>
    <xdr:cxnSp macro="">
      <xdr:nvCxnSpPr>
        <xdr:cNvPr id="260" name="直線コネクタ 259"/>
        <xdr:cNvCxnSpPr/>
      </xdr:nvCxnSpPr>
      <xdr:spPr>
        <a:xfrm>
          <a:off x="13004800" y="9486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0" name="円/楕円 269"/>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1"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107950</xdr:rowOff>
    </xdr:from>
    <xdr:to>
      <xdr:col>22</xdr:col>
      <xdr:colOff>615950</xdr:colOff>
      <xdr:row>56</xdr:row>
      <xdr:rowOff>38100</xdr:rowOff>
    </xdr:to>
    <xdr:sp macro="" textlink="">
      <xdr:nvSpPr>
        <xdr:cNvPr id="272" name="円/楕円 271"/>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48277</xdr:rowOff>
    </xdr:from>
    <xdr:ext cx="736600" cy="259045"/>
    <xdr:sp macro="" textlink="">
      <xdr:nvSpPr>
        <xdr:cNvPr id="273" name="テキスト ボックス 272"/>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127000</xdr:rowOff>
    </xdr:from>
    <xdr:to>
      <xdr:col>20</xdr:col>
      <xdr:colOff>209550</xdr:colOff>
      <xdr:row>57</xdr:row>
      <xdr:rowOff>57150</xdr:rowOff>
    </xdr:to>
    <xdr:sp macro="" textlink="">
      <xdr:nvSpPr>
        <xdr:cNvPr id="276" name="円/楕円 275"/>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41927</xdr:rowOff>
    </xdr:from>
    <xdr:ext cx="762000" cy="259045"/>
    <xdr:sp macro="" textlink="">
      <xdr:nvSpPr>
        <xdr:cNvPr id="277" name="テキスト ボックス 276"/>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78" name="円/楕円 277"/>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79" name="テキスト ボックス 278"/>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補助費等における経常収支比率については、前年度から１．</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ポイントの</a:t>
          </a:r>
          <a:r>
            <a:rPr kumimoji="1" lang="ja-JP" altLang="en-US" sz="1300">
              <a:solidFill>
                <a:sysClr val="windowText" lastClr="000000"/>
              </a:solidFill>
              <a:effectLst/>
              <a:latin typeface="+mn-lt"/>
              <a:ea typeface="+mn-ea"/>
              <a:cs typeface="+mn-cs"/>
            </a:rPr>
            <a:t>増</a:t>
          </a:r>
          <a:r>
            <a:rPr kumimoji="1" lang="ja-JP" altLang="ja-JP" sz="1300">
              <a:solidFill>
                <a:sysClr val="windowText" lastClr="000000"/>
              </a:solidFill>
              <a:effectLst/>
              <a:latin typeface="+mn-lt"/>
              <a:ea typeface="+mn-ea"/>
              <a:cs typeface="+mn-cs"/>
            </a:rPr>
            <a:t>と</a:t>
          </a:r>
          <a:r>
            <a:rPr kumimoji="1" lang="ja-JP" altLang="en-US" sz="1300">
              <a:solidFill>
                <a:sysClr val="windowText" lastClr="000000"/>
              </a:solidFill>
              <a:effectLst/>
              <a:latin typeface="+mn-lt"/>
              <a:ea typeface="+mn-ea"/>
              <a:cs typeface="+mn-cs"/>
            </a:rPr>
            <a:t>なっており</a:t>
          </a:r>
          <a:r>
            <a:rPr kumimoji="1" lang="ja-JP" altLang="ja-JP" sz="1300">
              <a:solidFill>
                <a:sysClr val="windowText" lastClr="000000"/>
              </a:solidFill>
              <a:effectLst/>
              <a:latin typeface="+mn-lt"/>
              <a:ea typeface="+mn-ea"/>
              <a:cs typeface="+mn-cs"/>
            </a:rPr>
            <a:t>、類似団体平均を上回っている。今後は、補助金を交付する団体が適切な事業を行い、事業効果を上げているか見直しや廃止の検討を行い、補助金の適正な執行を図る。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123190</xdr:rowOff>
    </xdr:to>
    <xdr:cxnSp macro="">
      <xdr:nvCxnSpPr>
        <xdr:cNvPr id="311" name="直線コネクタ 310"/>
        <xdr:cNvCxnSpPr/>
      </xdr:nvCxnSpPr>
      <xdr:spPr>
        <a:xfrm>
          <a:off x="15671800" y="639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146050</xdr:rowOff>
    </xdr:to>
    <xdr:cxnSp macro="">
      <xdr:nvCxnSpPr>
        <xdr:cNvPr id="314" name="直線コネクタ 313"/>
        <xdr:cNvCxnSpPr/>
      </xdr:nvCxnSpPr>
      <xdr:spPr>
        <a:xfrm flipV="1">
          <a:off x="14782800" y="639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146050</xdr:rowOff>
    </xdr:to>
    <xdr:cxnSp macro="">
      <xdr:nvCxnSpPr>
        <xdr:cNvPr id="317" name="直線コネクタ 316"/>
        <xdr:cNvCxnSpPr/>
      </xdr:nvCxnSpPr>
      <xdr:spPr>
        <a:xfrm>
          <a:off x="13893800" y="636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24130</xdr:rowOff>
    </xdr:to>
    <xdr:cxnSp macro="">
      <xdr:nvCxnSpPr>
        <xdr:cNvPr id="320" name="直線コネクタ 319"/>
        <xdr:cNvCxnSpPr/>
      </xdr:nvCxnSpPr>
      <xdr:spPr>
        <a:xfrm>
          <a:off x="13004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30" name="円/楕円 329"/>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31"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2" name="円/楕円 331"/>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33" name="テキスト ボックス 33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95250</xdr:rowOff>
    </xdr:from>
    <xdr:to>
      <xdr:col>21</xdr:col>
      <xdr:colOff>412750</xdr:colOff>
      <xdr:row>38</xdr:row>
      <xdr:rowOff>25400</xdr:rowOff>
    </xdr:to>
    <xdr:sp macro="" textlink="">
      <xdr:nvSpPr>
        <xdr:cNvPr id="334" name="円/楕円 333"/>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35" name="テキスト ボックス 334"/>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6" name="円/楕円 33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7" name="テキスト ボックス 33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8" name="円/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9" name="テキスト ボックス 33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における経常収支比率については、前年度から０．２ポイントの減となり、類似団体平均を大きく下回っている。要因としては、類似団体平均を上回る税収があるためである。今後は、都市計画道路等の整備による起債の増加が見込まれるが、事業内容を精査するとともに、市債の借入れを抑制し、健全な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56134</xdr:rowOff>
    </xdr:to>
    <xdr:cxnSp macro="">
      <xdr:nvCxnSpPr>
        <xdr:cNvPr id="369" name="直線コネクタ 368"/>
        <xdr:cNvCxnSpPr/>
      </xdr:nvCxnSpPr>
      <xdr:spPr>
        <a:xfrm flipV="1">
          <a:off x="3987800" y="12905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56134</xdr:rowOff>
    </xdr:from>
    <xdr:to>
      <xdr:col>5</xdr:col>
      <xdr:colOff>549275</xdr:colOff>
      <xdr:row>75</xdr:row>
      <xdr:rowOff>106426</xdr:rowOff>
    </xdr:to>
    <xdr:cxnSp macro="">
      <xdr:nvCxnSpPr>
        <xdr:cNvPr id="372" name="直線コネクタ 371"/>
        <xdr:cNvCxnSpPr/>
      </xdr:nvCxnSpPr>
      <xdr:spPr>
        <a:xfrm flipV="1">
          <a:off x="3098800" y="12914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106426</xdr:rowOff>
    </xdr:from>
    <xdr:to>
      <xdr:col>4</xdr:col>
      <xdr:colOff>346075</xdr:colOff>
      <xdr:row>75</xdr:row>
      <xdr:rowOff>129286</xdr:rowOff>
    </xdr:to>
    <xdr:cxnSp macro="">
      <xdr:nvCxnSpPr>
        <xdr:cNvPr id="375" name="直線コネクタ 374"/>
        <xdr:cNvCxnSpPr/>
      </xdr:nvCxnSpPr>
      <xdr:spPr>
        <a:xfrm flipV="1">
          <a:off x="2209800" y="12965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129286</xdr:rowOff>
    </xdr:to>
    <xdr:cxnSp macro="">
      <xdr:nvCxnSpPr>
        <xdr:cNvPr id="378" name="直線コネクタ 377"/>
        <xdr:cNvCxnSpPr/>
      </xdr:nvCxnSpPr>
      <xdr:spPr>
        <a:xfrm>
          <a:off x="1320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8" name="円/楕円 387"/>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12717</xdr:rowOff>
    </xdr:from>
    <xdr:ext cx="762000" cy="259045"/>
    <xdr:sp macro="" textlink="">
      <xdr:nvSpPr>
        <xdr:cNvPr id="389"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xdr:rowOff>
    </xdr:from>
    <xdr:to>
      <xdr:col>5</xdr:col>
      <xdr:colOff>600075</xdr:colOff>
      <xdr:row>75</xdr:row>
      <xdr:rowOff>106934</xdr:rowOff>
    </xdr:to>
    <xdr:sp macro="" textlink="">
      <xdr:nvSpPr>
        <xdr:cNvPr id="390" name="円/楕円 389"/>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117111</xdr:rowOff>
    </xdr:from>
    <xdr:ext cx="736600" cy="259045"/>
    <xdr:sp macro="" textlink="">
      <xdr:nvSpPr>
        <xdr:cNvPr id="391" name="テキスト ボックス 390"/>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55626</xdr:rowOff>
    </xdr:from>
    <xdr:to>
      <xdr:col>4</xdr:col>
      <xdr:colOff>396875</xdr:colOff>
      <xdr:row>75</xdr:row>
      <xdr:rowOff>157226</xdr:rowOff>
    </xdr:to>
    <xdr:sp macro="" textlink="">
      <xdr:nvSpPr>
        <xdr:cNvPr id="392" name="円/楕円 391"/>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167403</xdr:rowOff>
    </xdr:from>
    <xdr:ext cx="762000" cy="259045"/>
    <xdr:sp macro="" textlink="">
      <xdr:nvSpPr>
        <xdr:cNvPr id="393" name="テキスト ボックス 392"/>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94" name="円/楕円 393"/>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95" name="テキスト ボックス 394"/>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6" name="円/楕円 395"/>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97" name="テキスト ボックス 396"/>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公債費以外の経常収支比率については、前年度から３．２ポイントの増となり、類似団体平均を上回っている。増加した主な要因は、物件費、繰出金が増加し、経常一般財源</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減少したことによる。今後は、類似団体平均を大きく上回る物件費の抑制を図るなどして、経常経費が増えないように努める。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78</xdr:row>
      <xdr:rowOff>88900</xdr:rowOff>
    </xdr:to>
    <xdr:cxnSp macro="">
      <xdr:nvCxnSpPr>
        <xdr:cNvPr id="430" name="直線コネクタ 429"/>
        <xdr:cNvCxnSpPr/>
      </xdr:nvCxnSpPr>
      <xdr:spPr>
        <a:xfrm>
          <a:off x="15671800" y="13218161"/>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31750</xdr:rowOff>
    </xdr:to>
    <xdr:cxnSp macro="">
      <xdr:nvCxnSpPr>
        <xdr:cNvPr id="433" name="直線コネクタ 432"/>
        <xdr:cNvCxnSpPr/>
      </xdr:nvCxnSpPr>
      <xdr:spPr>
        <a:xfrm flipV="1">
          <a:off x="14782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92711</xdr:rowOff>
    </xdr:to>
    <xdr:cxnSp macro="">
      <xdr:nvCxnSpPr>
        <xdr:cNvPr id="436" name="直線コネクタ 435"/>
        <xdr:cNvCxnSpPr/>
      </xdr:nvCxnSpPr>
      <xdr:spPr>
        <a:xfrm flipV="1">
          <a:off x="13893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77</xdr:row>
      <xdr:rowOff>92711</xdr:rowOff>
    </xdr:to>
    <xdr:cxnSp macro="">
      <xdr:nvCxnSpPr>
        <xdr:cNvPr id="439" name="直線コネクタ 438"/>
        <xdr:cNvCxnSpPr/>
      </xdr:nvCxnSpPr>
      <xdr:spPr>
        <a:xfrm>
          <a:off x="13004800" y="130581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9" name="円/楕円 448"/>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0"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51" name="円/楕円 450"/>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52" name="テキスト ボックス 451"/>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3" name="円/楕円 452"/>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4" name="テキスト ボックス 453"/>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5" name="円/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148589</xdr:rowOff>
    </xdr:from>
    <xdr:to>
      <xdr:col>19</xdr:col>
      <xdr:colOff>6350</xdr:colOff>
      <xdr:row>76</xdr:row>
      <xdr:rowOff>78739</xdr:rowOff>
    </xdr:to>
    <xdr:sp macro="" textlink="">
      <xdr:nvSpPr>
        <xdr:cNvPr id="457" name="円/楕円 456"/>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88917</xdr:rowOff>
    </xdr:from>
    <xdr:ext cx="762000" cy="259045"/>
    <xdr:sp macro="" textlink="">
      <xdr:nvSpPr>
        <xdr:cNvPr id="458" name="テキスト ボックス 457"/>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愛知県東海市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87376</xdr:rowOff>
    </xdr:from>
    <xdr:to>
      <xdr:col>4</xdr:col>
      <xdr:colOff>1117600</xdr:colOff>
      <xdr:row>17</xdr:row>
      <xdr:rowOff>93815</xdr:rowOff>
    </xdr:to>
    <xdr:cxnSp macro="">
      <xdr:nvCxnSpPr>
        <xdr:cNvPr id="50" name="直線コネクタ 49"/>
        <xdr:cNvCxnSpPr/>
      </xdr:nvCxnSpPr>
      <xdr:spPr bwMode="auto">
        <a:xfrm flipV="1">
          <a:off x="5003800" y="3049651"/>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72153</xdr:rowOff>
    </xdr:from>
    <xdr:ext cx="762000" cy="259045"/>
    <xdr:sp macro="" textlink="">
      <xdr:nvSpPr>
        <xdr:cNvPr id="51" name="人口1人当たり決算額の推移平均値テキスト130"/>
        <xdr:cNvSpPr txBox="1"/>
      </xdr:nvSpPr>
      <xdr:spPr>
        <a:xfrm>
          <a:off x="5740400" y="3034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93815</xdr:rowOff>
    </xdr:from>
    <xdr:to>
      <xdr:col>4</xdr:col>
      <xdr:colOff>469900</xdr:colOff>
      <xdr:row>17</xdr:row>
      <xdr:rowOff>121780</xdr:rowOff>
    </xdr:to>
    <xdr:cxnSp macro="">
      <xdr:nvCxnSpPr>
        <xdr:cNvPr id="53" name="直線コネクタ 52"/>
        <xdr:cNvCxnSpPr/>
      </xdr:nvCxnSpPr>
      <xdr:spPr bwMode="auto">
        <a:xfrm flipV="1">
          <a:off x="4305300" y="3056090"/>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121780</xdr:rowOff>
    </xdr:from>
    <xdr:to>
      <xdr:col>3</xdr:col>
      <xdr:colOff>904875</xdr:colOff>
      <xdr:row>17</xdr:row>
      <xdr:rowOff>127457</xdr:rowOff>
    </xdr:to>
    <xdr:cxnSp macro="">
      <xdr:nvCxnSpPr>
        <xdr:cNvPr id="56" name="直線コネクタ 55"/>
        <xdr:cNvCxnSpPr/>
      </xdr:nvCxnSpPr>
      <xdr:spPr bwMode="auto">
        <a:xfrm flipV="1">
          <a:off x="3606800" y="3084055"/>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126638</xdr:rowOff>
    </xdr:from>
    <xdr:to>
      <xdr:col>3</xdr:col>
      <xdr:colOff>206375</xdr:colOff>
      <xdr:row>17</xdr:row>
      <xdr:rowOff>127457</xdr:rowOff>
    </xdr:to>
    <xdr:cxnSp macro="">
      <xdr:nvCxnSpPr>
        <xdr:cNvPr id="59" name="直線コネクタ 58"/>
        <xdr:cNvCxnSpPr/>
      </xdr:nvCxnSpPr>
      <xdr:spPr bwMode="auto">
        <a:xfrm>
          <a:off x="2908300" y="3088913"/>
          <a:ext cx="698500" cy="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36576</xdr:rowOff>
    </xdr:from>
    <xdr:to>
      <xdr:col>5</xdr:col>
      <xdr:colOff>34925</xdr:colOff>
      <xdr:row>17</xdr:row>
      <xdr:rowOff>138176</xdr:rowOff>
    </xdr:to>
    <xdr:sp macro="" textlink="">
      <xdr:nvSpPr>
        <xdr:cNvPr id="69" name="円/楕円 68"/>
        <xdr:cNvSpPr/>
      </xdr:nvSpPr>
      <xdr:spPr bwMode="auto">
        <a:xfrm>
          <a:off x="56007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53103</xdr:rowOff>
    </xdr:from>
    <xdr:ext cx="762000" cy="259045"/>
    <xdr:sp macro="" textlink="">
      <xdr:nvSpPr>
        <xdr:cNvPr id="70" name="人口1人当たり決算額の推移該当値テキスト130"/>
        <xdr:cNvSpPr txBox="1"/>
      </xdr:nvSpPr>
      <xdr:spPr>
        <a:xfrm>
          <a:off x="5740400" y="284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43015</xdr:rowOff>
    </xdr:from>
    <xdr:to>
      <xdr:col>4</xdr:col>
      <xdr:colOff>520700</xdr:colOff>
      <xdr:row>17</xdr:row>
      <xdr:rowOff>144615</xdr:rowOff>
    </xdr:to>
    <xdr:sp macro="" textlink="">
      <xdr:nvSpPr>
        <xdr:cNvPr id="71" name="円/楕円 70"/>
        <xdr:cNvSpPr/>
      </xdr:nvSpPr>
      <xdr:spPr bwMode="auto">
        <a:xfrm>
          <a:off x="4953000" y="3005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154792</xdr:rowOff>
    </xdr:from>
    <xdr:ext cx="736600" cy="259045"/>
    <xdr:sp macro="" textlink="">
      <xdr:nvSpPr>
        <xdr:cNvPr id="72" name="テキスト ボックス 71"/>
        <xdr:cNvSpPr txBox="1"/>
      </xdr:nvSpPr>
      <xdr:spPr>
        <a:xfrm>
          <a:off x="4622800" y="277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70980</xdr:rowOff>
    </xdr:from>
    <xdr:to>
      <xdr:col>3</xdr:col>
      <xdr:colOff>955675</xdr:colOff>
      <xdr:row>18</xdr:row>
      <xdr:rowOff>1130</xdr:rowOff>
    </xdr:to>
    <xdr:sp macro="" textlink="">
      <xdr:nvSpPr>
        <xdr:cNvPr id="73" name="円/楕円 72"/>
        <xdr:cNvSpPr/>
      </xdr:nvSpPr>
      <xdr:spPr bwMode="auto">
        <a:xfrm>
          <a:off x="4254500" y="303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157357</xdr:rowOff>
    </xdr:from>
    <xdr:ext cx="762000" cy="259045"/>
    <xdr:sp macro="" textlink="">
      <xdr:nvSpPr>
        <xdr:cNvPr id="74" name="テキスト ボックス 73"/>
        <xdr:cNvSpPr txBox="1"/>
      </xdr:nvSpPr>
      <xdr:spPr>
        <a:xfrm>
          <a:off x="3924300" y="31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76657</xdr:rowOff>
    </xdr:from>
    <xdr:to>
      <xdr:col>3</xdr:col>
      <xdr:colOff>257175</xdr:colOff>
      <xdr:row>18</xdr:row>
      <xdr:rowOff>6807</xdr:rowOff>
    </xdr:to>
    <xdr:sp macro="" textlink="">
      <xdr:nvSpPr>
        <xdr:cNvPr id="75" name="円/楕円 74"/>
        <xdr:cNvSpPr/>
      </xdr:nvSpPr>
      <xdr:spPr bwMode="auto">
        <a:xfrm>
          <a:off x="3556000" y="303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16984</xdr:rowOff>
    </xdr:from>
    <xdr:ext cx="762000" cy="259045"/>
    <xdr:sp macro="" textlink="">
      <xdr:nvSpPr>
        <xdr:cNvPr id="76" name="テキスト ボックス 75"/>
        <xdr:cNvSpPr txBox="1"/>
      </xdr:nvSpPr>
      <xdr:spPr>
        <a:xfrm>
          <a:off x="3225800" y="28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75838</xdr:rowOff>
    </xdr:from>
    <xdr:to>
      <xdr:col>2</xdr:col>
      <xdr:colOff>692150</xdr:colOff>
      <xdr:row>18</xdr:row>
      <xdr:rowOff>5988</xdr:rowOff>
    </xdr:to>
    <xdr:sp macro="" textlink="">
      <xdr:nvSpPr>
        <xdr:cNvPr id="77" name="円/楕円 76"/>
        <xdr:cNvSpPr/>
      </xdr:nvSpPr>
      <xdr:spPr bwMode="auto">
        <a:xfrm>
          <a:off x="2857500" y="303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162215</xdr:rowOff>
    </xdr:from>
    <xdr:ext cx="762000" cy="259045"/>
    <xdr:sp macro="" textlink="">
      <xdr:nvSpPr>
        <xdr:cNvPr id="78" name="テキスト ボックス 77"/>
        <xdr:cNvSpPr txBox="1"/>
      </xdr:nvSpPr>
      <xdr:spPr>
        <a:xfrm>
          <a:off x="2527300" y="31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132182</xdr:rowOff>
    </xdr:from>
    <xdr:to>
      <xdr:col>4</xdr:col>
      <xdr:colOff>1117600</xdr:colOff>
      <xdr:row>37</xdr:row>
      <xdr:rowOff>3556</xdr:rowOff>
    </xdr:to>
    <xdr:cxnSp macro="">
      <xdr:nvCxnSpPr>
        <xdr:cNvPr id="111" name="直線コネクタ 110"/>
        <xdr:cNvCxnSpPr/>
      </xdr:nvCxnSpPr>
      <xdr:spPr bwMode="auto">
        <a:xfrm>
          <a:off x="5003800" y="7085432"/>
          <a:ext cx="6477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88481</xdr:rowOff>
    </xdr:from>
    <xdr:to>
      <xdr:col>4</xdr:col>
      <xdr:colOff>469900</xdr:colOff>
      <xdr:row>36</xdr:row>
      <xdr:rowOff>132182</xdr:rowOff>
    </xdr:to>
    <xdr:cxnSp macro="">
      <xdr:nvCxnSpPr>
        <xdr:cNvPr id="114" name="直線コネクタ 113"/>
        <xdr:cNvCxnSpPr/>
      </xdr:nvCxnSpPr>
      <xdr:spPr bwMode="auto">
        <a:xfrm>
          <a:off x="4305300" y="7041731"/>
          <a:ext cx="698500" cy="4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45885</xdr:rowOff>
    </xdr:from>
    <xdr:to>
      <xdr:col>3</xdr:col>
      <xdr:colOff>904875</xdr:colOff>
      <xdr:row>36</xdr:row>
      <xdr:rowOff>88481</xdr:rowOff>
    </xdr:to>
    <xdr:cxnSp macro="">
      <xdr:nvCxnSpPr>
        <xdr:cNvPr id="117" name="直線コネクタ 116"/>
        <xdr:cNvCxnSpPr/>
      </xdr:nvCxnSpPr>
      <xdr:spPr bwMode="auto">
        <a:xfrm>
          <a:off x="3606800" y="6999135"/>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103378</xdr:rowOff>
    </xdr:from>
    <xdr:to>
      <xdr:col>3</xdr:col>
      <xdr:colOff>206375</xdr:colOff>
      <xdr:row>36</xdr:row>
      <xdr:rowOff>45885</xdr:rowOff>
    </xdr:to>
    <xdr:cxnSp macro="">
      <xdr:nvCxnSpPr>
        <xdr:cNvPr id="120" name="直線コネクタ 119"/>
        <xdr:cNvCxnSpPr/>
      </xdr:nvCxnSpPr>
      <xdr:spPr bwMode="auto">
        <a:xfrm>
          <a:off x="2908300" y="6713728"/>
          <a:ext cx="698500" cy="28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124206</xdr:rowOff>
    </xdr:from>
    <xdr:to>
      <xdr:col>5</xdr:col>
      <xdr:colOff>34925</xdr:colOff>
      <xdr:row>37</xdr:row>
      <xdr:rowOff>54356</xdr:rowOff>
    </xdr:to>
    <xdr:sp macro="" textlink="">
      <xdr:nvSpPr>
        <xdr:cNvPr id="130" name="円/楕円 129"/>
        <xdr:cNvSpPr/>
      </xdr:nvSpPr>
      <xdr:spPr bwMode="auto">
        <a:xfrm>
          <a:off x="56007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96283</xdr:rowOff>
    </xdr:from>
    <xdr:ext cx="762000" cy="259045"/>
    <xdr:sp macro="" textlink="">
      <xdr:nvSpPr>
        <xdr:cNvPr id="131" name="人口1人当たり決算額の推移該当値テキスト445"/>
        <xdr:cNvSpPr txBox="1"/>
      </xdr:nvSpPr>
      <xdr:spPr>
        <a:xfrm>
          <a:off x="57404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81382</xdr:rowOff>
    </xdr:from>
    <xdr:to>
      <xdr:col>4</xdr:col>
      <xdr:colOff>520700</xdr:colOff>
      <xdr:row>37</xdr:row>
      <xdr:rowOff>11532</xdr:rowOff>
    </xdr:to>
    <xdr:sp macro="" textlink="">
      <xdr:nvSpPr>
        <xdr:cNvPr id="132" name="円/楕円 131"/>
        <xdr:cNvSpPr/>
      </xdr:nvSpPr>
      <xdr:spPr bwMode="auto">
        <a:xfrm>
          <a:off x="4953000" y="70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167759</xdr:rowOff>
    </xdr:from>
    <xdr:ext cx="736600" cy="259045"/>
    <xdr:sp macro="" textlink="">
      <xdr:nvSpPr>
        <xdr:cNvPr id="133" name="テキスト ボックス 132"/>
        <xdr:cNvSpPr txBox="1"/>
      </xdr:nvSpPr>
      <xdr:spPr>
        <a:xfrm>
          <a:off x="4622800" y="712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37681</xdr:rowOff>
    </xdr:from>
    <xdr:to>
      <xdr:col>3</xdr:col>
      <xdr:colOff>955675</xdr:colOff>
      <xdr:row>36</xdr:row>
      <xdr:rowOff>139281</xdr:rowOff>
    </xdr:to>
    <xdr:sp macro="" textlink="">
      <xdr:nvSpPr>
        <xdr:cNvPr id="134" name="円/楕円 133"/>
        <xdr:cNvSpPr/>
      </xdr:nvSpPr>
      <xdr:spPr bwMode="auto">
        <a:xfrm>
          <a:off x="4254500" y="69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124058</xdr:rowOff>
    </xdr:from>
    <xdr:ext cx="762000" cy="259045"/>
    <xdr:sp macro="" textlink="">
      <xdr:nvSpPr>
        <xdr:cNvPr id="135" name="テキスト ボックス 134"/>
        <xdr:cNvSpPr txBox="1"/>
      </xdr:nvSpPr>
      <xdr:spPr>
        <a:xfrm>
          <a:off x="3924300" y="70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337985</xdr:rowOff>
    </xdr:from>
    <xdr:to>
      <xdr:col>3</xdr:col>
      <xdr:colOff>257175</xdr:colOff>
      <xdr:row>36</xdr:row>
      <xdr:rowOff>96685</xdr:rowOff>
    </xdr:to>
    <xdr:sp macro="" textlink="">
      <xdr:nvSpPr>
        <xdr:cNvPr id="136" name="円/楕円 135"/>
        <xdr:cNvSpPr/>
      </xdr:nvSpPr>
      <xdr:spPr bwMode="auto">
        <a:xfrm>
          <a:off x="3556000" y="694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81462</xdr:rowOff>
    </xdr:from>
    <xdr:ext cx="762000" cy="259045"/>
    <xdr:sp macro="" textlink="">
      <xdr:nvSpPr>
        <xdr:cNvPr id="137" name="テキスト ボックス 136"/>
        <xdr:cNvSpPr txBox="1"/>
      </xdr:nvSpPr>
      <xdr:spPr>
        <a:xfrm>
          <a:off x="3225800" y="703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52578</xdr:rowOff>
    </xdr:from>
    <xdr:to>
      <xdr:col>2</xdr:col>
      <xdr:colOff>692150</xdr:colOff>
      <xdr:row>35</xdr:row>
      <xdr:rowOff>154178</xdr:rowOff>
    </xdr:to>
    <xdr:sp macro="" textlink="">
      <xdr:nvSpPr>
        <xdr:cNvPr id="138" name="円/楕円 137"/>
        <xdr:cNvSpPr/>
      </xdr:nvSpPr>
      <xdr:spPr bwMode="auto">
        <a:xfrm>
          <a:off x="2857500" y="666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138955</xdr:rowOff>
    </xdr:from>
    <xdr:ext cx="762000" cy="259045"/>
    <xdr:sp macro="" textlink="">
      <xdr:nvSpPr>
        <xdr:cNvPr id="139" name="テキスト ボックス 138"/>
        <xdr:cNvSpPr txBox="1"/>
      </xdr:nvSpPr>
      <xdr:spPr>
        <a:xfrm>
          <a:off x="2527300" y="674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8179</xdr:rowOff>
    </xdr:from>
    <xdr:to>
      <xdr:col>6</xdr:col>
      <xdr:colOff>511175</xdr:colOff>
      <xdr:row>35</xdr:row>
      <xdr:rowOff>16675</xdr:rowOff>
    </xdr:to>
    <xdr:cxnSp macro="">
      <xdr:nvCxnSpPr>
        <xdr:cNvPr id="61" name="直線コネクタ 60"/>
        <xdr:cNvCxnSpPr/>
      </xdr:nvCxnSpPr>
      <xdr:spPr>
        <a:xfrm flipV="1">
          <a:off x="3797300" y="6008929"/>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16675</xdr:rowOff>
    </xdr:from>
    <xdr:to>
      <xdr:col>5</xdr:col>
      <xdr:colOff>358775</xdr:colOff>
      <xdr:row>35</xdr:row>
      <xdr:rowOff>21590</xdr:rowOff>
    </xdr:to>
    <xdr:cxnSp macro="">
      <xdr:nvCxnSpPr>
        <xdr:cNvPr id="64" name="直線コネクタ 63"/>
        <xdr:cNvCxnSpPr/>
      </xdr:nvCxnSpPr>
      <xdr:spPr>
        <a:xfrm flipV="1">
          <a:off x="2908300" y="601742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165151</xdr:rowOff>
    </xdr:from>
    <xdr:to>
      <xdr:col>4</xdr:col>
      <xdr:colOff>155575</xdr:colOff>
      <xdr:row>35</xdr:row>
      <xdr:rowOff>21590</xdr:rowOff>
    </xdr:to>
    <xdr:cxnSp macro="">
      <xdr:nvCxnSpPr>
        <xdr:cNvPr id="67" name="直線コネクタ 66"/>
        <xdr:cNvCxnSpPr/>
      </xdr:nvCxnSpPr>
      <xdr:spPr>
        <a:xfrm>
          <a:off x="2019300" y="599445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116154</xdr:rowOff>
    </xdr:from>
    <xdr:to>
      <xdr:col>2</xdr:col>
      <xdr:colOff>638175</xdr:colOff>
      <xdr:row>34</xdr:row>
      <xdr:rowOff>165151</xdr:rowOff>
    </xdr:to>
    <xdr:cxnSp macro="">
      <xdr:nvCxnSpPr>
        <xdr:cNvPr id="70" name="直線コネクタ 69"/>
        <xdr:cNvCxnSpPr/>
      </xdr:nvCxnSpPr>
      <xdr:spPr>
        <a:xfrm>
          <a:off x="1130300" y="5945454"/>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128829</xdr:rowOff>
    </xdr:from>
    <xdr:to>
      <xdr:col>6</xdr:col>
      <xdr:colOff>561975</xdr:colOff>
      <xdr:row>35</xdr:row>
      <xdr:rowOff>58979</xdr:rowOff>
    </xdr:to>
    <xdr:sp macro="" textlink="">
      <xdr:nvSpPr>
        <xdr:cNvPr id="80" name="円/楕円 79"/>
        <xdr:cNvSpPr/>
      </xdr:nvSpPr>
      <xdr:spPr>
        <a:xfrm>
          <a:off x="4584700" y="59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151706</xdr:rowOff>
    </xdr:from>
    <xdr:ext cx="534377" cy="259045"/>
    <xdr:sp macro="" textlink="">
      <xdr:nvSpPr>
        <xdr:cNvPr id="81" name="人件費該当値テキスト"/>
        <xdr:cNvSpPr txBox="1"/>
      </xdr:nvSpPr>
      <xdr:spPr>
        <a:xfrm>
          <a:off x="4686300" y="58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137325</xdr:rowOff>
    </xdr:from>
    <xdr:to>
      <xdr:col>5</xdr:col>
      <xdr:colOff>409575</xdr:colOff>
      <xdr:row>35</xdr:row>
      <xdr:rowOff>67475</xdr:rowOff>
    </xdr:to>
    <xdr:sp macro="" textlink="">
      <xdr:nvSpPr>
        <xdr:cNvPr id="82" name="円/楕円 81"/>
        <xdr:cNvSpPr/>
      </xdr:nvSpPr>
      <xdr:spPr>
        <a:xfrm>
          <a:off x="3746500" y="59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84002</xdr:rowOff>
    </xdr:from>
    <xdr:ext cx="534377" cy="259045"/>
    <xdr:sp macro="" textlink="">
      <xdr:nvSpPr>
        <xdr:cNvPr id="83" name="テキスト ボックス 82"/>
        <xdr:cNvSpPr txBox="1"/>
      </xdr:nvSpPr>
      <xdr:spPr>
        <a:xfrm>
          <a:off x="3530111" y="57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142240</xdr:rowOff>
    </xdr:from>
    <xdr:to>
      <xdr:col>4</xdr:col>
      <xdr:colOff>206375</xdr:colOff>
      <xdr:row>35</xdr:row>
      <xdr:rowOff>72390</xdr:rowOff>
    </xdr:to>
    <xdr:sp macro="" textlink="">
      <xdr:nvSpPr>
        <xdr:cNvPr id="84" name="円/楕円 83"/>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63517</xdr:rowOff>
    </xdr:from>
    <xdr:ext cx="534377" cy="259045"/>
    <xdr:sp macro="" textlink="">
      <xdr:nvSpPr>
        <xdr:cNvPr id="85" name="テキスト ボックス 84"/>
        <xdr:cNvSpPr txBox="1"/>
      </xdr:nvSpPr>
      <xdr:spPr>
        <a:xfrm>
          <a:off x="2641111" y="60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114351</xdr:rowOff>
    </xdr:from>
    <xdr:to>
      <xdr:col>3</xdr:col>
      <xdr:colOff>3175</xdr:colOff>
      <xdr:row>35</xdr:row>
      <xdr:rowOff>44501</xdr:rowOff>
    </xdr:to>
    <xdr:sp macro="" textlink="">
      <xdr:nvSpPr>
        <xdr:cNvPr id="86" name="円/楕円 85"/>
        <xdr:cNvSpPr/>
      </xdr:nvSpPr>
      <xdr:spPr>
        <a:xfrm>
          <a:off x="1968500" y="59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61028</xdr:rowOff>
    </xdr:from>
    <xdr:ext cx="534377" cy="259045"/>
    <xdr:sp macro="" textlink="">
      <xdr:nvSpPr>
        <xdr:cNvPr id="87" name="テキスト ボックス 86"/>
        <xdr:cNvSpPr txBox="1"/>
      </xdr:nvSpPr>
      <xdr:spPr>
        <a:xfrm>
          <a:off x="1752111" y="57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65354</xdr:rowOff>
    </xdr:from>
    <xdr:to>
      <xdr:col>1</xdr:col>
      <xdr:colOff>485775</xdr:colOff>
      <xdr:row>34</xdr:row>
      <xdr:rowOff>166954</xdr:rowOff>
    </xdr:to>
    <xdr:sp macro="" textlink="">
      <xdr:nvSpPr>
        <xdr:cNvPr id="88" name="円/楕円 87"/>
        <xdr:cNvSpPr/>
      </xdr:nvSpPr>
      <xdr:spPr>
        <a:xfrm>
          <a:off x="1079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158081</xdr:rowOff>
    </xdr:from>
    <xdr:ext cx="534377" cy="259045"/>
    <xdr:sp macro="" textlink="">
      <xdr:nvSpPr>
        <xdr:cNvPr id="89" name="テキスト ボックス 88"/>
        <xdr:cNvSpPr txBox="1"/>
      </xdr:nvSpPr>
      <xdr:spPr>
        <a:xfrm>
          <a:off x="863111" y="59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8369</xdr:rowOff>
    </xdr:from>
    <xdr:to>
      <xdr:col>6</xdr:col>
      <xdr:colOff>511175</xdr:colOff>
      <xdr:row>52</xdr:row>
      <xdr:rowOff>57862</xdr:rowOff>
    </xdr:to>
    <xdr:cxnSp macro="">
      <xdr:nvCxnSpPr>
        <xdr:cNvPr id="119" name="直線コネクタ 118"/>
        <xdr:cNvCxnSpPr/>
      </xdr:nvCxnSpPr>
      <xdr:spPr>
        <a:xfrm>
          <a:off x="3797300" y="8923769"/>
          <a:ext cx="8382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8369</xdr:rowOff>
    </xdr:from>
    <xdr:to>
      <xdr:col>5</xdr:col>
      <xdr:colOff>358775</xdr:colOff>
      <xdr:row>52</xdr:row>
      <xdr:rowOff>99733</xdr:rowOff>
    </xdr:to>
    <xdr:cxnSp macro="">
      <xdr:nvCxnSpPr>
        <xdr:cNvPr id="122" name="直線コネクタ 121"/>
        <xdr:cNvCxnSpPr/>
      </xdr:nvCxnSpPr>
      <xdr:spPr>
        <a:xfrm flipV="1">
          <a:off x="2908300" y="8923769"/>
          <a:ext cx="889000" cy="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99733</xdr:rowOff>
    </xdr:from>
    <xdr:to>
      <xdr:col>4</xdr:col>
      <xdr:colOff>155575</xdr:colOff>
      <xdr:row>53</xdr:row>
      <xdr:rowOff>57252</xdr:rowOff>
    </xdr:to>
    <xdr:cxnSp macro="">
      <xdr:nvCxnSpPr>
        <xdr:cNvPr id="125" name="直線コネクタ 124"/>
        <xdr:cNvCxnSpPr/>
      </xdr:nvCxnSpPr>
      <xdr:spPr>
        <a:xfrm flipV="1">
          <a:off x="2019300" y="9015133"/>
          <a:ext cx="8890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57252</xdr:rowOff>
    </xdr:from>
    <xdr:to>
      <xdr:col>2</xdr:col>
      <xdr:colOff>638175</xdr:colOff>
      <xdr:row>53</xdr:row>
      <xdr:rowOff>115316</xdr:rowOff>
    </xdr:to>
    <xdr:cxnSp macro="">
      <xdr:nvCxnSpPr>
        <xdr:cNvPr id="128" name="直線コネクタ 127"/>
        <xdr:cNvCxnSpPr/>
      </xdr:nvCxnSpPr>
      <xdr:spPr>
        <a:xfrm flipV="1">
          <a:off x="1130300" y="914410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7062</xdr:rowOff>
    </xdr:from>
    <xdr:to>
      <xdr:col>6</xdr:col>
      <xdr:colOff>561975</xdr:colOff>
      <xdr:row>52</xdr:row>
      <xdr:rowOff>108662</xdr:rowOff>
    </xdr:to>
    <xdr:sp macro="" textlink="">
      <xdr:nvSpPr>
        <xdr:cNvPr id="138" name="円/楕円 137"/>
        <xdr:cNvSpPr/>
      </xdr:nvSpPr>
      <xdr:spPr>
        <a:xfrm>
          <a:off x="4584700" y="89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29939</xdr:rowOff>
    </xdr:from>
    <xdr:ext cx="534377" cy="259045"/>
    <xdr:sp macro="" textlink="">
      <xdr:nvSpPr>
        <xdr:cNvPr id="139" name="物件費該当値テキスト"/>
        <xdr:cNvSpPr txBox="1"/>
      </xdr:nvSpPr>
      <xdr:spPr>
        <a:xfrm>
          <a:off x="4686300" y="877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71,148</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129019</xdr:rowOff>
    </xdr:from>
    <xdr:to>
      <xdr:col>5</xdr:col>
      <xdr:colOff>409575</xdr:colOff>
      <xdr:row>52</xdr:row>
      <xdr:rowOff>59169</xdr:rowOff>
    </xdr:to>
    <xdr:sp macro="" textlink="">
      <xdr:nvSpPr>
        <xdr:cNvPr id="140" name="円/楕円 139"/>
        <xdr:cNvSpPr/>
      </xdr:nvSpPr>
      <xdr:spPr>
        <a:xfrm>
          <a:off x="3746500" y="88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75696</xdr:rowOff>
    </xdr:from>
    <xdr:ext cx="534377" cy="259045"/>
    <xdr:sp macro="" textlink="">
      <xdr:nvSpPr>
        <xdr:cNvPr id="141" name="テキスト ボックス 140"/>
        <xdr:cNvSpPr txBox="1"/>
      </xdr:nvSpPr>
      <xdr:spPr>
        <a:xfrm>
          <a:off x="3530111" y="864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48933</xdr:rowOff>
    </xdr:from>
    <xdr:to>
      <xdr:col>4</xdr:col>
      <xdr:colOff>206375</xdr:colOff>
      <xdr:row>52</xdr:row>
      <xdr:rowOff>150533</xdr:rowOff>
    </xdr:to>
    <xdr:sp macro="" textlink="">
      <xdr:nvSpPr>
        <xdr:cNvPr id="142" name="円/楕円 141"/>
        <xdr:cNvSpPr/>
      </xdr:nvSpPr>
      <xdr:spPr>
        <a:xfrm>
          <a:off x="2857500" y="89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167060</xdr:rowOff>
    </xdr:from>
    <xdr:ext cx="534377" cy="259045"/>
    <xdr:sp macro="" textlink="">
      <xdr:nvSpPr>
        <xdr:cNvPr id="143" name="テキスト ボックス 142"/>
        <xdr:cNvSpPr txBox="1"/>
      </xdr:nvSpPr>
      <xdr:spPr>
        <a:xfrm>
          <a:off x="2641111" y="87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6452</xdr:rowOff>
    </xdr:from>
    <xdr:to>
      <xdr:col>3</xdr:col>
      <xdr:colOff>3175</xdr:colOff>
      <xdr:row>53</xdr:row>
      <xdr:rowOff>108052</xdr:rowOff>
    </xdr:to>
    <xdr:sp macro="" textlink="">
      <xdr:nvSpPr>
        <xdr:cNvPr id="144" name="円/楕円 143"/>
        <xdr:cNvSpPr/>
      </xdr:nvSpPr>
      <xdr:spPr>
        <a:xfrm>
          <a:off x="1968500" y="909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124579</xdr:rowOff>
    </xdr:from>
    <xdr:ext cx="534377" cy="259045"/>
    <xdr:sp macro="" textlink="">
      <xdr:nvSpPr>
        <xdr:cNvPr id="145" name="テキスト ボックス 144"/>
        <xdr:cNvSpPr txBox="1"/>
      </xdr:nvSpPr>
      <xdr:spPr>
        <a:xfrm>
          <a:off x="1752111" y="88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64516</xdr:rowOff>
    </xdr:from>
    <xdr:to>
      <xdr:col>1</xdr:col>
      <xdr:colOff>485775</xdr:colOff>
      <xdr:row>53</xdr:row>
      <xdr:rowOff>166116</xdr:rowOff>
    </xdr:to>
    <xdr:sp macro="" textlink="">
      <xdr:nvSpPr>
        <xdr:cNvPr id="146" name="円/楕円 145"/>
        <xdr:cNvSpPr/>
      </xdr:nvSpPr>
      <xdr:spPr>
        <a:xfrm>
          <a:off x="1079500" y="91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11193</xdr:rowOff>
    </xdr:from>
    <xdr:ext cx="534377" cy="259045"/>
    <xdr:sp macro="" textlink="">
      <xdr:nvSpPr>
        <xdr:cNvPr id="147" name="テキスト ボックス 146"/>
        <xdr:cNvSpPr txBox="1"/>
      </xdr:nvSpPr>
      <xdr:spPr>
        <a:xfrm>
          <a:off x="863111" y="89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22951</xdr:rowOff>
    </xdr:from>
    <xdr:to>
      <xdr:col>6</xdr:col>
      <xdr:colOff>511175</xdr:colOff>
      <xdr:row>70</xdr:row>
      <xdr:rowOff>128597</xdr:rowOff>
    </xdr:to>
    <xdr:cxnSp macro="">
      <xdr:nvCxnSpPr>
        <xdr:cNvPr id="178" name="直線コネクタ 177"/>
        <xdr:cNvCxnSpPr/>
      </xdr:nvCxnSpPr>
      <xdr:spPr>
        <a:xfrm>
          <a:off x="3797300" y="12024451"/>
          <a:ext cx="8382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22951</xdr:rowOff>
    </xdr:from>
    <xdr:to>
      <xdr:col>5</xdr:col>
      <xdr:colOff>358775</xdr:colOff>
      <xdr:row>71</xdr:row>
      <xdr:rowOff>63446</xdr:rowOff>
    </xdr:to>
    <xdr:cxnSp macro="">
      <xdr:nvCxnSpPr>
        <xdr:cNvPr id="181" name="直線コネクタ 180"/>
        <xdr:cNvCxnSpPr/>
      </xdr:nvCxnSpPr>
      <xdr:spPr>
        <a:xfrm flipV="1">
          <a:off x="2908300" y="12024451"/>
          <a:ext cx="889000" cy="2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63446</xdr:rowOff>
    </xdr:from>
    <xdr:to>
      <xdr:col>4</xdr:col>
      <xdr:colOff>155575</xdr:colOff>
      <xdr:row>71</xdr:row>
      <xdr:rowOff>67038</xdr:rowOff>
    </xdr:to>
    <xdr:cxnSp macro="">
      <xdr:nvCxnSpPr>
        <xdr:cNvPr id="184" name="直線コネクタ 183"/>
        <xdr:cNvCxnSpPr/>
      </xdr:nvCxnSpPr>
      <xdr:spPr>
        <a:xfrm flipV="1">
          <a:off x="2019300" y="1223639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67038</xdr:rowOff>
    </xdr:from>
    <xdr:to>
      <xdr:col>2</xdr:col>
      <xdr:colOff>638175</xdr:colOff>
      <xdr:row>72</xdr:row>
      <xdr:rowOff>17073</xdr:rowOff>
    </xdr:to>
    <xdr:cxnSp macro="">
      <xdr:nvCxnSpPr>
        <xdr:cNvPr id="187" name="直線コネクタ 186"/>
        <xdr:cNvCxnSpPr/>
      </xdr:nvCxnSpPr>
      <xdr:spPr>
        <a:xfrm flipV="1">
          <a:off x="1130300" y="12239988"/>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77797</xdr:rowOff>
    </xdr:from>
    <xdr:to>
      <xdr:col>6</xdr:col>
      <xdr:colOff>561975</xdr:colOff>
      <xdr:row>71</xdr:row>
      <xdr:rowOff>7947</xdr:rowOff>
    </xdr:to>
    <xdr:sp macro="" textlink="">
      <xdr:nvSpPr>
        <xdr:cNvPr id="197" name="円/楕円 196"/>
        <xdr:cNvSpPr/>
      </xdr:nvSpPr>
      <xdr:spPr>
        <a:xfrm>
          <a:off x="4584700" y="120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30824</xdr:rowOff>
    </xdr:from>
    <xdr:ext cx="469744" cy="259045"/>
    <xdr:sp macro="" textlink="">
      <xdr:nvSpPr>
        <xdr:cNvPr id="198" name="維持補修費該当値テキスト"/>
        <xdr:cNvSpPr txBox="1"/>
      </xdr:nvSpPr>
      <xdr:spPr>
        <a:xfrm>
          <a:off x="4686300" y="1203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9,268</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143601</xdr:rowOff>
    </xdr:from>
    <xdr:to>
      <xdr:col>5</xdr:col>
      <xdr:colOff>409575</xdr:colOff>
      <xdr:row>70</xdr:row>
      <xdr:rowOff>73751</xdr:rowOff>
    </xdr:to>
    <xdr:sp macro="" textlink="">
      <xdr:nvSpPr>
        <xdr:cNvPr id="199" name="円/楕円 198"/>
        <xdr:cNvSpPr/>
      </xdr:nvSpPr>
      <xdr:spPr>
        <a:xfrm>
          <a:off x="3746500" y="119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68</xdr:row>
      <xdr:rowOff>90278</xdr:rowOff>
    </xdr:from>
    <xdr:ext cx="469744" cy="259045"/>
    <xdr:sp macro="" textlink="">
      <xdr:nvSpPr>
        <xdr:cNvPr id="200" name="テキスト ボックス 199"/>
        <xdr:cNvSpPr txBox="1"/>
      </xdr:nvSpPr>
      <xdr:spPr>
        <a:xfrm>
          <a:off x="3562427" y="117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12646</xdr:rowOff>
    </xdr:from>
    <xdr:to>
      <xdr:col>4</xdr:col>
      <xdr:colOff>206375</xdr:colOff>
      <xdr:row>71</xdr:row>
      <xdr:rowOff>114246</xdr:rowOff>
    </xdr:to>
    <xdr:sp macro="" textlink="">
      <xdr:nvSpPr>
        <xdr:cNvPr id="201" name="円/楕円 200"/>
        <xdr:cNvSpPr/>
      </xdr:nvSpPr>
      <xdr:spPr>
        <a:xfrm>
          <a:off x="2857500" y="121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69</xdr:row>
      <xdr:rowOff>130773</xdr:rowOff>
    </xdr:from>
    <xdr:ext cx="469744" cy="259045"/>
    <xdr:sp macro="" textlink="">
      <xdr:nvSpPr>
        <xdr:cNvPr id="202" name="テキスト ボックス 201"/>
        <xdr:cNvSpPr txBox="1"/>
      </xdr:nvSpPr>
      <xdr:spPr>
        <a:xfrm>
          <a:off x="2673427" y="1196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16238</xdr:rowOff>
    </xdr:from>
    <xdr:to>
      <xdr:col>3</xdr:col>
      <xdr:colOff>3175</xdr:colOff>
      <xdr:row>71</xdr:row>
      <xdr:rowOff>117838</xdr:rowOff>
    </xdr:to>
    <xdr:sp macro="" textlink="">
      <xdr:nvSpPr>
        <xdr:cNvPr id="203" name="円/楕円 202"/>
        <xdr:cNvSpPr/>
      </xdr:nvSpPr>
      <xdr:spPr>
        <a:xfrm>
          <a:off x="1968500" y="121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69</xdr:row>
      <xdr:rowOff>134365</xdr:rowOff>
    </xdr:from>
    <xdr:ext cx="469744" cy="259045"/>
    <xdr:sp macro="" textlink="">
      <xdr:nvSpPr>
        <xdr:cNvPr id="204" name="テキスト ボックス 203"/>
        <xdr:cNvSpPr txBox="1"/>
      </xdr:nvSpPr>
      <xdr:spPr>
        <a:xfrm>
          <a:off x="1784427" y="1196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137723</xdr:rowOff>
    </xdr:from>
    <xdr:to>
      <xdr:col>1</xdr:col>
      <xdr:colOff>485775</xdr:colOff>
      <xdr:row>72</xdr:row>
      <xdr:rowOff>67873</xdr:rowOff>
    </xdr:to>
    <xdr:sp macro="" textlink="">
      <xdr:nvSpPr>
        <xdr:cNvPr id="205" name="円/楕円 204"/>
        <xdr:cNvSpPr/>
      </xdr:nvSpPr>
      <xdr:spPr>
        <a:xfrm>
          <a:off x="1079500" y="123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70</xdr:row>
      <xdr:rowOff>84400</xdr:rowOff>
    </xdr:from>
    <xdr:ext cx="469744" cy="259045"/>
    <xdr:sp macro="" textlink="">
      <xdr:nvSpPr>
        <xdr:cNvPr id="206" name="テキスト ボックス 205"/>
        <xdr:cNvSpPr txBox="1"/>
      </xdr:nvSpPr>
      <xdr:spPr>
        <a:xfrm>
          <a:off x="895427" y="1208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12255</xdr:rowOff>
    </xdr:from>
    <xdr:to>
      <xdr:col>6</xdr:col>
      <xdr:colOff>511175</xdr:colOff>
      <xdr:row>96</xdr:row>
      <xdr:rowOff>120498</xdr:rowOff>
    </xdr:to>
    <xdr:cxnSp macro="">
      <xdr:nvCxnSpPr>
        <xdr:cNvPr id="236" name="直線コネクタ 235"/>
        <xdr:cNvCxnSpPr/>
      </xdr:nvCxnSpPr>
      <xdr:spPr>
        <a:xfrm flipV="1">
          <a:off x="3797300" y="16471455"/>
          <a:ext cx="8382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37212</xdr:rowOff>
    </xdr:from>
    <xdr:to>
      <xdr:col>5</xdr:col>
      <xdr:colOff>358775</xdr:colOff>
      <xdr:row>96</xdr:row>
      <xdr:rowOff>120498</xdr:rowOff>
    </xdr:to>
    <xdr:cxnSp macro="">
      <xdr:nvCxnSpPr>
        <xdr:cNvPr id="239" name="直線コネクタ 238"/>
        <xdr:cNvCxnSpPr/>
      </xdr:nvCxnSpPr>
      <xdr:spPr>
        <a:xfrm>
          <a:off x="2908300" y="16496412"/>
          <a:ext cx="8890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37212</xdr:rowOff>
    </xdr:from>
    <xdr:to>
      <xdr:col>4</xdr:col>
      <xdr:colOff>155575</xdr:colOff>
      <xdr:row>97</xdr:row>
      <xdr:rowOff>111620</xdr:rowOff>
    </xdr:to>
    <xdr:cxnSp macro="">
      <xdr:nvCxnSpPr>
        <xdr:cNvPr id="242" name="直線コネクタ 241"/>
        <xdr:cNvCxnSpPr/>
      </xdr:nvCxnSpPr>
      <xdr:spPr>
        <a:xfrm flipV="1">
          <a:off x="2019300" y="16496412"/>
          <a:ext cx="889000" cy="2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111620</xdr:rowOff>
    </xdr:from>
    <xdr:to>
      <xdr:col>2</xdr:col>
      <xdr:colOff>638175</xdr:colOff>
      <xdr:row>97</xdr:row>
      <xdr:rowOff>153036</xdr:rowOff>
    </xdr:to>
    <xdr:cxnSp macro="">
      <xdr:nvCxnSpPr>
        <xdr:cNvPr id="245" name="直線コネクタ 244"/>
        <xdr:cNvCxnSpPr/>
      </xdr:nvCxnSpPr>
      <xdr:spPr>
        <a:xfrm flipV="1">
          <a:off x="1130300" y="16742270"/>
          <a:ext cx="889000" cy="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132905</xdr:rowOff>
    </xdr:from>
    <xdr:to>
      <xdr:col>6</xdr:col>
      <xdr:colOff>561975</xdr:colOff>
      <xdr:row>96</xdr:row>
      <xdr:rowOff>63055</xdr:rowOff>
    </xdr:to>
    <xdr:sp macro="" textlink="">
      <xdr:nvSpPr>
        <xdr:cNvPr id="255" name="円/楕円 254"/>
        <xdr:cNvSpPr/>
      </xdr:nvSpPr>
      <xdr:spPr>
        <a:xfrm>
          <a:off x="4584700" y="1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111332</xdr:rowOff>
    </xdr:from>
    <xdr:ext cx="534377" cy="259045"/>
    <xdr:sp macro="" textlink="">
      <xdr:nvSpPr>
        <xdr:cNvPr id="256" name="扶助費該当値テキスト"/>
        <xdr:cNvSpPr txBox="1"/>
      </xdr:nvSpPr>
      <xdr:spPr>
        <a:xfrm>
          <a:off x="4686300"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69698</xdr:rowOff>
    </xdr:from>
    <xdr:to>
      <xdr:col>5</xdr:col>
      <xdr:colOff>409575</xdr:colOff>
      <xdr:row>96</xdr:row>
      <xdr:rowOff>171298</xdr:rowOff>
    </xdr:to>
    <xdr:sp macro="" textlink="">
      <xdr:nvSpPr>
        <xdr:cNvPr id="257" name="円/楕円 256"/>
        <xdr:cNvSpPr/>
      </xdr:nvSpPr>
      <xdr:spPr>
        <a:xfrm>
          <a:off x="3746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162425</xdr:rowOff>
    </xdr:from>
    <xdr:ext cx="534377" cy="259045"/>
    <xdr:sp macro="" textlink="">
      <xdr:nvSpPr>
        <xdr:cNvPr id="258" name="テキスト ボックス 257"/>
        <xdr:cNvSpPr txBox="1"/>
      </xdr:nvSpPr>
      <xdr:spPr>
        <a:xfrm>
          <a:off x="3530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71,504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157862</xdr:rowOff>
    </xdr:from>
    <xdr:to>
      <xdr:col>4</xdr:col>
      <xdr:colOff>206375</xdr:colOff>
      <xdr:row>96</xdr:row>
      <xdr:rowOff>88012</xdr:rowOff>
    </xdr:to>
    <xdr:sp macro="" textlink="">
      <xdr:nvSpPr>
        <xdr:cNvPr id="259" name="円/楕円 258"/>
        <xdr:cNvSpPr/>
      </xdr:nvSpPr>
      <xdr:spPr>
        <a:xfrm>
          <a:off x="2857500" y="16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79139</xdr:rowOff>
    </xdr:from>
    <xdr:ext cx="534377" cy="259045"/>
    <xdr:sp macro="" textlink="">
      <xdr:nvSpPr>
        <xdr:cNvPr id="260" name="テキスト ボックス 259"/>
        <xdr:cNvSpPr txBox="1"/>
      </xdr:nvSpPr>
      <xdr:spPr>
        <a:xfrm>
          <a:off x="2641111" y="165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60820</xdr:rowOff>
    </xdr:from>
    <xdr:to>
      <xdr:col>3</xdr:col>
      <xdr:colOff>3175</xdr:colOff>
      <xdr:row>97</xdr:row>
      <xdr:rowOff>162420</xdr:rowOff>
    </xdr:to>
    <xdr:sp macro="" textlink="">
      <xdr:nvSpPr>
        <xdr:cNvPr id="261" name="円/楕円 260"/>
        <xdr:cNvSpPr/>
      </xdr:nvSpPr>
      <xdr:spPr>
        <a:xfrm>
          <a:off x="1968500" y="166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153547</xdr:rowOff>
    </xdr:from>
    <xdr:ext cx="534377" cy="259045"/>
    <xdr:sp macro="" textlink="">
      <xdr:nvSpPr>
        <xdr:cNvPr id="262" name="テキスト ボックス 261"/>
        <xdr:cNvSpPr txBox="1"/>
      </xdr:nvSpPr>
      <xdr:spPr>
        <a:xfrm>
          <a:off x="1752111" y="167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102236</xdr:rowOff>
    </xdr:from>
    <xdr:to>
      <xdr:col>1</xdr:col>
      <xdr:colOff>485775</xdr:colOff>
      <xdr:row>98</xdr:row>
      <xdr:rowOff>32386</xdr:rowOff>
    </xdr:to>
    <xdr:sp macro="" textlink="">
      <xdr:nvSpPr>
        <xdr:cNvPr id="263" name="円/楕円 262"/>
        <xdr:cNvSpPr/>
      </xdr:nvSpPr>
      <xdr:spPr>
        <a:xfrm>
          <a:off x="1079500" y="167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23513</xdr:rowOff>
    </xdr:from>
    <xdr:ext cx="534377" cy="259045"/>
    <xdr:sp macro="" textlink="">
      <xdr:nvSpPr>
        <xdr:cNvPr id="264" name="テキスト ボックス 263"/>
        <xdr:cNvSpPr txBox="1"/>
      </xdr:nvSpPr>
      <xdr:spPr>
        <a:xfrm>
          <a:off x="863111" y="168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143339</xdr:rowOff>
    </xdr:from>
    <xdr:to>
      <xdr:col>15</xdr:col>
      <xdr:colOff>180975</xdr:colOff>
      <xdr:row>34</xdr:row>
      <xdr:rowOff>148311</xdr:rowOff>
    </xdr:to>
    <xdr:cxnSp macro="">
      <xdr:nvCxnSpPr>
        <xdr:cNvPr id="293" name="直線コネクタ 292"/>
        <xdr:cNvCxnSpPr/>
      </xdr:nvCxnSpPr>
      <xdr:spPr>
        <a:xfrm>
          <a:off x="9639300" y="5972639"/>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16046</xdr:rowOff>
    </xdr:from>
    <xdr:to>
      <xdr:col>14</xdr:col>
      <xdr:colOff>28575</xdr:colOff>
      <xdr:row>34</xdr:row>
      <xdr:rowOff>143339</xdr:rowOff>
    </xdr:to>
    <xdr:cxnSp macro="">
      <xdr:nvCxnSpPr>
        <xdr:cNvPr id="296" name="直線コネクタ 295"/>
        <xdr:cNvCxnSpPr/>
      </xdr:nvCxnSpPr>
      <xdr:spPr>
        <a:xfrm>
          <a:off x="8750300" y="5673896"/>
          <a:ext cx="889000" cy="2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16046</xdr:rowOff>
    </xdr:from>
    <xdr:to>
      <xdr:col>12</xdr:col>
      <xdr:colOff>511175</xdr:colOff>
      <xdr:row>35</xdr:row>
      <xdr:rowOff>65767</xdr:rowOff>
    </xdr:to>
    <xdr:cxnSp macro="">
      <xdr:nvCxnSpPr>
        <xdr:cNvPr id="299" name="直線コネクタ 298"/>
        <xdr:cNvCxnSpPr/>
      </xdr:nvCxnSpPr>
      <xdr:spPr>
        <a:xfrm flipV="1">
          <a:off x="7861300" y="5673896"/>
          <a:ext cx="889000" cy="3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79464</xdr:rowOff>
    </xdr:from>
    <xdr:to>
      <xdr:col>11</xdr:col>
      <xdr:colOff>307975</xdr:colOff>
      <xdr:row>35</xdr:row>
      <xdr:rowOff>65767</xdr:rowOff>
    </xdr:to>
    <xdr:cxnSp macro="">
      <xdr:nvCxnSpPr>
        <xdr:cNvPr id="302" name="直線コネクタ 301"/>
        <xdr:cNvCxnSpPr/>
      </xdr:nvCxnSpPr>
      <xdr:spPr>
        <a:xfrm>
          <a:off x="6972300" y="5908764"/>
          <a:ext cx="889000" cy="1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97511</xdr:rowOff>
    </xdr:from>
    <xdr:to>
      <xdr:col>15</xdr:col>
      <xdr:colOff>231775</xdr:colOff>
      <xdr:row>35</xdr:row>
      <xdr:rowOff>27661</xdr:rowOff>
    </xdr:to>
    <xdr:sp macro="" textlink="">
      <xdr:nvSpPr>
        <xdr:cNvPr id="312" name="円/楕円 311"/>
        <xdr:cNvSpPr/>
      </xdr:nvSpPr>
      <xdr:spPr>
        <a:xfrm>
          <a:off x="10426700" y="59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120388</xdr:rowOff>
    </xdr:from>
    <xdr:ext cx="534377" cy="259045"/>
    <xdr:sp macro="" textlink="">
      <xdr:nvSpPr>
        <xdr:cNvPr id="313" name="補助費等該当値テキスト"/>
        <xdr:cNvSpPr txBox="1"/>
      </xdr:nvSpPr>
      <xdr:spPr>
        <a:xfrm>
          <a:off x="10528300" y="577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92539</xdr:rowOff>
    </xdr:from>
    <xdr:to>
      <xdr:col>14</xdr:col>
      <xdr:colOff>79375</xdr:colOff>
      <xdr:row>35</xdr:row>
      <xdr:rowOff>22689</xdr:rowOff>
    </xdr:to>
    <xdr:sp macro="" textlink="">
      <xdr:nvSpPr>
        <xdr:cNvPr id="314" name="円/楕円 313"/>
        <xdr:cNvSpPr/>
      </xdr:nvSpPr>
      <xdr:spPr>
        <a:xfrm>
          <a:off x="9588500" y="59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39216</xdr:rowOff>
    </xdr:from>
    <xdr:ext cx="534377" cy="259045"/>
    <xdr:sp macro="" textlink="">
      <xdr:nvSpPr>
        <xdr:cNvPr id="315" name="テキスト ボックス 314"/>
        <xdr:cNvSpPr txBox="1"/>
      </xdr:nvSpPr>
      <xdr:spPr>
        <a:xfrm>
          <a:off x="9372111" y="56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136696</xdr:rowOff>
    </xdr:from>
    <xdr:to>
      <xdr:col>12</xdr:col>
      <xdr:colOff>561975</xdr:colOff>
      <xdr:row>33</xdr:row>
      <xdr:rowOff>66846</xdr:rowOff>
    </xdr:to>
    <xdr:sp macro="" textlink="">
      <xdr:nvSpPr>
        <xdr:cNvPr id="316" name="円/楕円 315"/>
        <xdr:cNvSpPr/>
      </xdr:nvSpPr>
      <xdr:spPr>
        <a:xfrm>
          <a:off x="8699500" y="56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83373</xdr:rowOff>
    </xdr:from>
    <xdr:ext cx="534377" cy="259045"/>
    <xdr:sp macro="" textlink="">
      <xdr:nvSpPr>
        <xdr:cNvPr id="317" name="テキスト ボックス 316"/>
        <xdr:cNvSpPr txBox="1"/>
      </xdr:nvSpPr>
      <xdr:spPr>
        <a:xfrm>
          <a:off x="8483111" y="539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14967</xdr:rowOff>
    </xdr:from>
    <xdr:to>
      <xdr:col>11</xdr:col>
      <xdr:colOff>358775</xdr:colOff>
      <xdr:row>35</xdr:row>
      <xdr:rowOff>116567</xdr:rowOff>
    </xdr:to>
    <xdr:sp macro="" textlink="">
      <xdr:nvSpPr>
        <xdr:cNvPr id="318" name="円/楕円 317"/>
        <xdr:cNvSpPr/>
      </xdr:nvSpPr>
      <xdr:spPr>
        <a:xfrm>
          <a:off x="7810500" y="60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133094</xdr:rowOff>
    </xdr:from>
    <xdr:ext cx="534377" cy="259045"/>
    <xdr:sp macro="" textlink="">
      <xdr:nvSpPr>
        <xdr:cNvPr id="319" name="テキスト ボックス 318"/>
        <xdr:cNvSpPr txBox="1"/>
      </xdr:nvSpPr>
      <xdr:spPr>
        <a:xfrm>
          <a:off x="7594111" y="57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28664</xdr:rowOff>
    </xdr:from>
    <xdr:to>
      <xdr:col>10</xdr:col>
      <xdr:colOff>155575</xdr:colOff>
      <xdr:row>34</xdr:row>
      <xdr:rowOff>130264</xdr:rowOff>
    </xdr:to>
    <xdr:sp macro="" textlink="">
      <xdr:nvSpPr>
        <xdr:cNvPr id="320" name="円/楕円 319"/>
        <xdr:cNvSpPr/>
      </xdr:nvSpPr>
      <xdr:spPr>
        <a:xfrm>
          <a:off x="6921500" y="58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146791</xdr:rowOff>
    </xdr:from>
    <xdr:ext cx="534377" cy="259045"/>
    <xdr:sp macro="" textlink="">
      <xdr:nvSpPr>
        <xdr:cNvPr id="321" name="テキスト ボックス 320"/>
        <xdr:cNvSpPr txBox="1"/>
      </xdr:nvSpPr>
      <xdr:spPr>
        <a:xfrm>
          <a:off x="6705111" y="56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148037</xdr:rowOff>
    </xdr:from>
    <xdr:to>
      <xdr:col>15</xdr:col>
      <xdr:colOff>180975</xdr:colOff>
      <xdr:row>58</xdr:row>
      <xdr:rowOff>26477</xdr:rowOff>
    </xdr:to>
    <xdr:cxnSp macro="">
      <xdr:nvCxnSpPr>
        <xdr:cNvPr id="348" name="直線コネクタ 347"/>
        <xdr:cNvCxnSpPr/>
      </xdr:nvCxnSpPr>
      <xdr:spPr>
        <a:xfrm>
          <a:off x="9639300" y="9920687"/>
          <a:ext cx="8382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24760</xdr:rowOff>
    </xdr:from>
    <xdr:to>
      <xdr:col>14</xdr:col>
      <xdr:colOff>28575</xdr:colOff>
      <xdr:row>57</xdr:row>
      <xdr:rowOff>148037</xdr:rowOff>
    </xdr:to>
    <xdr:cxnSp macro="">
      <xdr:nvCxnSpPr>
        <xdr:cNvPr id="351" name="直線コネクタ 350"/>
        <xdr:cNvCxnSpPr/>
      </xdr:nvCxnSpPr>
      <xdr:spPr>
        <a:xfrm>
          <a:off x="8750300" y="9797410"/>
          <a:ext cx="889000" cy="1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24760</xdr:rowOff>
    </xdr:from>
    <xdr:to>
      <xdr:col>12</xdr:col>
      <xdr:colOff>511175</xdr:colOff>
      <xdr:row>57</xdr:row>
      <xdr:rowOff>86809</xdr:rowOff>
    </xdr:to>
    <xdr:cxnSp macro="">
      <xdr:nvCxnSpPr>
        <xdr:cNvPr id="354" name="直線コネクタ 353"/>
        <xdr:cNvCxnSpPr/>
      </xdr:nvCxnSpPr>
      <xdr:spPr>
        <a:xfrm flipV="1">
          <a:off x="7861300" y="979741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86809</xdr:rowOff>
    </xdr:from>
    <xdr:to>
      <xdr:col>11</xdr:col>
      <xdr:colOff>307975</xdr:colOff>
      <xdr:row>57</xdr:row>
      <xdr:rowOff>170678</xdr:rowOff>
    </xdr:to>
    <xdr:cxnSp macro="">
      <xdr:nvCxnSpPr>
        <xdr:cNvPr id="357" name="直線コネクタ 356"/>
        <xdr:cNvCxnSpPr/>
      </xdr:nvCxnSpPr>
      <xdr:spPr>
        <a:xfrm flipV="1">
          <a:off x="6972300" y="9859459"/>
          <a:ext cx="889000" cy="8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147127</xdr:rowOff>
    </xdr:from>
    <xdr:to>
      <xdr:col>15</xdr:col>
      <xdr:colOff>231775</xdr:colOff>
      <xdr:row>58</xdr:row>
      <xdr:rowOff>77277</xdr:rowOff>
    </xdr:to>
    <xdr:sp macro="" textlink="">
      <xdr:nvSpPr>
        <xdr:cNvPr id="367" name="円/楕円 366"/>
        <xdr:cNvSpPr/>
      </xdr:nvSpPr>
      <xdr:spPr>
        <a:xfrm>
          <a:off x="10426700" y="99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97237</xdr:rowOff>
    </xdr:from>
    <xdr:to>
      <xdr:col>14</xdr:col>
      <xdr:colOff>79375</xdr:colOff>
      <xdr:row>58</xdr:row>
      <xdr:rowOff>27387</xdr:rowOff>
    </xdr:to>
    <xdr:sp macro="" textlink="">
      <xdr:nvSpPr>
        <xdr:cNvPr id="369" name="円/楕円 368"/>
        <xdr:cNvSpPr/>
      </xdr:nvSpPr>
      <xdr:spPr>
        <a:xfrm>
          <a:off x="9588500" y="98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43914</xdr:rowOff>
    </xdr:from>
    <xdr:ext cx="534377" cy="259045"/>
    <xdr:sp macro="" textlink="">
      <xdr:nvSpPr>
        <xdr:cNvPr id="370" name="テキスト ボックス 369"/>
        <xdr:cNvSpPr txBox="1"/>
      </xdr:nvSpPr>
      <xdr:spPr>
        <a:xfrm>
          <a:off x="9372111" y="9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145410</xdr:rowOff>
    </xdr:from>
    <xdr:to>
      <xdr:col>12</xdr:col>
      <xdr:colOff>561975</xdr:colOff>
      <xdr:row>57</xdr:row>
      <xdr:rowOff>75560</xdr:rowOff>
    </xdr:to>
    <xdr:sp macro="" textlink="">
      <xdr:nvSpPr>
        <xdr:cNvPr id="371" name="円/楕円 370"/>
        <xdr:cNvSpPr/>
      </xdr:nvSpPr>
      <xdr:spPr>
        <a:xfrm>
          <a:off x="8699500" y="97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92087</xdr:rowOff>
    </xdr:from>
    <xdr:ext cx="599010" cy="259045"/>
    <xdr:sp macro="" textlink="">
      <xdr:nvSpPr>
        <xdr:cNvPr id="372" name="テキスト ボックス 371"/>
        <xdr:cNvSpPr txBox="1"/>
      </xdr:nvSpPr>
      <xdr:spPr>
        <a:xfrm>
          <a:off x="8450794" y="952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36009</xdr:rowOff>
    </xdr:from>
    <xdr:to>
      <xdr:col>11</xdr:col>
      <xdr:colOff>358775</xdr:colOff>
      <xdr:row>57</xdr:row>
      <xdr:rowOff>137609</xdr:rowOff>
    </xdr:to>
    <xdr:sp macro="" textlink="">
      <xdr:nvSpPr>
        <xdr:cNvPr id="373" name="円/楕円 372"/>
        <xdr:cNvSpPr/>
      </xdr:nvSpPr>
      <xdr:spPr>
        <a:xfrm>
          <a:off x="7810500" y="98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154136</xdr:rowOff>
    </xdr:from>
    <xdr:ext cx="534377" cy="259045"/>
    <xdr:sp macro="" textlink="">
      <xdr:nvSpPr>
        <xdr:cNvPr id="374" name="テキスト ボックス 373"/>
        <xdr:cNvSpPr txBox="1"/>
      </xdr:nvSpPr>
      <xdr:spPr>
        <a:xfrm>
          <a:off x="7594111" y="958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119878</xdr:rowOff>
    </xdr:from>
    <xdr:to>
      <xdr:col>10</xdr:col>
      <xdr:colOff>155575</xdr:colOff>
      <xdr:row>58</xdr:row>
      <xdr:rowOff>50028</xdr:rowOff>
    </xdr:to>
    <xdr:sp macro="" textlink="">
      <xdr:nvSpPr>
        <xdr:cNvPr id="375" name="円/楕円 374"/>
        <xdr:cNvSpPr/>
      </xdr:nvSpPr>
      <xdr:spPr>
        <a:xfrm>
          <a:off x="6921500" y="98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66555</xdr:rowOff>
    </xdr:from>
    <xdr:ext cx="534377" cy="259045"/>
    <xdr:sp macro="" textlink="">
      <xdr:nvSpPr>
        <xdr:cNvPr id="376" name="テキスト ボックス 375"/>
        <xdr:cNvSpPr txBox="1"/>
      </xdr:nvSpPr>
      <xdr:spPr>
        <a:xfrm>
          <a:off x="6705111" y="96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92114</xdr:rowOff>
    </xdr:from>
    <xdr:to>
      <xdr:col>15</xdr:col>
      <xdr:colOff>180975</xdr:colOff>
      <xdr:row>79</xdr:row>
      <xdr:rowOff>25285</xdr:rowOff>
    </xdr:to>
    <xdr:cxnSp macro="">
      <xdr:nvCxnSpPr>
        <xdr:cNvPr id="405" name="直線コネクタ 404"/>
        <xdr:cNvCxnSpPr/>
      </xdr:nvCxnSpPr>
      <xdr:spPr>
        <a:xfrm>
          <a:off x="9639300" y="13465214"/>
          <a:ext cx="838200" cy="10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86908</xdr:rowOff>
    </xdr:from>
    <xdr:to>
      <xdr:col>14</xdr:col>
      <xdr:colOff>28575</xdr:colOff>
      <xdr:row>78</xdr:row>
      <xdr:rowOff>92114</xdr:rowOff>
    </xdr:to>
    <xdr:cxnSp macro="">
      <xdr:nvCxnSpPr>
        <xdr:cNvPr id="408" name="直線コネクタ 407"/>
        <xdr:cNvCxnSpPr/>
      </xdr:nvCxnSpPr>
      <xdr:spPr>
        <a:xfrm>
          <a:off x="8750300" y="13288558"/>
          <a:ext cx="889000" cy="1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145935</xdr:rowOff>
    </xdr:from>
    <xdr:to>
      <xdr:col>15</xdr:col>
      <xdr:colOff>231775</xdr:colOff>
      <xdr:row>79</xdr:row>
      <xdr:rowOff>76085</xdr:rowOff>
    </xdr:to>
    <xdr:sp macro="" textlink="">
      <xdr:nvSpPr>
        <xdr:cNvPr id="418" name="円/楕円 417"/>
        <xdr:cNvSpPr/>
      </xdr:nvSpPr>
      <xdr:spPr>
        <a:xfrm>
          <a:off x="10426700" y="13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60862</xdr:rowOff>
    </xdr:from>
    <xdr:ext cx="469744" cy="259045"/>
    <xdr:sp macro="" textlink="">
      <xdr:nvSpPr>
        <xdr:cNvPr id="419" name="普通建設事業費 （ うち新規整備　）該当値テキスト"/>
        <xdr:cNvSpPr txBox="1"/>
      </xdr:nvSpPr>
      <xdr:spPr>
        <a:xfrm>
          <a:off x="10528300" y="1343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41314</xdr:rowOff>
    </xdr:from>
    <xdr:to>
      <xdr:col>14</xdr:col>
      <xdr:colOff>79375</xdr:colOff>
      <xdr:row>78</xdr:row>
      <xdr:rowOff>142914</xdr:rowOff>
    </xdr:to>
    <xdr:sp macro="" textlink="">
      <xdr:nvSpPr>
        <xdr:cNvPr id="420" name="円/楕円 419"/>
        <xdr:cNvSpPr/>
      </xdr:nvSpPr>
      <xdr:spPr>
        <a:xfrm>
          <a:off x="9588500" y="134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159441</xdr:rowOff>
    </xdr:from>
    <xdr:ext cx="534377" cy="259045"/>
    <xdr:sp macro="" textlink="">
      <xdr:nvSpPr>
        <xdr:cNvPr id="421" name="テキスト ボックス 420"/>
        <xdr:cNvSpPr txBox="1"/>
      </xdr:nvSpPr>
      <xdr:spPr>
        <a:xfrm>
          <a:off x="9372111" y="131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36108</xdr:rowOff>
    </xdr:from>
    <xdr:to>
      <xdr:col>12</xdr:col>
      <xdr:colOff>561975</xdr:colOff>
      <xdr:row>77</xdr:row>
      <xdr:rowOff>137708</xdr:rowOff>
    </xdr:to>
    <xdr:sp macro="" textlink="">
      <xdr:nvSpPr>
        <xdr:cNvPr id="422" name="円/楕円 421"/>
        <xdr:cNvSpPr/>
      </xdr:nvSpPr>
      <xdr:spPr>
        <a:xfrm>
          <a:off x="8699500" y="132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154235</xdr:rowOff>
    </xdr:from>
    <xdr:ext cx="534377" cy="259045"/>
    <xdr:sp macro="" textlink="">
      <xdr:nvSpPr>
        <xdr:cNvPr id="423" name="テキスト ボックス 422"/>
        <xdr:cNvSpPr txBox="1"/>
      </xdr:nvSpPr>
      <xdr:spPr>
        <a:xfrm>
          <a:off x="8483111" y="130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8843</xdr:rowOff>
    </xdr:from>
    <xdr:to>
      <xdr:col>15</xdr:col>
      <xdr:colOff>180975</xdr:colOff>
      <xdr:row>96</xdr:row>
      <xdr:rowOff>168570</xdr:rowOff>
    </xdr:to>
    <xdr:cxnSp macro="">
      <xdr:nvCxnSpPr>
        <xdr:cNvPr id="454" name="直線コネクタ 453"/>
        <xdr:cNvCxnSpPr/>
      </xdr:nvCxnSpPr>
      <xdr:spPr>
        <a:xfrm flipV="1">
          <a:off x="9639300" y="16468043"/>
          <a:ext cx="838200" cy="15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168570</xdr:rowOff>
    </xdr:from>
    <xdr:to>
      <xdr:col>14</xdr:col>
      <xdr:colOff>28575</xdr:colOff>
      <xdr:row>98</xdr:row>
      <xdr:rowOff>37516</xdr:rowOff>
    </xdr:to>
    <xdr:cxnSp macro="">
      <xdr:nvCxnSpPr>
        <xdr:cNvPr id="457" name="直線コネクタ 456"/>
        <xdr:cNvCxnSpPr/>
      </xdr:nvCxnSpPr>
      <xdr:spPr>
        <a:xfrm flipV="1">
          <a:off x="8750300" y="16627770"/>
          <a:ext cx="889000" cy="2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129493</xdr:rowOff>
    </xdr:from>
    <xdr:to>
      <xdr:col>15</xdr:col>
      <xdr:colOff>231775</xdr:colOff>
      <xdr:row>96</xdr:row>
      <xdr:rowOff>59643</xdr:rowOff>
    </xdr:to>
    <xdr:sp macro="" textlink="">
      <xdr:nvSpPr>
        <xdr:cNvPr id="467" name="円/楕円 466"/>
        <xdr:cNvSpPr/>
      </xdr:nvSpPr>
      <xdr:spPr>
        <a:xfrm>
          <a:off x="10426700" y="164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107920</xdr:rowOff>
    </xdr:from>
    <xdr:ext cx="534377" cy="259045"/>
    <xdr:sp macro="" textlink="">
      <xdr:nvSpPr>
        <xdr:cNvPr id="468" name="普通建設事業費 （ うち更新整備　）該当値テキスト"/>
        <xdr:cNvSpPr txBox="1"/>
      </xdr:nvSpPr>
      <xdr:spPr>
        <a:xfrm>
          <a:off x="10528300" y="163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117770</xdr:rowOff>
    </xdr:from>
    <xdr:to>
      <xdr:col>14</xdr:col>
      <xdr:colOff>79375</xdr:colOff>
      <xdr:row>97</xdr:row>
      <xdr:rowOff>47920</xdr:rowOff>
    </xdr:to>
    <xdr:sp macro="" textlink="">
      <xdr:nvSpPr>
        <xdr:cNvPr id="469" name="円/楕円 468"/>
        <xdr:cNvSpPr/>
      </xdr:nvSpPr>
      <xdr:spPr>
        <a:xfrm>
          <a:off x="9588500" y="165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39047</xdr:rowOff>
    </xdr:from>
    <xdr:ext cx="534377" cy="259045"/>
    <xdr:sp macro="" textlink="">
      <xdr:nvSpPr>
        <xdr:cNvPr id="470" name="テキスト ボックス 469"/>
        <xdr:cNvSpPr txBox="1"/>
      </xdr:nvSpPr>
      <xdr:spPr>
        <a:xfrm>
          <a:off x="9372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158166</xdr:rowOff>
    </xdr:from>
    <xdr:to>
      <xdr:col>12</xdr:col>
      <xdr:colOff>561975</xdr:colOff>
      <xdr:row>98</xdr:row>
      <xdr:rowOff>88316</xdr:rowOff>
    </xdr:to>
    <xdr:sp macro="" textlink="">
      <xdr:nvSpPr>
        <xdr:cNvPr id="471" name="円/楕円 470"/>
        <xdr:cNvSpPr/>
      </xdr:nvSpPr>
      <xdr:spPr>
        <a:xfrm>
          <a:off x="8699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79443</xdr:rowOff>
    </xdr:from>
    <xdr:ext cx="469744" cy="259045"/>
    <xdr:sp macro="" textlink="">
      <xdr:nvSpPr>
        <xdr:cNvPr id="472" name="テキスト ボックス 471"/>
        <xdr:cNvSpPr txBox="1"/>
      </xdr:nvSpPr>
      <xdr:spPr>
        <a:xfrm>
          <a:off x="8515427"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42355</xdr:rowOff>
    </xdr:from>
    <xdr:to>
      <xdr:col>23</xdr:col>
      <xdr:colOff>517525</xdr:colOff>
      <xdr:row>39</xdr:row>
      <xdr:rowOff>44450</xdr:rowOff>
    </xdr:to>
    <xdr:cxnSp macro="">
      <xdr:nvCxnSpPr>
        <xdr:cNvPr id="501" name="直線コネクタ 500"/>
        <xdr:cNvCxnSpPr/>
      </xdr:nvCxnSpPr>
      <xdr:spPr>
        <a:xfrm>
          <a:off x="15481300" y="6728905"/>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42355</xdr:rowOff>
    </xdr:from>
    <xdr:to>
      <xdr:col>22</xdr:col>
      <xdr:colOff>365125</xdr:colOff>
      <xdr:row>39</xdr:row>
      <xdr:rowOff>44310</xdr:rowOff>
    </xdr:to>
    <xdr:cxnSp macro="">
      <xdr:nvCxnSpPr>
        <xdr:cNvPr id="504" name="直線コネクタ 503"/>
        <xdr:cNvCxnSpPr/>
      </xdr:nvCxnSpPr>
      <xdr:spPr>
        <a:xfrm flipV="1">
          <a:off x="14592300" y="6728905"/>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41580</xdr:rowOff>
    </xdr:from>
    <xdr:to>
      <xdr:col>21</xdr:col>
      <xdr:colOff>161925</xdr:colOff>
      <xdr:row>39</xdr:row>
      <xdr:rowOff>44310</xdr:rowOff>
    </xdr:to>
    <xdr:cxnSp macro="">
      <xdr:nvCxnSpPr>
        <xdr:cNvPr id="507" name="直線コネクタ 506"/>
        <xdr:cNvCxnSpPr/>
      </xdr:nvCxnSpPr>
      <xdr:spPr>
        <a:xfrm>
          <a:off x="13703300" y="6728130"/>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41580</xdr:rowOff>
    </xdr:from>
    <xdr:to>
      <xdr:col>19</xdr:col>
      <xdr:colOff>644525</xdr:colOff>
      <xdr:row>39</xdr:row>
      <xdr:rowOff>44450</xdr:rowOff>
    </xdr:to>
    <xdr:cxnSp macro="">
      <xdr:nvCxnSpPr>
        <xdr:cNvPr id="510" name="直線コネクタ 509"/>
        <xdr:cNvCxnSpPr/>
      </xdr:nvCxnSpPr>
      <xdr:spPr>
        <a:xfrm flipV="1">
          <a:off x="12814300" y="6728130"/>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163005</xdr:rowOff>
    </xdr:from>
    <xdr:to>
      <xdr:col>22</xdr:col>
      <xdr:colOff>415925</xdr:colOff>
      <xdr:row>39</xdr:row>
      <xdr:rowOff>93155</xdr:rowOff>
    </xdr:to>
    <xdr:sp macro="" textlink="">
      <xdr:nvSpPr>
        <xdr:cNvPr id="522" name="円/楕円 521"/>
        <xdr:cNvSpPr/>
      </xdr:nvSpPr>
      <xdr:spPr>
        <a:xfrm>
          <a:off x="15430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84282</xdr:rowOff>
    </xdr:from>
    <xdr:ext cx="378565" cy="259045"/>
    <xdr:sp macro="" textlink="">
      <xdr:nvSpPr>
        <xdr:cNvPr id="523" name="テキスト ボックス 522"/>
        <xdr:cNvSpPr txBox="1"/>
      </xdr:nvSpPr>
      <xdr:spPr>
        <a:xfrm>
          <a:off x="15292017" y="677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164960</xdr:rowOff>
    </xdr:from>
    <xdr:to>
      <xdr:col>21</xdr:col>
      <xdr:colOff>212725</xdr:colOff>
      <xdr:row>39</xdr:row>
      <xdr:rowOff>95110</xdr:rowOff>
    </xdr:to>
    <xdr:sp macro="" textlink="">
      <xdr:nvSpPr>
        <xdr:cNvPr id="524" name="円/楕円 523"/>
        <xdr:cNvSpPr/>
      </xdr:nvSpPr>
      <xdr:spPr>
        <a:xfrm>
          <a:off x="14541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86237</xdr:rowOff>
    </xdr:from>
    <xdr:ext cx="313932" cy="259045"/>
    <xdr:sp macro="" textlink="">
      <xdr:nvSpPr>
        <xdr:cNvPr id="525" name="テキスト ボックス 524"/>
        <xdr:cNvSpPr txBox="1"/>
      </xdr:nvSpPr>
      <xdr:spPr>
        <a:xfrm>
          <a:off x="14435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162230</xdr:rowOff>
    </xdr:from>
    <xdr:to>
      <xdr:col>20</xdr:col>
      <xdr:colOff>9525</xdr:colOff>
      <xdr:row>39</xdr:row>
      <xdr:rowOff>92380</xdr:rowOff>
    </xdr:to>
    <xdr:sp macro="" textlink="">
      <xdr:nvSpPr>
        <xdr:cNvPr id="526" name="円/楕円 525"/>
        <xdr:cNvSpPr/>
      </xdr:nvSpPr>
      <xdr:spPr>
        <a:xfrm>
          <a:off x="13652500" y="66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83507</xdr:rowOff>
    </xdr:from>
    <xdr:ext cx="378565" cy="259045"/>
    <xdr:sp macro="" textlink="">
      <xdr:nvSpPr>
        <xdr:cNvPr id="527" name="テキスト ボックス 526"/>
        <xdr:cNvSpPr txBox="1"/>
      </xdr:nvSpPr>
      <xdr:spPr>
        <a:xfrm>
          <a:off x="13514017" y="677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34906</xdr:rowOff>
    </xdr:from>
    <xdr:to>
      <xdr:col>23</xdr:col>
      <xdr:colOff>517525</xdr:colOff>
      <xdr:row>77</xdr:row>
      <xdr:rowOff>54738</xdr:rowOff>
    </xdr:to>
    <xdr:cxnSp macro="">
      <xdr:nvCxnSpPr>
        <xdr:cNvPr id="607" name="直線コネクタ 606"/>
        <xdr:cNvCxnSpPr/>
      </xdr:nvCxnSpPr>
      <xdr:spPr>
        <a:xfrm>
          <a:off x="15481300" y="13236556"/>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153454</xdr:rowOff>
    </xdr:from>
    <xdr:to>
      <xdr:col>22</xdr:col>
      <xdr:colOff>365125</xdr:colOff>
      <xdr:row>77</xdr:row>
      <xdr:rowOff>34906</xdr:rowOff>
    </xdr:to>
    <xdr:cxnSp macro="">
      <xdr:nvCxnSpPr>
        <xdr:cNvPr id="610" name="直線コネクタ 609"/>
        <xdr:cNvCxnSpPr/>
      </xdr:nvCxnSpPr>
      <xdr:spPr>
        <a:xfrm>
          <a:off x="14592300" y="13183654"/>
          <a:ext cx="889000" cy="5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147453</xdr:rowOff>
    </xdr:from>
    <xdr:to>
      <xdr:col>21</xdr:col>
      <xdr:colOff>161925</xdr:colOff>
      <xdr:row>76</xdr:row>
      <xdr:rowOff>153454</xdr:rowOff>
    </xdr:to>
    <xdr:cxnSp macro="">
      <xdr:nvCxnSpPr>
        <xdr:cNvPr id="613" name="直線コネクタ 612"/>
        <xdr:cNvCxnSpPr/>
      </xdr:nvCxnSpPr>
      <xdr:spPr>
        <a:xfrm>
          <a:off x="13703300" y="1317765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147453</xdr:rowOff>
    </xdr:from>
    <xdr:to>
      <xdr:col>19</xdr:col>
      <xdr:colOff>644525</xdr:colOff>
      <xdr:row>76</xdr:row>
      <xdr:rowOff>156102</xdr:rowOff>
    </xdr:to>
    <xdr:cxnSp macro="">
      <xdr:nvCxnSpPr>
        <xdr:cNvPr id="616" name="直線コネクタ 615"/>
        <xdr:cNvCxnSpPr/>
      </xdr:nvCxnSpPr>
      <xdr:spPr>
        <a:xfrm flipV="1">
          <a:off x="12814300" y="13177653"/>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3938</xdr:rowOff>
    </xdr:from>
    <xdr:to>
      <xdr:col>23</xdr:col>
      <xdr:colOff>568325</xdr:colOff>
      <xdr:row>77</xdr:row>
      <xdr:rowOff>105538</xdr:rowOff>
    </xdr:to>
    <xdr:sp macro="" textlink="">
      <xdr:nvSpPr>
        <xdr:cNvPr id="626" name="円/楕円 625"/>
        <xdr:cNvSpPr/>
      </xdr:nvSpPr>
      <xdr:spPr>
        <a:xfrm>
          <a:off x="16268700" y="13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153815</xdr:rowOff>
    </xdr:from>
    <xdr:ext cx="534377" cy="259045"/>
    <xdr:sp macro="" textlink="">
      <xdr:nvSpPr>
        <xdr:cNvPr id="627" name="公債費該当値テキスト"/>
        <xdr:cNvSpPr txBox="1"/>
      </xdr:nvSpPr>
      <xdr:spPr>
        <a:xfrm>
          <a:off x="16370300" y="131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155556</xdr:rowOff>
    </xdr:from>
    <xdr:to>
      <xdr:col>22</xdr:col>
      <xdr:colOff>415925</xdr:colOff>
      <xdr:row>77</xdr:row>
      <xdr:rowOff>85706</xdr:rowOff>
    </xdr:to>
    <xdr:sp macro="" textlink="">
      <xdr:nvSpPr>
        <xdr:cNvPr id="628" name="円/楕円 627"/>
        <xdr:cNvSpPr/>
      </xdr:nvSpPr>
      <xdr:spPr>
        <a:xfrm>
          <a:off x="15430500" y="131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76833</xdr:rowOff>
    </xdr:from>
    <xdr:ext cx="534377" cy="259045"/>
    <xdr:sp macro="" textlink="">
      <xdr:nvSpPr>
        <xdr:cNvPr id="629" name="テキスト ボックス 628"/>
        <xdr:cNvSpPr txBox="1"/>
      </xdr:nvSpPr>
      <xdr:spPr>
        <a:xfrm>
          <a:off x="15214111" y="132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102654</xdr:rowOff>
    </xdr:from>
    <xdr:to>
      <xdr:col>21</xdr:col>
      <xdr:colOff>212725</xdr:colOff>
      <xdr:row>77</xdr:row>
      <xdr:rowOff>32804</xdr:rowOff>
    </xdr:to>
    <xdr:sp macro="" textlink="">
      <xdr:nvSpPr>
        <xdr:cNvPr id="630" name="円/楕円 629"/>
        <xdr:cNvSpPr/>
      </xdr:nvSpPr>
      <xdr:spPr>
        <a:xfrm>
          <a:off x="14541500" y="131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23931</xdr:rowOff>
    </xdr:from>
    <xdr:ext cx="534377" cy="259045"/>
    <xdr:sp macro="" textlink="">
      <xdr:nvSpPr>
        <xdr:cNvPr id="631" name="テキスト ボックス 630"/>
        <xdr:cNvSpPr txBox="1"/>
      </xdr:nvSpPr>
      <xdr:spPr>
        <a:xfrm>
          <a:off x="14325111" y="1322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96653</xdr:rowOff>
    </xdr:from>
    <xdr:to>
      <xdr:col>20</xdr:col>
      <xdr:colOff>9525</xdr:colOff>
      <xdr:row>77</xdr:row>
      <xdr:rowOff>26803</xdr:rowOff>
    </xdr:to>
    <xdr:sp macro="" textlink="">
      <xdr:nvSpPr>
        <xdr:cNvPr id="632" name="円/楕円 631"/>
        <xdr:cNvSpPr/>
      </xdr:nvSpPr>
      <xdr:spPr>
        <a:xfrm>
          <a:off x="13652500" y="131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17930</xdr:rowOff>
    </xdr:from>
    <xdr:ext cx="534377" cy="259045"/>
    <xdr:sp macro="" textlink="">
      <xdr:nvSpPr>
        <xdr:cNvPr id="633" name="テキスト ボックス 632"/>
        <xdr:cNvSpPr txBox="1"/>
      </xdr:nvSpPr>
      <xdr:spPr>
        <a:xfrm>
          <a:off x="13436111" y="132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105302</xdr:rowOff>
    </xdr:from>
    <xdr:to>
      <xdr:col>18</xdr:col>
      <xdr:colOff>492125</xdr:colOff>
      <xdr:row>77</xdr:row>
      <xdr:rowOff>35452</xdr:rowOff>
    </xdr:to>
    <xdr:sp macro="" textlink="">
      <xdr:nvSpPr>
        <xdr:cNvPr id="634" name="円/楕円 633"/>
        <xdr:cNvSpPr/>
      </xdr:nvSpPr>
      <xdr:spPr>
        <a:xfrm>
          <a:off x="12763500" y="131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26579</xdr:rowOff>
    </xdr:from>
    <xdr:ext cx="534377" cy="259045"/>
    <xdr:sp macro="" textlink="">
      <xdr:nvSpPr>
        <xdr:cNvPr id="635" name="テキスト ボックス 634"/>
        <xdr:cNvSpPr txBox="1"/>
      </xdr:nvSpPr>
      <xdr:spPr>
        <a:xfrm>
          <a:off x="12547111" y="132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77535</xdr:rowOff>
    </xdr:from>
    <xdr:to>
      <xdr:col>23</xdr:col>
      <xdr:colOff>517525</xdr:colOff>
      <xdr:row>98</xdr:row>
      <xdr:rowOff>91236</xdr:rowOff>
    </xdr:to>
    <xdr:cxnSp macro="">
      <xdr:nvCxnSpPr>
        <xdr:cNvPr id="662" name="直線コネクタ 661"/>
        <xdr:cNvCxnSpPr/>
      </xdr:nvCxnSpPr>
      <xdr:spPr>
        <a:xfrm>
          <a:off x="15481300" y="16879635"/>
          <a:ext cx="838200" cy="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77535</xdr:rowOff>
    </xdr:from>
    <xdr:to>
      <xdr:col>22</xdr:col>
      <xdr:colOff>365125</xdr:colOff>
      <xdr:row>98</xdr:row>
      <xdr:rowOff>138964</xdr:rowOff>
    </xdr:to>
    <xdr:cxnSp macro="">
      <xdr:nvCxnSpPr>
        <xdr:cNvPr id="665" name="直線コネクタ 664"/>
        <xdr:cNvCxnSpPr/>
      </xdr:nvCxnSpPr>
      <xdr:spPr>
        <a:xfrm flipV="1">
          <a:off x="14592300" y="16879635"/>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138964</xdr:rowOff>
    </xdr:from>
    <xdr:to>
      <xdr:col>21</xdr:col>
      <xdr:colOff>161925</xdr:colOff>
      <xdr:row>98</xdr:row>
      <xdr:rowOff>139050</xdr:rowOff>
    </xdr:to>
    <xdr:cxnSp macro="">
      <xdr:nvCxnSpPr>
        <xdr:cNvPr id="668" name="直線コネクタ 667"/>
        <xdr:cNvCxnSpPr/>
      </xdr:nvCxnSpPr>
      <xdr:spPr>
        <a:xfrm flipV="1">
          <a:off x="13703300" y="16941064"/>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86953</xdr:rowOff>
    </xdr:from>
    <xdr:to>
      <xdr:col>19</xdr:col>
      <xdr:colOff>644525</xdr:colOff>
      <xdr:row>98</xdr:row>
      <xdr:rowOff>139050</xdr:rowOff>
    </xdr:to>
    <xdr:cxnSp macro="">
      <xdr:nvCxnSpPr>
        <xdr:cNvPr id="671" name="直線コネクタ 670"/>
        <xdr:cNvCxnSpPr/>
      </xdr:nvCxnSpPr>
      <xdr:spPr>
        <a:xfrm>
          <a:off x="12814300" y="16889053"/>
          <a:ext cx="8890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40436</xdr:rowOff>
    </xdr:from>
    <xdr:to>
      <xdr:col>23</xdr:col>
      <xdr:colOff>568325</xdr:colOff>
      <xdr:row>98</xdr:row>
      <xdr:rowOff>142036</xdr:rowOff>
    </xdr:to>
    <xdr:sp macro="" textlink="">
      <xdr:nvSpPr>
        <xdr:cNvPr id="681" name="円/楕円 680"/>
        <xdr:cNvSpPr/>
      </xdr:nvSpPr>
      <xdr:spPr>
        <a:xfrm>
          <a:off x="16268700" y="168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2"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26735</xdr:rowOff>
    </xdr:from>
    <xdr:to>
      <xdr:col>22</xdr:col>
      <xdr:colOff>415925</xdr:colOff>
      <xdr:row>98</xdr:row>
      <xdr:rowOff>128335</xdr:rowOff>
    </xdr:to>
    <xdr:sp macro="" textlink="">
      <xdr:nvSpPr>
        <xdr:cNvPr id="683" name="円/楕円 682"/>
        <xdr:cNvSpPr/>
      </xdr:nvSpPr>
      <xdr:spPr>
        <a:xfrm>
          <a:off x="15430500" y="168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144862</xdr:rowOff>
    </xdr:from>
    <xdr:ext cx="534377" cy="259045"/>
    <xdr:sp macro="" textlink="">
      <xdr:nvSpPr>
        <xdr:cNvPr id="684" name="テキスト ボックス 683"/>
        <xdr:cNvSpPr txBox="1"/>
      </xdr:nvSpPr>
      <xdr:spPr>
        <a:xfrm>
          <a:off x="15214111" y="166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88164</xdr:rowOff>
    </xdr:from>
    <xdr:to>
      <xdr:col>21</xdr:col>
      <xdr:colOff>212725</xdr:colOff>
      <xdr:row>99</xdr:row>
      <xdr:rowOff>18314</xdr:rowOff>
    </xdr:to>
    <xdr:sp macro="" textlink="">
      <xdr:nvSpPr>
        <xdr:cNvPr id="685" name="円/楕円 684"/>
        <xdr:cNvSpPr/>
      </xdr:nvSpPr>
      <xdr:spPr>
        <a:xfrm>
          <a:off x="14541500" y="16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9441</xdr:rowOff>
    </xdr:from>
    <xdr:ext cx="378565" cy="259045"/>
    <xdr:sp macro="" textlink="">
      <xdr:nvSpPr>
        <xdr:cNvPr id="686" name="テキスト ボックス 685"/>
        <xdr:cNvSpPr txBox="1"/>
      </xdr:nvSpPr>
      <xdr:spPr>
        <a:xfrm>
          <a:off x="14403017" y="169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88250</xdr:rowOff>
    </xdr:from>
    <xdr:to>
      <xdr:col>20</xdr:col>
      <xdr:colOff>9525</xdr:colOff>
      <xdr:row>99</xdr:row>
      <xdr:rowOff>18400</xdr:rowOff>
    </xdr:to>
    <xdr:sp macro="" textlink="">
      <xdr:nvSpPr>
        <xdr:cNvPr id="687" name="円/楕円 686"/>
        <xdr:cNvSpPr/>
      </xdr:nvSpPr>
      <xdr:spPr>
        <a:xfrm>
          <a:off x="13652500" y="16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9527</xdr:rowOff>
    </xdr:from>
    <xdr:ext cx="378565" cy="259045"/>
    <xdr:sp macro="" textlink="">
      <xdr:nvSpPr>
        <xdr:cNvPr id="688" name="テキスト ボックス 687"/>
        <xdr:cNvSpPr txBox="1"/>
      </xdr:nvSpPr>
      <xdr:spPr>
        <a:xfrm>
          <a:off x="13514017" y="1698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36153</xdr:rowOff>
    </xdr:from>
    <xdr:to>
      <xdr:col>18</xdr:col>
      <xdr:colOff>492125</xdr:colOff>
      <xdr:row>98</xdr:row>
      <xdr:rowOff>137753</xdr:rowOff>
    </xdr:to>
    <xdr:sp macro="" textlink="">
      <xdr:nvSpPr>
        <xdr:cNvPr id="689" name="円/楕円 688"/>
        <xdr:cNvSpPr/>
      </xdr:nvSpPr>
      <xdr:spPr>
        <a:xfrm>
          <a:off x="12763500" y="168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154280</xdr:rowOff>
    </xdr:from>
    <xdr:ext cx="534377" cy="259045"/>
    <xdr:sp macro="" textlink="">
      <xdr:nvSpPr>
        <xdr:cNvPr id="690" name="テキスト ボックス 689"/>
        <xdr:cNvSpPr txBox="1"/>
      </xdr:nvSpPr>
      <xdr:spPr>
        <a:xfrm>
          <a:off x="12547111" y="166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9" name="直線コネクタ 71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2" name="直線コネクタ 72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25273</xdr:rowOff>
    </xdr:from>
    <xdr:to>
      <xdr:col>29</xdr:col>
      <xdr:colOff>517525</xdr:colOff>
      <xdr:row>39</xdr:row>
      <xdr:rowOff>44450</xdr:rowOff>
    </xdr:to>
    <xdr:cxnSp macro="">
      <xdr:nvCxnSpPr>
        <xdr:cNvPr id="725" name="直線コネクタ 724"/>
        <xdr:cNvCxnSpPr/>
      </xdr:nvCxnSpPr>
      <xdr:spPr>
        <a:xfrm>
          <a:off x="19545300" y="671182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25273</xdr:rowOff>
    </xdr:from>
    <xdr:to>
      <xdr:col>28</xdr:col>
      <xdr:colOff>314325</xdr:colOff>
      <xdr:row>39</xdr:row>
      <xdr:rowOff>44450</xdr:rowOff>
    </xdr:to>
    <xdr:cxnSp macro="">
      <xdr:nvCxnSpPr>
        <xdr:cNvPr id="728" name="直線コネクタ 727"/>
        <xdr:cNvCxnSpPr/>
      </xdr:nvCxnSpPr>
      <xdr:spPr>
        <a:xfrm flipV="1">
          <a:off x="18656300" y="671182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8" name="円/楕円 73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2" name="円/楕円 74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3" name="テキスト ボックス 74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145923</xdr:rowOff>
    </xdr:from>
    <xdr:to>
      <xdr:col>28</xdr:col>
      <xdr:colOff>365125</xdr:colOff>
      <xdr:row>39</xdr:row>
      <xdr:rowOff>76073</xdr:rowOff>
    </xdr:to>
    <xdr:sp macro="" textlink="">
      <xdr:nvSpPr>
        <xdr:cNvPr id="744" name="円/楕円 743"/>
        <xdr:cNvSpPr/>
      </xdr:nvSpPr>
      <xdr:spPr>
        <a:xfrm>
          <a:off x="19494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67200</xdr:rowOff>
    </xdr:from>
    <xdr:ext cx="378565" cy="259045"/>
    <xdr:sp macro="" textlink="">
      <xdr:nvSpPr>
        <xdr:cNvPr id="745" name="テキスト ボックス 744"/>
        <xdr:cNvSpPr txBox="1"/>
      </xdr:nvSpPr>
      <xdr:spPr>
        <a:xfrm>
          <a:off x="19356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6" name="円/楕円 74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7" name="テキスト ボックス 74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125870</xdr:rowOff>
    </xdr:from>
    <xdr:to>
      <xdr:col>32</xdr:col>
      <xdr:colOff>187325</xdr:colOff>
      <xdr:row>55</xdr:row>
      <xdr:rowOff>135985</xdr:rowOff>
    </xdr:to>
    <xdr:cxnSp macro="">
      <xdr:nvCxnSpPr>
        <xdr:cNvPr id="772" name="直線コネクタ 771"/>
        <xdr:cNvCxnSpPr/>
      </xdr:nvCxnSpPr>
      <xdr:spPr>
        <a:xfrm flipV="1">
          <a:off x="21323300" y="9555620"/>
          <a:ext cx="8382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3"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135985</xdr:rowOff>
    </xdr:from>
    <xdr:to>
      <xdr:col>31</xdr:col>
      <xdr:colOff>34925</xdr:colOff>
      <xdr:row>55</xdr:row>
      <xdr:rowOff>137128</xdr:rowOff>
    </xdr:to>
    <xdr:cxnSp macro="">
      <xdr:nvCxnSpPr>
        <xdr:cNvPr id="775" name="直線コネクタ 774"/>
        <xdr:cNvCxnSpPr/>
      </xdr:nvCxnSpPr>
      <xdr:spPr>
        <a:xfrm flipV="1">
          <a:off x="20434300" y="95657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7" name="テキスト ボックス 776"/>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95352</xdr:rowOff>
    </xdr:from>
    <xdr:to>
      <xdr:col>29</xdr:col>
      <xdr:colOff>517525</xdr:colOff>
      <xdr:row>55</xdr:row>
      <xdr:rowOff>137128</xdr:rowOff>
    </xdr:to>
    <xdr:cxnSp macro="">
      <xdr:nvCxnSpPr>
        <xdr:cNvPr id="778" name="直線コネクタ 777"/>
        <xdr:cNvCxnSpPr/>
      </xdr:nvCxnSpPr>
      <xdr:spPr>
        <a:xfrm>
          <a:off x="19545300" y="9525102"/>
          <a:ext cx="889000" cy="4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0" name="テキスト ボックス 779"/>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90380</xdr:rowOff>
    </xdr:from>
    <xdr:to>
      <xdr:col>28</xdr:col>
      <xdr:colOff>314325</xdr:colOff>
      <xdr:row>55</xdr:row>
      <xdr:rowOff>95352</xdr:rowOff>
    </xdr:to>
    <xdr:cxnSp macro="">
      <xdr:nvCxnSpPr>
        <xdr:cNvPr id="781" name="直線コネクタ 780"/>
        <xdr:cNvCxnSpPr/>
      </xdr:nvCxnSpPr>
      <xdr:spPr>
        <a:xfrm>
          <a:off x="18656300" y="9520130"/>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3" name="テキスト ボックス 782"/>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5" name="テキスト ボックス 784"/>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75070</xdr:rowOff>
    </xdr:from>
    <xdr:to>
      <xdr:col>32</xdr:col>
      <xdr:colOff>238125</xdr:colOff>
      <xdr:row>56</xdr:row>
      <xdr:rowOff>5220</xdr:rowOff>
    </xdr:to>
    <xdr:sp macro="" textlink="">
      <xdr:nvSpPr>
        <xdr:cNvPr id="791" name="円/楕円 790"/>
        <xdr:cNvSpPr/>
      </xdr:nvSpPr>
      <xdr:spPr>
        <a:xfrm>
          <a:off x="22110700" y="95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97947</xdr:rowOff>
    </xdr:from>
    <xdr:ext cx="469744" cy="259045"/>
    <xdr:sp macro="" textlink="">
      <xdr:nvSpPr>
        <xdr:cNvPr id="792" name="貸付金該当値テキスト"/>
        <xdr:cNvSpPr txBox="1"/>
      </xdr:nvSpPr>
      <xdr:spPr>
        <a:xfrm>
          <a:off x="22212300" y="935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85185</xdr:rowOff>
    </xdr:from>
    <xdr:to>
      <xdr:col>31</xdr:col>
      <xdr:colOff>85725</xdr:colOff>
      <xdr:row>56</xdr:row>
      <xdr:rowOff>15335</xdr:rowOff>
    </xdr:to>
    <xdr:sp macro="" textlink="">
      <xdr:nvSpPr>
        <xdr:cNvPr id="793" name="円/楕円 792"/>
        <xdr:cNvSpPr/>
      </xdr:nvSpPr>
      <xdr:spPr>
        <a:xfrm>
          <a:off x="21272500" y="9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31862</xdr:rowOff>
    </xdr:from>
    <xdr:ext cx="469744" cy="259045"/>
    <xdr:sp macro="" textlink="">
      <xdr:nvSpPr>
        <xdr:cNvPr id="794" name="テキスト ボックス 793"/>
        <xdr:cNvSpPr txBox="1"/>
      </xdr:nvSpPr>
      <xdr:spPr>
        <a:xfrm>
          <a:off x="21088427" y="929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86328</xdr:rowOff>
    </xdr:from>
    <xdr:to>
      <xdr:col>29</xdr:col>
      <xdr:colOff>568325</xdr:colOff>
      <xdr:row>56</xdr:row>
      <xdr:rowOff>16478</xdr:rowOff>
    </xdr:to>
    <xdr:sp macro="" textlink="">
      <xdr:nvSpPr>
        <xdr:cNvPr id="795" name="円/楕円 794"/>
        <xdr:cNvSpPr/>
      </xdr:nvSpPr>
      <xdr:spPr>
        <a:xfrm>
          <a:off x="20383500" y="95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33005</xdr:rowOff>
    </xdr:from>
    <xdr:ext cx="469744" cy="259045"/>
    <xdr:sp macro="" textlink="">
      <xdr:nvSpPr>
        <xdr:cNvPr id="796" name="テキスト ボックス 795"/>
        <xdr:cNvSpPr txBox="1"/>
      </xdr:nvSpPr>
      <xdr:spPr>
        <a:xfrm>
          <a:off x="20199427" y="929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44552</xdr:rowOff>
    </xdr:from>
    <xdr:to>
      <xdr:col>28</xdr:col>
      <xdr:colOff>365125</xdr:colOff>
      <xdr:row>55</xdr:row>
      <xdr:rowOff>146152</xdr:rowOff>
    </xdr:to>
    <xdr:sp macro="" textlink="">
      <xdr:nvSpPr>
        <xdr:cNvPr id="797" name="円/楕円 796"/>
        <xdr:cNvSpPr/>
      </xdr:nvSpPr>
      <xdr:spPr>
        <a:xfrm>
          <a:off x="19494500" y="94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162679</xdr:rowOff>
    </xdr:from>
    <xdr:ext cx="469744" cy="259045"/>
    <xdr:sp macro="" textlink="">
      <xdr:nvSpPr>
        <xdr:cNvPr id="798" name="テキスト ボックス 797"/>
        <xdr:cNvSpPr txBox="1"/>
      </xdr:nvSpPr>
      <xdr:spPr>
        <a:xfrm>
          <a:off x="19310427" y="924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39580</xdr:rowOff>
    </xdr:from>
    <xdr:to>
      <xdr:col>27</xdr:col>
      <xdr:colOff>161925</xdr:colOff>
      <xdr:row>55</xdr:row>
      <xdr:rowOff>141180</xdr:rowOff>
    </xdr:to>
    <xdr:sp macro="" textlink="">
      <xdr:nvSpPr>
        <xdr:cNvPr id="799" name="円/楕円 798"/>
        <xdr:cNvSpPr/>
      </xdr:nvSpPr>
      <xdr:spPr>
        <a:xfrm>
          <a:off x="18605500" y="94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157707</xdr:rowOff>
    </xdr:from>
    <xdr:ext cx="469744" cy="259045"/>
    <xdr:sp macro="" textlink="">
      <xdr:nvSpPr>
        <xdr:cNvPr id="800" name="テキスト ボックス 799"/>
        <xdr:cNvSpPr txBox="1"/>
      </xdr:nvSpPr>
      <xdr:spPr>
        <a:xfrm>
          <a:off x="18421427" y="924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45517</xdr:rowOff>
    </xdr:from>
    <xdr:to>
      <xdr:col>32</xdr:col>
      <xdr:colOff>187325</xdr:colOff>
      <xdr:row>77</xdr:row>
      <xdr:rowOff>66587</xdr:rowOff>
    </xdr:to>
    <xdr:cxnSp macro="">
      <xdr:nvCxnSpPr>
        <xdr:cNvPr id="830" name="直線コネクタ 829"/>
        <xdr:cNvCxnSpPr/>
      </xdr:nvCxnSpPr>
      <xdr:spPr>
        <a:xfrm flipV="1">
          <a:off x="21323300" y="13247167"/>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66587</xdr:rowOff>
    </xdr:from>
    <xdr:to>
      <xdr:col>31</xdr:col>
      <xdr:colOff>34925</xdr:colOff>
      <xdr:row>77</xdr:row>
      <xdr:rowOff>109182</xdr:rowOff>
    </xdr:to>
    <xdr:cxnSp macro="">
      <xdr:nvCxnSpPr>
        <xdr:cNvPr id="833" name="直線コネクタ 832"/>
        <xdr:cNvCxnSpPr/>
      </xdr:nvCxnSpPr>
      <xdr:spPr>
        <a:xfrm flipV="1">
          <a:off x="20434300" y="13268237"/>
          <a:ext cx="889000" cy="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63157</xdr:rowOff>
    </xdr:from>
    <xdr:to>
      <xdr:col>29</xdr:col>
      <xdr:colOff>517525</xdr:colOff>
      <xdr:row>77</xdr:row>
      <xdr:rowOff>109182</xdr:rowOff>
    </xdr:to>
    <xdr:cxnSp macro="">
      <xdr:nvCxnSpPr>
        <xdr:cNvPr id="836" name="直線コネクタ 835"/>
        <xdr:cNvCxnSpPr/>
      </xdr:nvCxnSpPr>
      <xdr:spPr>
        <a:xfrm>
          <a:off x="19545300" y="13264807"/>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54604</xdr:rowOff>
    </xdr:from>
    <xdr:to>
      <xdr:col>28</xdr:col>
      <xdr:colOff>314325</xdr:colOff>
      <xdr:row>77</xdr:row>
      <xdr:rowOff>63157</xdr:rowOff>
    </xdr:to>
    <xdr:cxnSp macro="">
      <xdr:nvCxnSpPr>
        <xdr:cNvPr id="839" name="直線コネクタ 838"/>
        <xdr:cNvCxnSpPr/>
      </xdr:nvCxnSpPr>
      <xdr:spPr>
        <a:xfrm>
          <a:off x="18656300" y="13256254"/>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166167</xdr:rowOff>
    </xdr:from>
    <xdr:to>
      <xdr:col>32</xdr:col>
      <xdr:colOff>238125</xdr:colOff>
      <xdr:row>77</xdr:row>
      <xdr:rowOff>96317</xdr:rowOff>
    </xdr:to>
    <xdr:sp macro="" textlink="">
      <xdr:nvSpPr>
        <xdr:cNvPr id="849" name="円/楕円 848"/>
        <xdr:cNvSpPr/>
      </xdr:nvSpPr>
      <xdr:spPr>
        <a:xfrm>
          <a:off x="22110700" y="131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144594</xdr:rowOff>
    </xdr:from>
    <xdr:ext cx="534377" cy="259045"/>
    <xdr:sp macro="" textlink="">
      <xdr:nvSpPr>
        <xdr:cNvPr id="850" name="繰出金該当値テキスト"/>
        <xdr:cNvSpPr txBox="1"/>
      </xdr:nvSpPr>
      <xdr:spPr>
        <a:xfrm>
          <a:off x="22212300" y="131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15787</xdr:rowOff>
    </xdr:from>
    <xdr:to>
      <xdr:col>31</xdr:col>
      <xdr:colOff>85725</xdr:colOff>
      <xdr:row>77</xdr:row>
      <xdr:rowOff>117387</xdr:rowOff>
    </xdr:to>
    <xdr:sp macro="" textlink="">
      <xdr:nvSpPr>
        <xdr:cNvPr id="851" name="円/楕円 850"/>
        <xdr:cNvSpPr/>
      </xdr:nvSpPr>
      <xdr:spPr>
        <a:xfrm>
          <a:off x="21272500" y="132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108514</xdr:rowOff>
    </xdr:from>
    <xdr:ext cx="534377" cy="259045"/>
    <xdr:sp macro="" textlink="">
      <xdr:nvSpPr>
        <xdr:cNvPr id="852" name="テキスト ボックス 851"/>
        <xdr:cNvSpPr txBox="1"/>
      </xdr:nvSpPr>
      <xdr:spPr>
        <a:xfrm>
          <a:off x="21056111"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58382</xdr:rowOff>
    </xdr:from>
    <xdr:to>
      <xdr:col>29</xdr:col>
      <xdr:colOff>568325</xdr:colOff>
      <xdr:row>77</xdr:row>
      <xdr:rowOff>159982</xdr:rowOff>
    </xdr:to>
    <xdr:sp macro="" textlink="">
      <xdr:nvSpPr>
        <xdr:cNvPr id="853" name="円/楕円 852"/>
        <xdr:cNvSpPr/>
      </xdr:nvSpPr>
      <xdr:spPr>
        <a:xfrm>
          <a:off x="20383500" y="132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151109</xdr:rowOff>
    </xdr:from>
    <xdr:ext cx="534377" cy="259045"/>
    <xdr:sp macro="" textlink="">
      <xdr:nvSpPr>
        <xdr:cNvPr id="854" name="テキスト ボックス 853"/>
        <xdr:cNvSpPr txBox="1"/>
      </xdr:nvSpPr>
      <xdr:spPr>
        <a:xfrm>
          <a:off x="20167111" y="133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12357</xdr:rowOff>
    </xdr:from>
    <xdr:to>
      <xdr:col>28</xdr:col>
      <xdr:colOff>365125</xdr:colOff>
      <xdr:row>77</xdr:row>
      <xdr:rowOff>113957</xdr:rowOff>
    </xdr:to>
    <xdr:sp macro="" textlink="">
      <xdr:nvSpPr>
        <xdr:cNvPr id="855" name="円/楕円 854"/>
        <xdr:cNvSpPr/>
      </xdr:nvSpPr>
      <xdr:spPr>
        <a:xfrm>
          <a:off x="19494500" y="132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105084</xdr:rowOff>
    </xdr:from>
    <xdr:ext cx="534377" cy="259045"/>
    <xdr:sp macro="" textlink="">
      <xdr:nvSpPr>
        <xdr:cNvPr id="856" name="テキスト ボックス 855"/>
        <xdr:cNvSpPr txBox="1"/>
      </xdr:nvSpPr>
      <xdr:spPr>
        <a:xfrm>
          <a:off x="19278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3804</xdr:rowOff>
    </xdr:from>
    <xdr:to>
      <xdr:col>27</xdr:col>
      <xdr:colOff>161925</xdr:colOff>
      <xdr:row>77</xdr:row>
      <xdr:rowOff>105404</xdr:rowOff>
    </xdr:to>
    <xdr:sp macro="" textlink="">
      <xdr:nvSpPr>
        <xdr:cNvPr id="857" name="円/楕円 856"/>
        <xdr:cNvSpPr/>
      </xdr:nvSpPr>
      <xdr:spPr>
        <a:xfrm>
          <a:off x="18605500" y="132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96531</xdr:rowOff>
    </xdr:from>
    <xdr:ext cx="534377" cy="259045"/>
    <xdr:sp macro="" textlink="">
      <xdr:nvSpPr>
        <xdr:cNvPr id="858" name="テキスト ボックス 857"/>
        <xdr:cNvSpPr txBox="1"/>
      </xdr:nvSpPr>
      <xdr:spPr>
        <a:xfrm>
          <a:off x="18389111" y="132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歳出決算総額は、住民一人当たり３７６，０３５円となっている。物件費は、住民一人当たり７１，１４８円となっており、類似団体を大きく上回る水準となっている。主な要因としては、事業の増加や各種業務の外部委託化等に伴い類似団体と比較して、物件費全体が大きくなっていることである。</a:t>
          </a:r>
        </a:p>
        <a:p>
          <a:r>
            <a:rPr lang="ja-JP" altLang="ja-JP" sz="1100">
              <a:solidFill>
                <a:schemeClr val="dk1"/>
              </a:solidFill>
              <a:effectLst/>
              <a:latin typeface="+mn-lt"/>
              <a:ea typeface="+mn-ea"/>
              <a:cs typeface="+mn-cs"/>
            </a:rPr>
            <a:t>また、普通建設事業費は住民一人当たり４９，５２９円となっており前年度比で３０．６％減少した。これは、太田川駅周辺地区の大規模整備事業が終了したことにより、普通建設事業のうち新規整備が、大きく減少したことによるものである。</a:t>
          </a:r>
          <a:endParaRPr lang="en-US" altLang="ja-JP" sz="1100">
            <a:solidFill>
              <a:schemeClr val="dk1"/>
            </a:solidFill>
            <a:effectLst/>
            <a:latin typeface="+mn-lt"/>
            <a:ea typeface="+mn-ea"/>
            <a:cs typeface="+mn-cs"/>
          </a:endParaRPr>
        </a:p>
        <a:p>
          <a:r>
            <a:rPr lang="ja-JP" altLang="ja-JP" sz="1100">
              <a:solidFill>
                <a:sysClr val="windowText" lastClr="000000"/>
              </a:solidFill>
              <a:effectLst/>
              <a:latin typeface="+mn-lt"/>
              <a:ea typeface="+mn-ea"/>
              <a:cs typeface="+mn-cs"/>
            </a:rPr>
            <a:t>今後も各種業務の外部委託化が見込まれることから、物件費は伸びるものと見込まれるとともに、普通建設事業費は都市計画道路等の整備や公共施設等の大規模修繕により高い水準で推移する傾向であると見込まれるが、事業の取捨選択を徹底していくことで、事業費の減少を図るとともに、経常経費削減の努力を予算編成から徹底させるなど上昇傾向に歯止めをかけるよう努める。</a:t>
          </a:r>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愛知県東海市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114,271
112,725
43.43
45,287,662
42,969,916
1,800,743
28,743,644
23,478,427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30.7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108131</xdr:rowOff>
    </xdr:from>
    <xdr:to>
      <xdr:col>6</xdr:col>
      <xdr:colOff>511175</xdr:colOff>
      <xdr:row>34</xdr:row>
      <xdr:rowOff>46083</xdr:rowOff>
    </xdr:to>
    <xdr:cxnSp macro="">
      <xdr:nvCxnSpPr>
        <xdr:cNvPr id="63" name="直線コネクタ 62"/>
        <xdr:cNvCxnSpPr/>
      </xdr:nvCxnSpPr>
      <xdr:spPr>
        <a:xfrm>
          <a:off x="3797300" y="5594531"/>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108131</xdr:rowOff>
    </xdr:from>
    <xdr:to>
      <xdr:col>5</xdr:col>
      <xdr:colOff>358775</xdr:colOff>
      <xdr:row>33</xdr:row>
      <xdr:rowOff>117384</xdr:rowOff>
    </xdr:to>
    <xdr:cxnSp macro="">
      <xdr:nvCxnSpPr>
        <xdr:cNvPr id="66" name="直線コネクタ 65"/>
        <xdr:cNvCxnSpPr/>
      </xdr:nvCxnSpPr>
      <xdr:spPr>
        <a:xfrm flipV="1">
          <a:off x="2908300" y="5594531"/>
          <a:ext cx="889000" cy="18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65677</xdr:rowOff>
    </xdr:from>
    <xdr:to>
      <xdr:col>4</xdr:col>
      <xdr:colOff>155575</xdr:colOff>
      <xdr:row>33</xdr:row>
      <xdr:rowOff>117384</xdr:rowOff>
    </xdr:to>
    <xdr:cxnSp macro="">
      <xdr:nvCxnSpPr>
        <xdr:cNvPr id="69" name="直線コネクタ 68"/>
        <xdr:cNvCxnSpPr/>
      </xdr:nvCxnSpPr>
      <xdr:spPr>
        <a:xfrm>
          <a:off x="2019300" y="5552077"/>
          <a:ext cx="889000" cy="2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125004</xdr:rowOff>
    </xdr:from>
    <xdr:to>
      <xdr:col>2</xdr:col>
      <xdr:colOff>638175</xdr:colOff>
      <xdr:row>32</xdr:row>
      <xdr:rowOff>65677</xdr:rowOff>
    </xdr:to>
    <xdr:cxnSp macro="">
      <xdr:nvCxnSpPr>
        <xdr:cNvPr id="72" name="直線コネクタ 71"/>
        <xdr:cNvCxnSpPr/>
      </xdr:nvCxnSpPr>
      <xdr:spPr>
        <a:xfrm>
          <a:off x="1130300" y="5439954"/>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166733</xdr:rowOff>
    </xdr:from>
    <xdr:to>
      <xdr:col>6</xdr:col>
      <xdr:colOff>561975</xdr:colOff>
      <xdr:row>34</xdr:row>
      <xdr:rowOff>96883</xdr:rowOff>
    </xdr:to>
    <xdr:sp macro="" textlink="">
      <xdr:nvSpPr>
        <xdr:cNvPr id="82" name="円/楕円 81"/>
        <xdr:cNvSpPr/>
      </xdr:nvSpPr>
      <xdr:spPr>
        <a:xfrm>
          <a:off x="45847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18160</xdr:rowOff>
    </xdr:from>
    <xdr:ext cx="469744" cy="259045"/>
    <xdr:sp macro="" textlink="">
      <xdr:nvSpPr>
        <xdr:cNvPr id="83" name="議会費該当値テキスト"/>
        <xdr:cNvSpPr txBox="1"/>
      </xdr:nvSpPr>
      <xdr:spPr>
        <a:xfrm>
          <a:off x="4686300"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57331</xdr:rowOff>
    </xdr:from>
    <xdr:to>
      <xdr:col>5</xdr:col>
      <xdr:colOff>409575</xdr:colOff>
      <xdr:row>32</xdr:row>
      <xdr:rowOff>158931</xdr:rowOff>
    </xdr:to>
    <xdr:sp macro="" textlink="">
      <xdr:nvSpPr>
        <xdr:cNvPr id="84" name="円/楕円 83"/>
        <xdr:cNvSpPr/>
      </xdr:nvSpPr>
      <xdr:spPr>
        <a:xfrm>
          <a:off x="3746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4008</xdr:rowOff>
    </xdr:from>
    <xdr:ext cx="469744" cy="259045"/>
    <xdr:sp macro="" textlink="">
      <xdr:nvSpPr>
        <xdr:cNvPr id="85" name="テキスト ボックス 84"/>
        <xdr:cNvSpPr txBox="1"/>
      </xdr:nvSpPr>
      <xdr:spPr>
        <a:xfrm>
          <a:off x="3562427"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66584</xdr:rowOff>
    </xdr:from>
    <xdr:to>
      <xdr:col>4</xdr:col>
      <xdr:colOff>206375</xdr:colOff>
      <xdr:row>33</xdr:row>
      <xdr:rowOff>168184</xdr:rowOff>
    </xdr:to>
    <xdr:sp macro="" textlink="">
      <xdr:nvSpPr>
        <xdr:cNvPr id="86" name="円/楕円 85"/>
        <xdr:cNvSpPr/>
      </xdr:nvSpPr>
      <xdr:spPr>
        <a:xfrm>
          <a:off x="2857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159311</xdr:rowOff>
    </xdr:from>
    <xdr:ext cx="469744" cy="259045"/>
    <xdr:sp macro="" textlink="">
      <xdr:nvSpPr>
        <xdr:cNvPr id="87" name="テキスト ボックス 86"/>
        <xdr:cNvSpPr txBox="1"/>
      </xdr:nvSpPr>
      <xdr:spPr>
        <a:xfrm>
          <a:off x="2673427" y="58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14877</xdr:rowOff>
    </xdr:from>
    <xdr:to>
      <xdr:col>3</xdr:col>
      <xdr:colOff>3175</xdr:colOff>
      <xdr:row>32</xdr:row>
      <xdr:rowOff>116477</xdr:rowOff>
    </xdr:to>
    <xdr:sp macro="" textlink="">
      <xdr:nvSpPr>
        <xdr:cNvPr id="88" name="円/楕円 87"/>
        <xdr:cNvSpPr/>
      </xdr:nvSpPr>
      <xdr:spPr>
        <a:xfrm>
          <a:off x="1968500" y="5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133004</xdr:rowOff>
    </xdr:from>
    <xdr:ext cx="469744" cy="259045"/>
    <xdr:sp macro="" textlink="">
      <xdr:nvSpPr>
        <xdr:cNvPr id="89" name="テキスト ボックス 88"/>
        <xdr:cNvSpPr txBox="1"/>
      </xdr:nvSpPr>
      <xdr:spPr>
        <a:xfrm>
          <a:off x="1784427" y="5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74204</xdr:rowOff>
    </xdr:from>
    <xdr:to>
      <xdr:col>1</xdr:col>
      <xdr:colOff>485775</xdr:colOff>
      <xdr:row>32</xdr:row>
      <xdr:rowOff>4354</xdr:rowOff>
    </xdr:to>
    <xdr:sp macro="" textlink="">
      <xdr:nvSpPr>
        <xdr:cNvPr id="90" name="円/楕円 89"/>
        <xdr:cNvSpPr/>
      </xdr:nvSpPr>
      <xdr:spPr>
        <a:xfrm>
          <a:off x="1079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20881</xdr:rowOff>
    </xdr:from>
    <xdr:ext cx="469744" cy="259045"/>
    <xdr:sp macro="" textlink="">
      <xdr:nvSpPr>
        <xdr:cNvPr id="91" name="テキスト ボックス 90"/>
        <xdr:cNvSpPr txBox="1"/>
      </xdr:nvSpPr>
      <xdr:spPr>
        <a:xfrm>
          <a:off x="895427" y="516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127072</xdr:rowOff>
    </xdr:from>
    <xdr:to>
      <xdr:col>6</xdr:col>
      <xdr:colOff>511175</xdr:colOff>
      <xdr:row>57</xdr:row>
      <xdr:rowOff>135658</xdr:rowOff>
    </xdr:to>
    <xdr:cxnSp macro="">
      <xdr:nvCxnSpPr>
        <xdr:cNvPr id="118" name="直線コネクタ 117"/>
        <xdr:cNvCxnSpPr/>
      </xdr:nvCxnSpPr>
      <xdr:spPr>
        <a:xfrm>
          <a:off x="3797300" y="9899722"/>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127072</xdr:rowOff>
    </xdr:from>
    <xdr:to>
      <xdr:col>5</xdr:col>
      <xdr:colOff>358775</xdr:colOff>
      <xdr:row>57</xdr:row>
      <xdr:rowOff>166474</xdr:rowOff>
    </xdr:to>
    <xdr:cxnSp macro="">
      <xdr:nvCxnSpPr>
        <xdr:cNvPr id="121" name="直線コネクタ 120"/>
        <xdr:cNvCxnSpPr/>
      </xdr:nvCxnSpPr>
      <xdr:spPr>
        <a:xfrm flipV="1">
          <a:off x="2908300" y="9899722"/>
          <a:ext cx="889000" cy="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162473</xdr:rowOff>
    </xdr:from>
    <xdr:to>
      <xdr:col>4</xdr:col>
      <xdr:colOff>155575</xdr:colOff>
      <xdr:row>57</xdr:row>
      <xdr:rowOff>166474</xdr:rowOff>
    </xdr:to>
    <xdr:cxnSp macro="">
      <xdr:nvCxnSpPr>
        <xdr:cNvPr id="124" name="直線コネクタ 123"/>
        <xdr:cNvCxnSpPr/>
      </xdr:nvCxnSpPr>
      <xdr:spPr>
        <a:xfrm>
          <a:off x="2019300" y="993512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167772</xdr:rowOff>
    </xdr:from>
    <xdr:ext cx="534377" cy="259045"/>
    <xdr:sp macro="" textlink="">
      <xdr:nvSpPr>
        <xdr:cNvPr id="126" name="テキスト ボックス 125"/>
        <xdr:cNvSpPr txBox="1"/>
      </xdr:nvSpPr>
      <xdr:spPr>
        <a:xfrm>
          <a:off x="2641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151121</xdr:rowOff>
    </xdr:from>
    <xdr:to>
      <xdr:col>2</xdr:col>
      <xdr:colOff>638175</xdr:colOff>
      <xdr:row>57</xdr:row>
      <xdr:rowOff>162473</xdr:rowOff>
    </xdr:to>
    <xdr:cxnSp macro="">
      <xdr:nvCxnSpPr>
        <xdr:cNvPr id="127" name="直線コネクタ 126"/>
        <xdr:cNvCxnSpPr/>
      </xdr:nvCxnSpPr>
      <xdr:spPr>
        <a:xfrm>
          <a:off x="1130300" y="9923771"/>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84858</xdr:rowOff>
    </xdr:from>
    <xdr:to>
      <xdr:col>6</xdr:col>
      <xdr:colOff>561975</xdr:colOff>
      <xdr:row>58</xdr:row>
      <xdr:rowOff>15008</xdr:rowOff>
    </xdr:to>
    <xdr:sp macro="" textlink="">
      <xdr:nvSpPr>
        <xdr:cNvPr id="137" name="円/楕円 136"/>
        <xdr:cNvSpPr/>
      </xdr:nvSpPr>
      <xdr:spPr>
        <a:xfrm>
          <a:off x="4584700" y="98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171235</xdr:rowOff>
    </xdr:from>
    <xdr:ext cx="534377" cy="259045"/>
    <xdr:sp macro="" textlink="">
      <xdr:nvSpPr>
        <xdr:cNvPr id="138" name="総務費該当値テキスト"/>
        <xdr:cNvSpPr txBox="1"/>
      </xdr:nvSpPr>
      <xdr:spPr>
        <a:xfrm>
          <a:off x="4686300" y="97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76272</xdr:rowOff>
    </xdr:from>
    <xdr:to>
      <xdr:col>5</xdr:col>
      <xdr:colOff>409575</xdr:colOff>
      <xdr:row>58</xdr:row>
      <xdr:rowOff>6422</xdr:rowOff>
    </xdr:to>
    <xdr:sp macro="" textlink="">
      <xdr:nvSpPr>
        <xdr:cNvPr id="139" name="円/楕円 138"/>
        <xdr:cNvSpPr/>
      </xdr:nvSpPr>
      <xdr:spPr>
        <a:xfrm>
          <a:off x="3746500" y="9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168999</xdr:rowOff>
    </xdr:from>
    <xdr:ext cx="534377" cy="259045"/>
    <xdr:sp macro="" textlink="">
      <xdr:nvSpPr>
        <xdr:cNvPr id="140" name="テキスト ボックス 139"/>
        <xdr:cNvSpPr txBox="1"/>
      </xdr:nvSpPr>
      <xdr:spPr>
        <a:xfrm>
          <a:off x="3530111" y="99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115674</xdr:rowOff>
    </xdr:from>
    <xdr:to>
      <xdr:col>4</xdr:col>
      <xdr:colOff>206375</xdr:colOff>
      <xdr:row>58</xdr:row>
      <xdr:rowOff>45824</xdr:rowOff>
    </xdr:to>
    <xdr:sp macro="" textlink="">
      <xdr:nvSpPr>
        <xdr:cNvPr id="141" name="円/楕円 140"/>
        <xdr:cNvSpPr/>
      </xdr:nvSpPr>
      <xdr:spPr>
        <a:xfrm>
          <a:off x="2857500" y="98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36951</xdr:rowOff>
    </xdr:from>
    <xdr:ext cx="534377" cy="259045"/>
    <xdr:sp macro="" textlink="">
      <xdr:nvSpPr>
        <xdr:cNvPr id="142" name="テキスト ボックス 141"/>
        <xdr:cNvSpPr txBox="1"/>
      </xdr:nvSpPr>
      <xdr:spPr>
        <a:xfrm>
          <a:off x="2641111" y="99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111673</xdr:rowOff>
    </xdr:from>
    <xdr:to>
      <xdr:col>3</xdr:col>
      <xdr:colOff>3175</xdr:colOff>
      <xdr:row>58</xdr:row>
      <xdr:rowOff>41823</xdr:rowOff>
    </xdr:to>
    <xdr:sp macro="" textlink="">
      <xdr:nvSpPr>
        <xdr:cNvPr id="143" name="円/楕円 142"/>
        <xdr:cNvSpPr/>
      </xdr:nvSpPr>
      <xdr:spPr>
        <a:xfrm>
          <a:off x="1968500" y="9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32950</xdr:rowOff>
    </xdr:from>
    <xdr:ext cx="534377" cy="259045"/>
    <xdr:sp macro="" textlink="">
      <xdr:nvSpPr>
        <xdr:cNvPr id="144" name="テキスト ボックス 143"/>
        <xdr:cNvSpPr txBox="1"/>
      </xdr:nvSpPr>
      <xdr:spPr>
        <a:xfrm>
          <a:off x="1752111" y="99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100321</xdr:rowOff>
    </xdr:from>
    <xdr:to>
      <xdr:col>1</xdr:col>
      <xdr:colOff>485775</xdr:colOff>
      <xdr:row>58</xdr:row>
      <xdr:rowOff>30471</xdr:rowOff>
    </xdr:to>
    <xdr:sp macro="" textlink="">
      <xdr:nvSpPr>
        <xdr:cNvPr id="145" name="円/楕円 144"/>
        <xdr:cNvSpPr/>
      </xdr:nvSpPr>
      <xdr:spPr>
        <a:xfrm>
          <a:off x="1079500" y="98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21598</xdr:rowOff>
    </xdr:from>
    <xdr:ext cx="534377" cy="259045"/>
    <xdr:sp macro="" textlink="">
      <xdr:nvSpPr>
        <xdr:cNvPr id="146" name="テキスト ボックス 145"/>
        <xdr:cNvSpPr txBox="1"/>
      </xdr:nvSpPr>
      <xdr:spPr>
        <a:xfrm>
          <a:off x="863111" y="99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83807</xdr:rowOff>
    </xdr:from>
    <xdr:to>
      <xdr:col>6</xdr:col>
      <xdr:colOff>511175</xdr:colOff>
      <xdr:row>76</xdr:row>
      <xdr:rowOff>15342</xdr:rowOff>
    </xdr:to>
    <xdr:cxnSp macro="">
      <xdr:nvCxnSpPr>
        <xdr:cNvPr id="176" name="直線コネクタ 175"/>
        <xdr:cNvCxnSpPr/>
      </xdr:nvCxnSpPr>
      <xdr:spPr>
        <a:xfrm flipV="1">
          <a:off x="3797300" y="12942557"/>
          <a:ext cx="838200" cy="10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159131</xdr:rowOff>
    </xdr:from>
    <xdr:to>
      <xdr:col>5</xdr:col>
      <xdr:colOff>358775</xdr:colOff>
      <xdr:row>76</xdr:row>
      <xdr:rowOff>15342</xdr:rowOff>
    </xdr:to>
    <xdr:cxnSp macro="">
      <xdr:nvCxnSpPr>
        <xdr:cNvPr id="179" name="直線コネクタ 178"/>
        <xdr:cNvCxnSpPr/>
      </xdr:nvCxnSpPr>
      <xdr:spPr>
        <a:xfrm>
          <a:off x="2908300" y="13017881"/>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159131</xdr:rowOff>
    </xdr:from>
    <xdr:to>
      <xdr:col>4</xdr:col>
      <xdr:colOff>155575</xdr:colOff>
      <xdr:row>76</xdr:row>
      <xdr:rowOff>124803</xdr:rowOff>
    </xdr:to>
    <xdr:cxnSp macro="">
      <xdr:nvCxnSpPr>
        <xdr:cNvPr id="182" name="直線コネクタ 181"/>
        <xdr:cNvCxnSpPr/>
      </xdr:nvCxnSpPr>
      <xdr:spPr>
        <a:xfrm flipV="1">
          <a:off x="2019300" y="13017881"/>
          <a:ext cx="889000" cy="1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124803</xdr:rowOff>
    </xdr:from>
    <xdr:to>
      <xdr:col>2</xdr:col>
      <xdr:colOff>638175</xdr:colOff>
      <xdr:row>76</xdr:row>
      <xdr:rowOff>143929</xdr:rowOff>
    </xdr:to>
    <xdr:cxnSp macro="">
      <xdr:nvCxnSpPr>
        <xdr:cNvPr id="185" name="直線コネクタ 184"/>
        <xdr:cNvCxnSpPr/>
      </xdr:nvCxnSpPr>
      <xdr:spPr>
        <a:xfrm flipV="1">
          <a:off x="1130300" y="1315500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33007</xdr:rowOff>
    </xdr:from>
    <xdr:to>
      <xdr:col>6</xdr:col>
      <xdr:colOff>561975</xdr:colOff>
      <xdr:row>75</xdr:row>
      <xdr:rowOff>134607</xdr:rowOff>
    </xdr:to>
    <xdr:sp macro="" textlink="">
      <xdr:nvSpPr>
        <xdr:cNvPr id="195" name="円/楕円 194"/>
        <xdr:cNvSpPr/>
      </xdr:nvSpPr>
      <xdr:spPr>
        <a:xfrm>
          <a:off x="4584700" y="128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11434</xdr:rowOff>
    </xdr:from>
    <xdr:ext cx="599010" cy="259045"/>
    <xdr:sp macro="" textlink="">
      <xdr:nvSpPr>
        <xdr:cNvPr id="196" name="民生費該当値テキスト"/>
        <xdr:cNvSpPr txBox="1"/>
      </xdr:nvSpPr>
      <xdr:spPr>
        <a:xfrm>
          <a:off x="4686300" y="1287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135992</xdr:rowOff>
    </xdr:from>
    <xdr:to>
      <xdr:col>5</xdr:col>
      <xdr:colOff>409575</xdr:colOff>
      <xdr:row>76</xdr:row>
      <xdr:rowOff>66142</xdr:rowOff>
    </xdr:to>
    <xdr:sp macro="" textlink="">
      <xdr:nvSpPr>
        <xdr:cNvPr id="197" name="円/楕円 196"/>
        <xdr:cNvSpPr/>
      </xdr:nvSpPr>
      <xdr:spPr>
        <a:xfrm>
          <a:off x="3746500" y="129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57269</xdr:rowOff>
    </xdr:from>
    <xdr:ext cx="599010" cy="259045"/>
    <xdr:sp macro="" textlink="">
      <xdr:nvSpPr>
        <xdr:cNvPr id="198" name="テキスト ボックス 197"/>
        <xdr:cNvSpPr txBox="1"/>
      </xdr:nvSpPr>
      <xdr:spPr>
        <a:xfrm>
          <a:off x="3497794" y="1308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108331</xdr:rowOff>
    </xdr:from>
    <xdr:to>
      <xdr:col>4</xdr:col>
      <xdr:colOff>206375</xdr:colOff>
      <xdr:row>76</xdr:row>
      <xdr:rowOff>38481</xdr:rowOff>
    </xdr:to>
    <xdr:sp macro="" textlink="">
      <xdr:nvSpPr>
        <xdr:cNvPr id="199" name="円/楕円 198"/>
        <xdr:cNvSpPr/>
      </xdr:nvSpPr>
      <xdr:spPr>
        <a:xfrm>
          <a:off x="2857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29608</xdr:rowOff>
    </xdr:from>
    <xdr:ext cx="599010" cy="259045"/>
    <xdr:sp macro="" textlink="">
      <xdr:nvSpPr>
        <xdr:cNvPr id="200" name="テキスト ボックス 199"/>
        <xdr:cNvSpPr txBox="1"/>
      </xdr:nvSpPr>
      <xdr:spPr>
        <a:xfrm>
          <a:off x="2608794" y="1305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129,980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74003</xdr:rowOff>
    </xdr:from>
    <xdr:to>
      <xdr:col>3</xdr:col>
      <xdr:colOff>3175</xdr:colOff>
      <xdr:row>77</xdr:row>
      <xdr:rowOff>4153</xdr:rowOff>
    </xdr:to>
    <xdr:sp macro="" textlink="">
      <xdr:nvSpPr>
        <xdr:cNvPr id="201" name="円/楕円 200"/>
        <xdr:cNvSpPr/>
      </xdr:nvSpPr>
      <xdr:spPr>
        <a:xfrm>
          <a:off x="1968500" y="131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166730</xdr:rowOff>
    </xdr:from>
    <xdr:ext cx="599010" cy="259045"/>
    <xdr:sp macro="" textlink="">
      <xdr:nvSpPr>
        <xdr:cNvPr id="202" name="テキスト ボックス 201"/>
        <xdr:cNvSpPr txBox="1"/>
      </xdr:nvSpPr>
      <xdr:spPr>
        <a:xfrm>
          <a:off x="1719794" y="131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93129</xdr:rowOff>
    </xdr:from>
    <xdr:to>
      <xdr:col>1</xdr:col>
      <xdr:colOff>485775</xdr:colOff>
      <xdr:row>77</xdr:row>
      <xdr:rowOff>23279</xdr:rowOff>
    </xdr:to>
    <xdr:sp macro="" textlink="">
      <xdr:nvSpPr>
        <xdr:cNvPr id="203" name="円/楕円 202"/>
        <xdr:cNvSpPr/>
      </xdr:nvSpPr>
      <xdr:spPr>
        <a:xfrm>
          <a:off x="1079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14406</xdr:rowOff>
    </xdr:from>
    <xdr:ext cx="599010" cy="259045"/>
    <xdr:sp macro="" textlink="">
      <xdr:nvSpPr>
        <xdr:cNvPr id="204" name="テキスト ボックス 203"/>
        <xdr:cNvSpPr txBox="1"/>
      </xdr:nvSpPr>
      <xdr:spPr>
        <a:xfrm>
          <a:off x="830794" y="132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155093</xdr:rowOff>
    </xdr:from>
    <xdr:to>
      <xdr:col>6</xdr:col>
      <xdr:colOff>511175</xdr:colOff>
      <xdr:row>93</xdr:row>
      <xdr:rowOff>63615</xdr:rowOff>
    </xdr:to>
    <xdr:cxnSp macro="">
      <xdr:nvCxnSpPr>
        <xdr:cNvPr id="234" name="直線コネクタ 233"/>
        <xdr:cNvCxnSpPr/>
      </xdr:nvCxnSpPr>
      <xdr:spPr>
        <a:xfrm>
          <a:off x="3797300" y="15928493"/>
          <a:ext cx="8382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45441</xdr:rowOff>
    </xdr:from>
    <xdr:to>
      <xdr:col>5</xdr:col>
      <xdr:colOff>358775</xdr:colOff>
      <xdr:row>92</xdr:row>
      <xdr:rowOff>155093</xdr:rowOff>
    </xdr:to>
    <xdr:cxnSp macro="">
      <xdr:nvCxnSpPr>
        <xdr:cNvPr id="237" name="直線コネクタ 236"/>
        <xdr:cNvCxnSpPr/>
      </xdr:nvCxnSpPr>
      <xdr:spPr>
        <a:xfrm>
          <a:off x="2908300" y="15475941"/>
          <a:ext cx="889000" cy="45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45441</xdr:rowOff>
    </xdr:from>
    <xdr:to>
      <xdr:col>4</xdr:col>
      <xdr:colOff>155575</xdr:colOff>
      <xdr:row>95</xdr:row>
      <xdr:rowOff>64300</xdr:rowOff>
    </xdr:to>
    <xdr:cxnSp macro="">
      <xdr:nvCxnSpPr>
        <xdr:cNvPr id="240" name="直線コネクタ 239"/>
        <xdr:cNvCxnSpPr/>
      </xdr:nvCxnSpPr>
      <xdr:spPr>
        <a:xfrm flipV="1">
          <a:off x="2019300" y="15475941"/>
          <a:ext cx="889000" cy="8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4217</xdr:rowOff>
    </xdr:from>
    <xdr:to>
      <xdr:col>2</xdr:col>
      <xdr:colOff>638175</xdr:colOff>
      <xdr:row>95</xdr:row>
      <xdr:rowOff>64300</xdr:rowOff>
    </xdr:to>
    <xdr:cxnSp macro="">
      <xdr:nvCxnSpPr>
        <xdr:cNvPr id="243" name="直線コネクタ 242"/>
        <xdr:cNvCxnSpPr/>
      </xdr:nvCxnSpPr>
      <xdr:spPr>
        <a:xfrm>
          <a:off x="1130300" y="15949067"/>
          <a:ext cx="889000" cy="40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12815</xdr:rowOff>
    </xdr:from>
    <xdr:to>
      <xdr:col>6</xdr:col>
      <xdr:colOff>561975</xdr:colOff>
      <xdr:row>93</xdr:row>
      <xdr:rowOff>114415</xdr:rowOff>
    </xdr:to>
    <xdr:sp macro="" textlink="">
      <xdr:nvSpPr>
        <xdr:cNvPr id="253" name="円/楕円 252"/>
        <xdr:cNvSpPr/>
      </xdr:nvSpPr>
      <xdr:spPr>
        <a:xfrm>
          <a:off x="4584700" y="159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35692</xdr:rowOff>
    </xdr:from>
    <xdr:ext cx="534377" cy="259045"/>
    <xdr:sp macro="" textlink="">
      <xdr:nvSpPr>
        <xdr:cNvPr id="254" name="衛生費該当値テキスト"/>
        <xdr:cNvSpPr txBox="1"/>
      </xdr:nvSpPr>
      <xdr:spPr>
        <a:xfrm>
          <a:off x="4686300" y="158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104293</xdr:rowOff>
    </xdr:from>
    <xdr:to>
      <xdr:col>5</xdr:col>
      <xdr:colOff>409575</xdr:colOff>
      <xdr:row>93</xdr:row>
      <xdr:rowOff>34443</xdr:rowOff>
    </xdr:to>
    <xdr:sp macro="" textlink="">
      <xdr:nvSpPr>
        <xdr:cNvPr id="255" name="円/楕円 254"/>
        <xdr:cNvSpPr/>
      </xdr:nvSpPr>
      <xdr:spPr>
        <a:xfrm>
          <a:off x="3746500" y="158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50970</xdr:rowOff>
    </xdr:from>
    <xdr:ext cx="534377" cy="259045"/>
    <xdr:sp macro="" textlink="">
      <xdr:nvSpPr>
        <xdr:cNvPr id="256" name="テキスト ボックス 255"/>
        <xdr:cNvSpPr txBox="1"/>
      </xdr:nvSpPr>
      <xdr:spPr>
        <a:xfrm>
          <a:off x="3530111" y="156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48,596</a:t>
          </a:r>
          <a:endParaRPr kumimoji="1" lang="ja-JP" altLang="en-US" sz="1000" b="1">
            <a:solidFill>
              <a:srgbClr val="FF0000"/>
            </a:solidFill>
            <a:latin typeface="ＭＳ Ｐゴシック"/>
          </a:endParaRPr>
        </a:p>
      </xdr:txBody>
    </xdr:sp>
    <xdr:clientData/>
  </xdr:oneCellAnchor>
  <xdr:twoCellAnchor>
    <xdr:from>
      <xdr:col>4</xdr:col>
      <xdr:colOff>104775</xdr:colOff>
      <xdr:row>89</xdr:row>
      <xdr:rowOff>166091</xdr:rowOff>
    </xdr:from>
    <xdr:to>
      <xdr:col>4</xdr:col>
      <xdr:colOff>206375</xdr:colOff>
      <xdr:row>90</xdr:row>
      <xdr:rowOff>96241</xdr:rowOff>
    </xdr:to>
    <xdr:sp macro="" textlink="">
      <xdr:nvSpPr>
        <xdr:cNvPr id="257" name="円/楕円 256"/>
        <xdr:cNvSpPr/>
      </xdr:nvSpPr>
      <xdr:spPr>
        <a:xfrm>
          <a:off x="2857500" y="154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88</xdr:row>
      <xdr:rowOff>112768</xdr:rowOff>
    </xdr:from>
    <xdr:ext cx="534377" cy="259045"/>
    <xdr:sp macro="" textlink="">
      <xdr:nvSpPr>
        <xdr:cNvPr id="258" name="テキスト ボックス 257"/>
        <xdr:cNvSpPr txBox="1"/>
      </xdr:nvSpPr>
      <xdr:spPr>
        <a:xfrm>
          <a:off x="2641111" y="1520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13500</xdr:rowOff>
    </xdr:from>
    <xdr:to>
      <xdr:col>3</xdr:col>
      <xdr:colOff>3175</xdr:colOff>
      <xdr:row>95</xdr:row>
      <xdr:rowOff>115100</xdr:rowOff>
    </xdr:to>
    <xdr:sp macro="" textlink="">
      <xdr:nvSpPr>
        <xdr:cNvPr id="259" name="円/楕円 258"/>
        <xdr:cNvSpPr/>
      </xdr:nvSpPr>
      <xdr:spPr>
        <a:xfrm>
          <a:off x="1968500" y="163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131627</xdr:rowOff>
    </xdr:from>
    <xdr:ext cx="534377" cy="259045"/>
    <xdr:sp macro="" textlink="">
      <xdr:nvSpPr>
        <xdr:cNvPr id="260" name="テキスト ボックス 259"/>
        <xdr:cNvSpPr txBox="1"/>
      </xdr:nvSpPr>
      <xdr:spPr>
        <a:xfrm>
          <a:off x="1752111" y="160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124867</xdr:rowOff>
    </xdr:from>
    <xdr:to>
      <xdr:col>1</xdr:col>
      <xdr:colOff>485775</xdr:colOff>
      <xdr:row>93</xdr:row>
      <xdr:rowOff>55017</xdr:rowOff>
    </xdr:to>
    <xdr:sp macro="" textlink="">
      <xdr:nvSpPr>
        <xdr:cNvPr id="261" name="円/楕円 260"/>
        <xdr:cNvSpPr/>
      </xdr:nvSpPr>
      <xdr:spPr>
        <a:xfrm>
          <a:off x="1079500" y="158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71544</xdr:rowOff>
    </xdr:from>
    <xdr:ext cx="534377" cy="259045"/>
    <xdr:sp macro="" textlink="">
      <xdr:nvSpPr>
        <xdr:cNvPr id="262" name="テキスト ボックス 261"/>
        <xdr:cNvSpPr txBox="1"/>
      </xdr:nvSpPr>
      <xdr:spPr>
        <a:xfrm>
          <a:off x="863111" y="156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19914</xdr:rowOff>
    </xdr:from>
    <xdr:to>
      <xdr:col>15</xdr:col>
      <xdr:colOff>180975</xdr:colOff>
      <xdr:row>38</xdr:row>
      <xdr:rowOff>101981</xdr:rowOff>
    </xdr:to>
    <xdr:cxnSp macro="">
      <xdr:nvCxnSpPr>
        <xdr:cNvPr id="291" name="直線コネクタ 290"/>
        <xdr:cNvCxnSpPr/>
      </xdr:nvCxnSpPr>
      <xdr:spPr>
        <a:xfrm flipV="1">
          <a:off x="9639300" y="6535014"/>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2"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101981</xdr:rowOff>
    </xdr:from>
    <xdr:to>
      <xdr:col>14</xdr:col>
      <xdr:colOff>28575</xdr:colOff>
      <xdr:row>38</xdr:row>
      <xdr:rowOff>102895</xdr:rowOff>
    </xdr:to>
    <xdr:cxnSp macro="">
      <xdr:nvCxnSpPr>
        <xdr:cNvPr id="294" name="直線コネクタ 293"/>
        <xdr:cNvCxnSpPr/>
      </xdr:nvCxnSpPr>
      <xdr:spPr>
        <a:xfrm flipV="1">
          <a:off x="8750300" y="66170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92913</xdr:rowOff>
    </xdr:from>
    <xdr:to>
      <xdr:col>12</xdr:col>
      <xdr:colOff>511175</xdr:colOff>
      <xdr:row>38</xdr:row>
      <xdr:rowOff>102895</xdr:rowOff>
    </xdr:to>
    <xdr:cxnSp macro="">
      <xdr:nvCxnSpPr>
        <xdr:cNvPr id="297" name="直線コネクタ 296"/>
        <xdr:cNvCxnSpPr/>
      </xdr:nvCxnSpPr>
      <xdr:spPr>
        <a:xfrm>
          <a:off x="7861300" y="6608013"/>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59919</xdr:rowOff>
    </xdr:from>
    <xdr:to>
      <xdr:col>11</xdr:col>
      <xdr:colOff>307975</xdr:colOff>
      <xdr:row>38</xdr:row>
      <xdr:rowOff>92913</xdr:rowOff>
    </xdr:to>
    <xdr:cxnSp macro="">
      <xdr:nvCxnSpPr>
        <xdr:cNvPr id="300" name="直線コネクタ 299"/>
        <xdr:cNvCxnSpPr/>
      </xdr:nvCxnSpPr>
      <xdr:spPr>
        <a:xfrm>
          <a:off x="6972300" y="657501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140564</xdr:rowOff>
    </xdr:from>
    <xdr:to>
      <xdr:col>15</xdr:col>
      <xdr:colOff>231775</xdr:colOff>
      <xdr:row>38</xdr:row>
      <xdr:rowOff>70714</xdr:rowOff>
    </xdr:to>
    <xdr:sp macro="" textlink="">
      <xdr:nvSpPr>
        <xdr:cNvPr id="310" name="円/楕円 309"/>
        <xdr:cNvSpPr/>
      </xdr:nvSpPr>
      <xdr:spPr>
        <a:xfrm>
          <a:off x="104267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163441</xdr:rowOff>
    </xdr:from>
    <xdr:ext cx="469744" cy="259045"/>
    <xdr:sp macro="" textlink="">
      <xdr:nvSpPr>
        <xdr:cNvPr id="311" name="労働費該当値テキスト"/>
        <xdr:cNvSpPr txBox="1"/>
      </xdr:nvSpPr>
      <xdr:spPr>
        <a:xfrm>
          <a:off x="10528300" y="6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51181</xdr:rowOff>
    </xdr:from>
    <xdr:to>
      <xdr:col>14</xdr:col>
      <xdr:colOff>79375</xdr:colOff>
      <xdr:row>38</xdr:row>
      <xdr:rowOff>152781</xdr:rowOff>
    </xdr:to>
    <xdr:sp macro="" textlink="">
      <xdr:nvSpPr>
        <xdr:cNvPr id="312" name="円/楕円 311"/>
        <xdr:cNvSpPr/>
      </xdr:nvSpPr>
      <xdr:spPr>
        <a:xfrm>
          <a:off x="9588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143908</xdr:rowOff>
    </xdr:from>
    <xdr:ext cx="469744" cy="259045"/>
    <xdr:sp macro="" textlink="">
      <xdr:nvSpPr>
        <xdr:cNvPr id="313" name="テキスト ボックス 312"/>
        <xdr:cNvSpPr txBox="1"/>
      </xdr:nvSpPr>
      <xdr:spPr>
        <a:xfrm>
          <a:off x="9404427" y="665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52095</xdr:rowOff>
    </xdr:from>
    <xdr:to>
      <xdr:col>12</xdr:col>
      <xdr:colOff>561975</xdr:colOff>
      <xdr:row>38</xdr:row>
      <xdr:rowOff>153695</xdr:rowOff>
    </xdr:to>
    <xdr:sp macro="" textlink="">
      <xdr:nvSpPr>
        <xdr:cNvPr id="314" name="円/楕円 313"/>
        <xdr:cNvSpPr/>
      </xdr:nvSpPr>
      <xdr:spPr>
        <a:xfrm>
          <a:off x="8699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144822</xdr:rowOff>
    </xdr:from>
    <xdr:ext cx="469744" cy="259045"/>
    <xdr:sp macro="" textlink="">
      <xdr:nvSpPr>
        <xdr:cNvPr id="315" name="テキスト ボックス 314"/>
        <xdr:cNvSpPr txBox="1"/>
      </xdr:nvSpPr>
      <xdr:spPr>
        <a:xfrm>
          <a:off x="8515427" y="66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42113</xdr:rowOff>
    </xdr:from>
    <xdr:to>
      <xdr:col>11</xdr:col>
      <xdr:colOff>358775</xdr:colOff>
      <xdr:row>38</xdr:row>
      <xdr:rowOff>143713</xdr:rowOff>
    </xdr:to>
    <xdr:sp macro="" textlink="">
      <xdr:nvSpPr>
        <xdr:cNvPr id="316" name="円/楕円 315"/>
        <xdr:cNvSpPr/>
      </xdr:nvSpPr>
      <xdr:spPr>
        <a:xfrm>
          <a:off x="7810500" y="65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134840</xdr:rowOff>
    </xdr:from>
    <xdr:ext cx="469744" cy="259045"/>
    <xdr:sp macro="" textlink="">
      <xdr:nvSpPr>
        <xdr:cNvPr id="317" name="テキスト ボックス 316"/>
        <xdr:cNvSpPr txBox="1"/>
      </xdr:nvSpPr>
      <xdr:spPr>
        <a:xfrm>
          <a:off x="7626427" y="66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9119</xdr:rowOff>
    </xdr:from>
    <xdr:to>
      <xdr:col>10</xdr:col>
      <xdr:colOff>155575</xdr:colOff>
      <xdr:row>38</xdr:row>
      <xdr:rowOff>110719</xdr:rowOff>
    </xdr:to>
    <xdr:sp macro="" textlink="">
      <xdr:nvSpPr>
        <xdr:cNvPr id="318" name="円/楕円 317"/>
        <xdr:cNvSpPr/>
      </xdr:nvSpPr>
      <xdr:spPr>
        <a:xfrm>
          <a:off x="69215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101846</xdr:rowOff>
    </xdr:from>
    <xdr:ext cx="469744" cy="259045"/>
    <xdr:sp macro="" textlink="">
      <xdr:nvSpPr>
        <xdr:cNvPr id="319" name="テキスト ボックス 318"/>
        <xdr:cNvSpPr txBox="1"/>
      </xdr:nvSpPr>
      <xdr:spPr>
        <a:xfrm>
          <a:off x="6737427" y="661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7493</xdr:rowOff>
    </xdr:from>
    <xdr:to>
      <xdr:col>15</xdr:col>
      <xdr:colOff>180975</xdr:colOff>
      <xdr:row>58</xdr:row>
      <xdr:rowOff>22199</xdr:rowOff>
    </xdr:to>
    <xdr:cxnSp macro="">
      <xdr:nvCxnSpPr>
        <xdr:cNvPr id="348" name="直線コネクタ 347"/>
        <xdr:cNvCxnSpPr/>
      </xdr:nvCxnSpPr>
      <xdr:spPr>
        <a:xfrm>
          <a:off x="9639300" y="9951593"/>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7493</xdr:rowOff>
    </xdr:from>
    <xdr:to>
      <xdr:col>14</xdr:col>
      <xdr:colOff>28575</xdr:colOff>
      <xdr:row>58</xdr:row>
      <xdr:rowOff>15570</xdr:rowOff>
    </xdr:to>
    <xdr:cxnSp macro="">
      <xdr:nvCxnSpPr>
        <xdr:cNvPr id="351" name="直線コネクタ 350"/>
        <xdr:cNvCxnSpPr/>
      </xdr:nvCxnSpPr>
      <xdr:spPr>
        <a:xfrm flipV="1">
          <a:off x="8750300" y="995159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15570</xdr:rowOff>
    </xdr:from>
    <xdr:to>
      <xdr:col>12</xdr:col>
      <xdr:colOff>511175</xdr:colOff>
      <xdr:row>58</xdr:row>
      <xdr:rowOff>23800</xdr:rowOff>
    </xdr:to>
    <xdr:cxnSp macro="">
      <xdr:nvCxnSpPr>
        <xdr:cNvPr id="354" name="直線コネクタ 353"/>
        <xdr:cNvCxnSpPr/>
      </xdr:nvCxnSpPr>
      <xdr:spPr>
        <a:xfrm flipV="1">
          <a:off x="7861300" y="99596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23800</xdr:rowOff>
    </xdr:from>
    <xdr:to>
      <xdr:col>11</xdr:col>
      <xdr:colOff>307975</xdr:colOff>
      <xdr:row>58</xdr:row>
      <xdr:rowOff>48184</xdr:rowOff>
    </xdr:to>
    <xdr:cxnSp macro="">
      <xdr:nvCxnSpPr>
        <xdr:cNvPr id="357" name="直線コネクタ 356"/>
        <xdr:cNvCxnSpPr/>
      </xdr:nvCxnSpPr>
      <xdr:spPr>
        <a:xfrm flipV="1">
          <a:off x="6972300" y="996790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142849</xdr:rowOff>
    </xdr:from>
    <xdr:to>
      <xdr:col>15</xdr:col>
      <xdr:colOff>231775</xdr:colOff>
      <xdr:row>58</xdr:row>
      <xdr:rowOff>72999</xdr:rowOff>
    </xdr:to>
    <xdr:sp macro="" textlink="">
      <xdr:nvSpPr>
        <xdr:cNvPr id="367" name="円/楕円 366"/>
        <xdr:cNvSpPr/>
      </xdr:nvSpPr>
      <xdr:spPr>
        <a:xfrm>
          <a:off x="104267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121276</xdr:rowOff>
    </xdr:from>
    <xdr:ext cx="469744" cy="259045"/>
    <xdr:sp macro="" textlink="">
      <xdr:nvSpPr>
        <xdr:cNvPr id="368" name="農林水産業費該当値テキスト"/>
        <xdr:cNvSpPr txBox="1"/>
      </xdr:nvSpPr>
      <xdr:spPr>
        <a:xfrm>
          <a:off x="10528300" y="98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128143</xdr:rowOff>
    </xdr:from>
    <xdr:to>
      <xdr:col>14</xdr:col>
      <xdr:colOff>79375</xdr:colOff>
      <xdr:row>58</xdr:row>
      <xdr:rowOff>58293</xdr:rowOff>
    </xdr:to>
    <xdr:sp macro="" textlink="">
      <xdr:nvSpPr>
        <xdr:cNvPr id="369" name="円/楕円 368"/>
        <xdr:cNvSpPr/>
      </xdr:nvSpPr>
      <xdr:spPr>
        <a:xfrm>
          <a:off x="9588500" y="99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49420</xdr:rowOff>
    </xdr:from>
    <xdr:ext cx="469744" cy="259045"/>
    <xdr:sp macro="" textlink="">
      <xdr:nvSpPr>
        <xdr:cNvPr id="370" name="テキスト ボックス 369"/>
        <xdr:cNvSpPr txBox="1"/>
      </xdr:nvSpPr>
      <xdr:spPr>
        <a:xfrm>
          <a:off x="9404427" y="999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136220</xdr:rowOff>
    </xdr:from>
    <xdr:to>
      <xdr:col>12</xdr:col>
      <xdr:colOff>561975</xdr:colOff>
      <xdr:row>58</xdr:row>
      <xdr:rowOff>66370</xdr:rowOff>
    </xdr:to>
    <xdr:sp macro="" textlink="">
      <xdr:nvSpPr>
        <xdr:cNvPr id="371" name="円/楕円 370"/>
        <xdr:cNvSpPr/>
      </xdr:nvSpPr>
      <xdr:spPr>
        <a:xfrm>
          <a:off x="8699500" y="99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57497</xdr:rowOff>
    </xdr:from>
    <xdr:ext cx="469744" cy="259045"/>
    <xdr:sp macro="" textlink="">
      <xdr:nvSpPr>
        <xdr:cNvPr id="372" name="テキスト ボックス 371"/>
        <xdr:cNvSpPr txBox="1"/>
      </xdr:nvSpPr>
      <xdr:spPr>
        <a:xfrm>
          <a:off x="8515427"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144450</xdr:rowOff>
    </xdr:from>
    <xdr:to>
      <xdr:col>11</xdr:col>
      <xdr:colOff>358775</xdr:colOff>
      <xdr:row>58</xdr:row>
      <xdr:rowOff>74600</xdr:rowOff>
    </xdr:to>
    <xdr:sp macro="" textlink="">
      <xdr:nvSpPr>
        <xdr:cNvPr id="373" name="円/楕円 372"/>
        <xdr:cNvSpPr/>
      </xdr:nvSpPr>
      <xdr:spPr>
        <a:xfrm>
          <a:off x="7810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65727</xdr:rowOff>
    </xdr:from>
    <xdr:ext cx="469744" cy="259045"/>
    <xdr:sp macro="" textlink="">
      <xdr:nvSpPr>
        <xdr:cNvPr id="374" name="テキスト ボックス 373"/>
        <xdr:cNvSpPr txBox="1"/>
      </xdr:nvSpPr>
      <xdr:spPr>
        <a:xfrm>
          <a:off x="7626427"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168834</xdr:rowOff>
    </xdr:from>
    <xdr:to>
      <xdr:col>10</xdr:col>
      <xdr:colOff>155575</xdr:colOff>
      <xdr:row>58</xdr:row>
      <xdr:rowOff>98984</xdr:rowOff>
    </xdr:to>
    <xdr:sp macro="" textlink="">
      <xdr:nvSpPr>
        <xdr:cNvPr id="375" name="円/楕円 374"/>
        <xdr:cNvSpPr/>
      </xdr:nvSpPr>
      <xdr:spPr>
        <a:xfrm>
          <a:off x="6921500" y="99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90111</xdr:rowOff>
    </xdr:from>
    <xdr:ext cx="469744" cy="259045"/>
    <xdr:sp macro="" textlink="">
      <xdr:nvSpPr>
        <xdr:cNvPr id="376" name="テキスト ボックス 375"/>
        <xdr:cNvSpPr txBox="1"/>
      </xdr:nvSpPr>
      <xdr:spPr>
        <a:xfrm>
          <a:off x="6737427" y="1003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139655</xdr:rowOff>
    </xdr:from>
    <xdr:to>
      <xdr:col>15</xdr:col>
      <xdr:colOff>180975</xdr:colOff>
      <xdr:row>77</xdr:row>
      <xdr:rowOff>139836</xdr:rowOff>
    </xdr:to>
    <xdr:cxnSp macro="">
      <xdr:nvCxnSpPr>
        <xdr:cNvPr id="403" name="直線コネクタ 402"/>
        <xdr:cNvCxnSpPr/>
      </xdr:nvCxnSpPr>
      <xdr:spPr>
        <a:xfrm flipV="1">
          <a:off x="9639300" y="13341305"/>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104175</xdr:rowOff>
    </xdr:from>
    <xdr:to>
      <xdr:col>14</xdr:col>
      <xdr:colOff>28575</xdr:colOff>
      <xdr:row>77</xdr:row>
      <xdr:rowOff>139836</xdr:rowOff>
    </xdr:to>
    <xdr:cxnSp macro="">
      <xdr:nvCxnSpPr>
        <xdr:cNvPr id="406" name="直線コネクタ 405"/>
        <xdr:cNvCxnSpPr/>
      </xdr:nvCxnSpPr>
      <xdr:spPr>
        <a:xfrm>
          <a:off x="8750300" y="13134375"/>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104175</xdr:rowOff>
    </xdr:from>
    <xdr:to>
      <xdr:col>12</xdr:col>
      <xdr:colOff>511175</xdr:colOff>
      <xdr:row>77</xdr:row>
      <xdr:rowOff>36007</xdr:rowOff>
    </xdr:to>
    <xdr:cxnSp macro="">
      <xdr:nvCxnSpPr>
        <xdr:cNvPr id="409" name="直線コネクタ 408"/>
        <xdr:cNvCxnSpPr/>
      </xdr:nvCxnSpPr>
      <xdr:spPr>
        <a:xfrm flipV="1">
          <a:off x="7861300" y="13134375"/>
          <a:ext cx="889000" cy="10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36007</xdr:rowOff>
    </xdr:from>
    <xdr:to>
      <xdr:col>11</xdr:col>
      <xdr:colOff>307975</xdr:colOff>
      <xdr:row>77</xdr:row>
      <xdr:rowOff>135722</xdr:rowOff>
    </xdr:to>
    <xdr:cxnSp macro="">
      <xdr:nvCxnSpPr>
        <xdr:cNvPr id="412" name="直線コネクタ 411"/>
        <xdr:cNvCxnSpPr/>
      </xdr:nvCxnSpPr>
      <xdr:spPr>
        <a:xfrm flipV="1">
          <a:off x="6972300" y="13237657"/>
          <a:ext cx="889000" cy="9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88855</xdr:rowOff>
    </xdr:from>
    <xdr:to>
      <xdr:col>15</xdr:col>
      <xdr:colOff>231775</xdr:colOff>
      <xdr:row>78</xdr:row>
      <xdr:rowOff>19005</xdr:rowOff>
    </xdr:to>
    <xdr:sp macro="" textlink="">
      <xdr:nvSpPr>
        <xdr:cNvPr id="422" name="円/楕円 421"/>
        <xdr:cNvSpPr/>
      </xdr:nvSpPr>
      <xdr:spPr>
        <a:xfrm>
          <a:off x="104267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67282</xdr:rowOff>
    </xdr:from>
    <xdr:ext cx="469744" cy="259045"/>
    <xdr:sp macro="" textlink="">
      <xdr:nvSpPr>
        <xdr:cNvPr id="423" name="商工費該当値テキスト"/>
        <xdr:cNvSpPr txBox="1"/>
      </xdr:nvSpPr>
      <xdr:spPr>
        <a:xfrm>
          <a:off x="10528300" y="1326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89036</xdr:rowOff>
    </xdr:from>
    <xdr:to>
      <xdr:col>14</xdr:col>
      <xdr:colOff>79375</xdr:colOff>
      <xdr:row>78</xdr:row>
      <xdr:rowOff>19186</xdr:rowOff>
    </xdr:to>
    <xdr:sp macro="" textlink="">
      <xdr:nvSpPr>
        <xdr:cNvPr id="424" name="円/楕円 423"/>
        <xdr:cNvSpPr/>
      </xdr:nvSpPr>
      <xdr:spPr>
        <a:xfrm>
          <a:off x="95885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10313</xdr:rowOff>
    </xdr:from>
    <xdr:ext cx="469744" cy="259045"/>
    <xdr:sp macro="" textlink="">
      <xdr:nvSpPr>
        <xdr:cNvPr id="425" name="テキスト ボックス 424"/>
        <xdr:cNvSpPr txBox="1"/>
      </xdr:nvSpPr>
      <xdr:spPr>
        <a:xfrm>
          <a:off x="9404427" y="133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53375</xdr:rowOff>
    </xdr:from>
    <xdr:to>
      <xdr:col>12</xdr:col>
      <xdr:colOff>561975</xdr:colOff>
      <xdr:row>76</xdr:row>
      <xdr:rowOff>154975</xdr:rowOff>
    </xdr:to>
    <xdr:sp macro="" textlink="">
      <xdr:nvSpPr>
        <xdr:cNvPr id="426" name="円/楕円 425"/>
        <xdr:cNvSpPr/>
      </xdr:nvSpPr>
      <xdr:spPr>
        <a:xfrm>
          <a:off x="8699500" y="1308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146102</xdr:rowOff>
    </xdr:from>
    <xdr:ext cx="469744" cy="259045"/>
    <xdr:sp macro="" textlink="">
      <xdr:nvSpPr>
        <xdr:cNvPr id="427" name="テキスト ボックス 426"/>
        <xdr:cNvSpPr txBox="1"/>
      </xdr:nvSpPr>
      <xdr:spPr>
        <a:xfrm>
          <a:off x="8515427" y="1317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156657</xdr:rowOff>
    </xdr:from>
    <xdr:to>
      <xdr:col>11</xdr:col>
      <xdr:colOff>358775</xdr:colOff>
      <xdr:row>77</xdr:row>
      <xdr:rowOff>86807</xdr:rowOff>
    </xdr:to>
    <xdr:sp macro="" textlink="">
      <xdr:nvSpPr>
        <xdr:cNvPr id="428" name="円/楕円 427"/>
        <xdr:cNvSpPr/>
      </xdr:nvSpPr>
      <xdr:spPr>
        <a:xfrm>
          <a:off x="7810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77934</xdr:rowOff>
    </xdr:from>
    <xdr:ext cx="469744" cy="259045"/>
    <xdr:sp macro="" textlink="">
      <xdr:nvSpPr>
        <xdr:cNvPr id="429" name="テキスト ボックス 428"/>
        <xdr:cNvSpPr txBox="1"/>
      </xdr:nvSpPr>
      <xdr:spPr>
        <a:xfrm>
          <a:off x="7626427" y="132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84922</xdr:rowOff>
    </xdr:from>
    <xdr:to>
      <xdr:col>10</xdr:col>
      <xdr:colOff>155575</xdr:colOff>
      <xdr:row>78</xdr:row>
      <xdr:rowOff>15072</xdr:rowOff>
    </xdr:to>
    <xdr:sp macro="" textlink="">
      <xdr:nvSpPr>
        <xdr:cNvPr id="430" name="円/楕円 429"/>
        <xdr:cNvSpPr/>
      </xdr:nvSpPr>
      <xdr:spPr>
        <a:xfrm>
          <a:off x="6921500" y="132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6199</xdr:rowOff>
    </xdr:from>
    <xdr:ext cx="469744" cy="259045"/>
    <xdr:sp macro="" textlink="">
      <xdr:nvSpPr>
        <xdr:cNvPr id="431" name="テキスト ボックス 430"/>
        <xdr:cNvSpPr txBox="1"/>
      </xdr:nvSpPr>
      <xdr:spPr>
        <a:xfrm>
          <a:off x="6737427" y="13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114091</xdr:rowOff>
    </xdr:from>
    <xdr:to>
      <xdr:col>15</xdr:col>
      <xdr:colOff>180975</xdr:colOff>
      <xdr:row>97</xdr:row>
      <xdr:rowOff>139632</xdr:rowOff>
    </xdr:to>
    <xdr:cxnSp macro="">
      <xdr:nvCxnSpPr>
        <xdr:cNvPr id="458" name="直線コネクタ 457"/>
        <xdr:cNvCxnSpPr/>
      </xdr:nvCxnSpPr>
      <xdr:spPr>
        <a:xfrm>
          <a:off x="9639300" y="16744741"/>
          <a:ext cx="8382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99034</xdr:rowOff>
    </xdr:from>
    <xdr:ext cx="534377" cy="259045"/>
    <xdr:sp macro="" textlink="">
      <xdr:nvSpPr>
        <xdr:cNvPr id="459" name="土木費平均値テキスト"/>
        <xdr:cNvSpPr txBox="1"/>
      </xdr:nvSpPr>
      <xdr:spPr>
        <a:xfrm>
          <a:off x="10528300" y="1672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81287</xdr:rowOff>
    </xdr:from>
    <xdr:to>
      <xdr:col>14</xdr:col>
      <xdr:colOff>28575</xdr:colOff>
      <xdr:row>97</xdr:row>
      <xdr:rowOff>114091</xdr:rowOff>
    </xdr:to>
    <xdr:cxnSp macro="">
      <xdr:nvCxnSpPr>
        <xdr:cNvPr id="461" name="直線コネクタ 460"/>
        <xdr:cNvCxnSpPr/>
      </xdr:nvCxnSpPr>
      <xdr:spPr>
        <a:xfrm>
          <a:off x="8750300" y="1671193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81287</xdr:rowOff>
    </xdr:from>
    <xdr:to>
      <xdr:col>12</xdr:col>
      <xdr:colOff>511175</xdr:colOff>
      <xdr:row>97</xdr:row>
      <xdr:rowOff>86240</xdr:rowOff>
    </xdr:to>
    <xdr:cxnSp macro="">
      <xdr:nvCxnSpPr>
        <xdr:cNvPr id="464" name="直線コネクタ 463"/>
        <xdr:cNvCxnSpPr/>
      </xdr:nvCxnSpPr>
      <xdr:spPr>
        <a:xfrm flipV="1">
          <a:off x="7861300" y="1671193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86240</xdr:rowOff>
    </xdr:from>
    <xdr:to>
      <xdr:col>11</xdr:col>
      <xdr:colOff>307975</xdr:colOff>
      <xdr:row>97</xdr:row>
      <xdr:rowOff>110714</xdr:rowOff>
    </xdr:to>
    <xdr:cxnSp macro="">
      <xdr:nvCxnSpPr>
        <xdr:cNvPr id="467" name="直線コネクタ 466"/>
        <xdr:cNvCxnSpPr/>
      </xdr:nvCxnSpPr>
      <xdr:spPr>
        <a:xfrm flipV="1">
          <a:off x="6972300" y="16716890"/>
          <a:ext cx="8890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88832</xdr:rowOff>
    </xdr:from>
    <xdr:to>
      <xdr:col>15</xdr:col>
      <xdr:colOff>231775</xdr:colOff>
      <xdr:row>98</xdr:row>
      <xdr:rowOff>18982</xdr:rowOff>
    </xdr:to>
    <xdr:sp macro="" textlink="">
      <xdr:nvSpPr>
        <xdr:cNvPr id="477" name="円/楕円 476"/>
        <xdr:cNvSpPr/>
      </xdr:nvSpPr>
      <xdr:spPr>
        <a:xfrm>
          <a:off x="10426700" y="167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48209</xdr:rowOff>
    </xdr:from>
    <xdr:ext cx="534377" cy="259045"/>
    <xdr:sp macro="" textlink="">
      <xdr:nvSpPr>
        <xdr:cNvPr id="478" name="土木費該当値テキスト"/>
        <xdr:cNvSpPr txBox="1"/>
      </xdr:nvSpPr>
      <xdr:spPr>
        <a:xfrm>
          <a:off x="10528300" y="165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63291</xdr:rowOff>
    </xdr:from>
    <xdr:to>
      <xdr:col>14</xdr:col>
      <xdr:colOff>79375</xdr:colOff>
      <xdr:row>97</xdr:row>
      <xdr:rowOff>164891</xdr:rowOff>
    </xdr:to>
    <xdr:sp macro="" textlink="">
      <xdr:nvSpPr>
        <xdr:cNvPr id="479" name="円/楕円 478"/>
        <xdr:cNvSpPr/>
      </xdr:nvSpPr>
      <xdr:spPr>
        <a:xfrm>
          <a:off x="9588500" y="16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9968</xdr:rowOff>
    </xdr:from>
    <xdr:ext cx="534377" cy="259045"/>
    <xdr:sp macro="" textlink="">
      <xdr:nvSpPr>
        <xdr:cNvPr id="480" name="テキスト ボックス 479"/>
        <xdr:cNvSpPr txBox="1"/>
      </xdr:nvSpPr>
      <xdr:spPr>
        <a:xfrm>
          <a:off x="9372111" y="16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30487</xdr:rowOff>
    </xdr:from>
    <xdr:to>
      <xdr:col>12</xdr:col>
      <xdr:colOff>561975</xdr:colOff>
      <xdr:row>97</xdr:row>
      <xdr:rowOff>132087</xdr:rowOff>
    </xdr:to>
    <xdr:sp macro="" textlink="">
      <xdr:nvSpPr>
        <xdr:cNvPr id="481" name="円/楕円 480"/>
        <xdr:cNvSpPr/>
      </xdr:nvSpPr>
      <xdr:spPr>
        <a:xfrm>
          <a:off x="8699500" y="166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148614</xdr:rowOff>
    </xdr:from>
    <xdr:ext cx="599010" cy="259045"/>
    <xdr:sp macro="" textlink="">
      <xdr:nvSpPr>
        <xdr:cNvPr id="482" name="テキスト ボックス 481"/>
        <xdr:cNvSpPr txBox="1"/>
      </xdr:nvSpPr>
      <xdr:spPr>
        <a:xfrm>
          <a:off x="8450794" y="164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35440</xdr:rowOff>
    </xdr:from>
    <xdr:to>
      <xdr:col>11</xdr:col>
      <xdr:colOff>358775</xdr:colOff>
      <xdr:row>97</xdr:row>
      <xdr:rowOff>137040</xdr:rowOff>
    </xdr:to>
    <xdr:sp macro="" textlink="">
      <xdr:nvSpPr>
        <xdr:cNvPr id="483" name="円/楕円 482"/>
        <xdr:cNvSpPr/>
      </xdr:nvSpPr>
      <xdr:spPr>
        <a:xfrm>
          <a:off x="7810500" y="1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153567</xdr:rowOff>
    </xdr:from>
    <xdr:ext cx="534377" cy="259045"/>
    <xdr:sp macro="" textlink="">
      <xdr:nvSpPr>
        <xdr:cNvPr id="484" name="テキスト ボックス 483"/>
        <xdr:cNvSpPr txBox="1"/>
      </xdr:nvSpPr>
      <xdr:spPr>
        <a:xfrm>
          <a:off x="7594111" y="164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59914</xdr:rowOff>
    </xdr:from>
    <xdr:to>
      <xdr:col>10</xdr:col>
      <xdr:colOff>155575</xdr:colOff>
      <xdr:row>97</xdr:row>
      <xdr:rowOff>161514</xdr:rowOff>
    </xdr:to>
    <xdr:sp macro="" textlink="">
      <xdr:nvSpPr>
        <xdr:cNvPr id="485" name="円/楕円 484"/>
        <xdr:cNvSpPr/>
      </xdr:nvSpPr>
      <xdr:spPr>
        <a:xfrm>
          <a:off x="6921500" y="166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6591</xdr:rowOff>
    </xdr:from>
    <xdr:ext cx="534377" cy="259045"/>
    <xdr:sp macro="" textlink="">
      <xdr:nvSpPr>
        <xdr:cNvPr id="486" name="テキスト ボックス 485"/>
        <xdr:cNvSpPr txBox="1"/>
      </xdr:nvSpPr>
      <xdr:spPr>
        <a:xfrm>
          <a:off x="6705111" y="164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108976</xdr:rowOff>
    </xdr:from>
    <xdr:to>
      <xdr:col>23</xdr:col>
      <xdr:colOff>517525</xdr:colOff>
      <xdr:row>38</xdr:row>
      <xdr:rowOff>46523</xdr:rowOff>
    </xdr:to>
    <xdr:cxnSp macro="">
      <xdr:nvCxnSpPr>
        <xdr:cNvPr id="514" name="直線コネクタ 513"/>
        <xdr:cNvCxnSpPr/>
      </xdr:nvCxnSpPr>
      <xdr:spPr>
        <a:xfrm flipV="1">
          <a:off x="15481300" y="6452626"/>
          <a:ext cx="838200" cy="10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160091</xdr:rowOff>
    </xdr:from>
    <xdr:to>
      <xdr:col>22</xdr:col>
      <xdr:colOff>365125</xdr:colOff>
      <xdr:row>38</xdr:row>
      <xdr:rowOff>46523</xdr:rowOff>
    </xdr:to>
    <xdr:cxnSp macro="">
      <xdr:nvCxnSpPr>
        <xdr:cNvPr id="517" name="直線コネクタ 516"/>
        <xdr:cNvCxnSpPr/>
      </xdr:nvCxnSpPr>
      <xdr:spPr>
        <a:xfrm>
          <a:off x="14592300" y="6332291"/>
          <a:ext cx="889000" cy="2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65176</xdr:rowOff>
    </xdr:from>
    <xdr:to>
      <xdr:col>21</xdr:col>
      <xdr:colOff>161925</xdr:colOff>
      <xdr:row>36</xdr:row>
      <xdr:rowOff>160091</xdr:rowOff>
    </xdr:to>
    <xdr:cxnSp macro="">
      <xdr:nvCxnSpPr>
        <xdr:cNvPr id="520" name="直線コネクタ 519"/>
        <xdr:cNvCxnSpPr/>
      </xdr:nvCxnSpPr>
      <xdr:spPr>
        <a:xfrm>
          <a:off x="13703300" y="6237376"/>
          <a:ext cx="889000" cy="9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65176</xdr:rowOff>
    </xdr:from>
    <xdr:to>
      <xdr:col>19</xdr:col>
      <xdr:colOff>644525</xdr:colOff>
      <xdr:row>38</xdr:row>
      <xdr:rowOff>56673</xdr:rowOff>
    </xdr:to>
    <xdr:cxnSp macro="">
      <xdr:nvCxnSpPr>
        <xdr:cNvPr id="523" name="直線コネクタ 522"/>
        <xdr:cNvCxnSpPr/>
      </xdr:nvCxnSpPr>
      <xdr:spPr>
        <a:xfrm flipV="1">
          <a:off x="12814300" y="6237376"/>
          <a:ext cx="889000" cy="3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58176</xdr:rowOff>
    </xdr:from>
    <xdr:to>
      <xdr:col>23</xdr:col>
      <xdr:colOff>568325</xdr:colOff>
      <xdr:row>37</xdr:row>
      <xdr:rowOff>159776</xdr:rowOff>
    </xdr:to>
    <xdr:sp macro="" textlink="">
      <xdr:nvSpPr>
        <xdr:cNvPr id="533" name="円/楕円 532"/>
        <xdr:cNvSpPr/>
      </xdr:nvSpPr>
      <xdr:spPr>
        <a:xfrm>
          <a:off x="16268700" y="64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36603</xdr:rowOff>
    </xdr:from>
    <xdr:ext cx="534377" cy="259045"/>
    <xdr:sp macro="" textlink="">
      <xdr:nvSpPr>
        <xdr:cNvPr id="534" name="消防費該当値テキスト"/>
        <xdr:cNvSpPr txBox="1"/>
      </xdr:nvSpPr>
      <xdr:spPr>
        <a:xfrm>
          <a:off x="16370300" y="638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167173</xdr:rowOff>
    </xdr:from>
    <xdr:to>
      <xdr:col>22</xdr:col>
      <xdr:colOff>415925</xdr:colOff>
      <xdr:row>38</xdr:row>
      <xdr:rowOff>97323</xdr:rowOff>
    </xdr:to>
    <xdr:sp macro="" textlink="">
      <xdr:nvSpPr>
        <xdr:cNvPr id="535" name="円/楕円 534"/>
        <xdr:cNvSpPr/>
      </xdr:nvSpPr>
      <xdr:spPr>
        <a:xfrm>
          <a:off x="15430500" y="65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88450</xdr:rowOff>
    </xdr:from>
    <xdr:ext cx="534377" cy="259045"/>
    <xdr:sp macro="" textlink="">
      <xdr:nvSpPr>
        <xdr:cNvPr id="536" name="テキスト ボックス 535"/>
        <xdr:cNvSpPr txBox="1"/>
      </xdr:nvSpPr>
      <xdr:spPr>
        <a:xfrm>
          <a:off x="15214111" y="660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109291</xdr:rowOff>
    </xdr:from>
    <xdr:to>
      <xdr:col>21</xdr:col>
      <xdr:colOff>212725</xdr:colOff>
      <xdr:row>37</xdr:row>
      <xdr:rowOff>39441</xdr:rowOff>
    </xdr:to>
    <xdr:sp macro="" textlink="">
      <xdr:nvSpPr>
        <xdr:cNvPr id="537" name="円/楕円 536"/>
        <xdr:cNvSpPr/>
      </xdr:nvSpPr>
      <xdr:spPr>
        <a:xfrm>
          <a:off x="14541500" y="62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30568</xdr:rowOff>
    </xdr:from>
    <xdr:ext cx="534377" cy="259045"/>
    <xdr:sp macro="" textlink="">
      <xdr:nvSpPr>
        <xdr:cNvPr id="538" name="テキスト ボックス 537"/>
        <xdr:cNvSpPr txBox="1"/>
      </xdr:nvSpPr>
      <xdr:spPr>
        <a:xfrm>
          <a:off x="14325111" y="63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14376</xdr:rowOff>
    </xdr:from>
    <xdr:to>
      <xdr:col>20</xdr:col>
      <xdr:colOff>9525</xdr:colOff>
      <xdr:row>36</xdr:row>
      <xdr:rowOff>115976</xdr:rowOff>
    </xdr:to>
    <xdr:sp macro="" textlink="">
      <xdr:nvSpPr>
        <xdr:cNvPr id="539" name="円/楕円 538"/>
        <xdr:cNvSpPr/>
      </xdr:nvSpPr>
      <xdr:spPr>
        <a:xfrm>
          <a:off x="13652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132503</xdr:rowOff>
    </xdr:from>
    <xdr:ext cx="534377" cy="259045"/>
    <xdr:sp macro="" textlink="">
      <xdr:nvSpPr>
        <xdr:cNvPr id="540" name="テキスト ボックス 539"/>
        <xdr:cNvSpPr txBox="1"/>
      </xdr:nvSpPr>
      <xdr:spPr>
        <a:xfrm>
          <a:off x="13436111" y="59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5873</xdr:rowOff>
    </xdr:from>
    <xdr:to>
      <xdr:col>18</xdr:col>
      <xdr:colOff>492125</xdr:colOff>
      <xdr:row>38</xdr:row>
      <xdr:rowOff>107473</xdr:rowOff>
    </xdr:to>
    <xdr:sp macro="" textlink="">
      <xdr:nvSpPr>
        <xdr:cNvPr id="541" name="円/楕円 540"/>
        <xdr:cNvSpPr/>
      </xdr:nvSpPr>
      <xdr:spPr>
        <a:xfrm>
          <a:off x="12763500" y="65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98600</xdr:rowOff>
    </xdr:from>
    <xdr:ext cx="534377" cy="259045"/>
    <xdr:sp macro="" textlink="">
      <xdr:nvSpPr>
        <xdr:cNvPr id="542" name="テキスト ボックス 541"/>
        <xdr:cNvSpPr txBox="1"/>
      </xdr:nvSpPr>
      <xdr:spPr>
        <a:xfrm>
          <a:off x="12547111" y="66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70160</xdr:rowOff>
    </xdr:from>
    <xdr:to>
      <xdr:col>23</xdr:col>
      <xdr:colOff>517525</xdr:colOff>
      <xdr:row>56</xdr:row>
      <xdr:rowOff>60193</xdr:rowOff>
    </xdr:to>
    <xdr:cxnSp macro="">
      <xdr:nvCxnSpPr>
        <xdr:cNvPr id="570" name="直線コネクタ 569"/>
        <xdr:cNvCxnSpPr/>
      </xdr:nvCxnSpPr>
      <xdr:spPr>
        <a:xfrm>
          <a:off x="15481300" y="9328460"/>
          <a:ext cx="838200" cy="3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148592</xdr:rowOff>
    </xdr:from>
    <xdr:to>
      <xdr:col>22</xdr:col>
      <xdr:colOff>365125</xdr:colOff>
      <xdr:row>54</xdr:row>
      <xdr:rowOff>70160</xdr:rowOff>
    </xdr:to>
    <xdr:cxnSp macro="">
      <xdr:nvCxnSpPr>
        <xdr:cNvPr id="573" name="直線コネクタ 572"/>
        <xdr:cNvCxnSpPr/>
      </xdr:nvCxnSpPr>
      <xdr:spPr>
        <a:xfrm>
          <a:off x="14592300" y="8721092"/>
          <a:ext cx="889000" cy="60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148592</xdr:rowOff>
    </xdr:from>
    <xdr:to>
      <xdr:col>21</xdr:col>
      <xdr:colOff>161925</xdr:colOff>
      <xdr:row>53</xdr:row>
      <xdr:rowOff>122966</xdr:rowOff>
    </xdr:to>
    <xdr:cxnSp macro="">
      <xdr:nvCxnSpPr>
        <xdr:cNvPr id="576" name="直線コネクタ 575"/>
        <xdr:cNvCxnSpPr/>
      </xdr:nvCxnSpPr>
      <xdr:spPr>
        <a:xfrm flipV="1">
          <a:off x="13703300" y="8721092"/>
          <a:ext cx="889000" cy="4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122966</xdr:rowOff>
    </xdr:from>
    <xdr:to>
      <xdr:col>19</xdr:col>
      <xdr:colOff>644525</xdr:colOff>
      <xdr:row>55</xdr:row>
      <xdr:rowOff>94140</xdr:rowOff>
    </xdr:to>
    <xdr:cxnSp macro="">
      <xdr:nvCxnSpPr>
        <xdr:cNvPr id="579" name="直線コネクタ 578"/>
        <xdr:cNvCxnSpPr/>
      </xdr:nvCxnSpPr>
      <xdr:spPr>
        <a:xfrm flipV="1">
          <a:off x="12814300" y="9209816"/>
          <a:ext cx="889000" cy="3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1" name="テキスト ボックス 580"/>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3" name="テキスト ボックス 582"/>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9393</xdr:rowOff>
    </xdr:from>
    <xdr:to>
      <xdr:col>23</xdr:col>
      <xdr:colOff>568325</xdr:colOff>
      <xdr:row>56</xdr:row>
      <xdr:rowOff>110993</xdr:rowOff>
    </xdr:to>
    <xdr:sp macro="" textlink="">
      <xdr:nvSpPr>
        <xdr:cNvPr id="589" name="円/楕円 588"/>
        <xdr:cNvSpPr/>
      </xdr:nvSpPr>
      <xdr:spPr>
        <a:xfrm>
          <a:off x="16268700" y="96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159270</xdr:rowOff>
    </xdr:from>
    <xdr:ext cx="534377" cy="259045"/>
    <xdr:sp macro="" textlink="">
      <xdr:nvSpPr>
        <xdr:cNvPr id="590" name="教育費該当値テキスト"/>
        <xdr:cNvSpPr txBox="1"/>
      </xdr:nvSpPr>
      <xdr:spPr>
        <a:xfrm>
          <a:off x="16370300" y="95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19360</xdr:rowOff>
    </xdr:from>
    <xdr:to>
      <xdr:col>22</xdr:col>
      <xdr:colOff>415925</xdr:colOff>
      <xdr:row>54</xdr:row>
      <xdr:rowOff>120960</xdr:rowOff>
    </xdr:to>
    <xdr:sp macro="" textlink="">
      <xdr:nvSpPr>
        <xdr:cNvPr id="591" name="円/楕円 590"/>
        <xdr:cNvSpPr/>
      </xdr:nvSpPr>
      <xdr:spPr>
        <a:xfrm>
          <a:off x="15430500" y="92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137487</xdr:rowOff>
    </xdr:from>
    <xdr:ext cx="534377" cy="259045"/>
    <xdr:sp macro="" textlink="">
      <xdr:nvSpPr>
        <xdr:cNvPr id="592" name="テキスト ボックス 591"/>
        <xdr:cNvSpPr txBox="1"/>
      </xdr:nvSpPr>
      <xdr:spPr>
        <a:xfrm>
          <a:off x="15214111" y="90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53,042</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97792</xdr:rowOff>
    </xdr:from>
    <xdr:to>
      <xdr:col>21</xdr:col>
      <xdr:colOff>212725</xdr:colOff>
      <xdr:row>51</xdr:row>
      <xdr:rowOff>27942</xdr:rowOff>
    </xdr:to>
    <xdr:sp macro="" textlink="">
      <xdr:nvSpPr>
        <xdr:cNvPr id="593" name="円/楕円 592"/>
        <xdr:cNvSpPr/>
      </xdr:nvSpPr>
      <xdr:spPr>
        <a:xfrm>
          <a:off x="14541500" y="86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44469</xdr:rowOff>
    </xdr:from>
    <xdr:ext cx="534377" cy="259045"/>
    <xdr:sp macro="" textlink="">
      <xdr:nvSpPr>
        <xdr:cNvPr id="594" name="テキスト ボックス 593"/>
        <xdr:cNvSpPr txBox="1"/>
      </xdr:nvSpPr>
      <xdr:spPr>
        <a:xfrm>
          <a:off x="14325111" y="8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72166</xdr:rowOff>
    </xdr:from>
    <xdr:to>
      <xdr:col>20</xdr:col>
      <xdr:colOff>9525</xdr:colOff>
      <xdr:row>54</xdr:row>
      <xdr:rowOff>2316</xdr:rowOff>
    </xdr:to>
    <xdr:sp macro="" textlink="">
      <xdr:nvSpPr>
        <xdr:cNvPr id="595" name="円/楕円 594"/>
        <xdr:cNvSpPr/>
      </xdr:nvSpPr>
      <xdr:spPr>
        <a:xfrm>
          <a:off x="13652500" y="91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18843</xdr:rowOff>
    </xdr:from>
    <xdr:ext cx="534377" cy="259045"/>
    <xdr:sp macro="" textlink="">
      <xdr:nvSpPr>
        <xdr:cNvPr id="596" name="テキスト ボックス 595"/>
        <xdr:cNvSpPr txBox="1"/>
      </xdr:nvSpPr>
      <xdr:spPr>
        <a:xfrm>
          <a:off x="13436111" y="8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43340</xdr:rowOff>
    </xdr:from>
    <xdr:to>
      <xdr:col>18</xdr:col>
      <xdr:colOff>492125</xdr:colOff>
      <xdr:row>55</xdr:row>
      <xdr:rowOff>144940</xdr:rowOff>
    </xdr:to>
    <xdr:sp macro="" textlink="">
      <xdr:nvSpPr>
        <xdr:cNvPr id="597" name="円/楕円 596"/>
        <xdr:cNvSpPr/>
      </xdr:nvSpPr>
      <xdr:spPr>
        <a:xfrm>
          <a:off x="12763500" y="94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161467</xdr:rowOff>
    </xdr:from>
    <xdr:ext cx="534377" cy="259045"/>
    <xdr:sp macro="" textlink="">
      <xdr:nvSpPr>
        <xdr:cNvPr id="598" name="テキスト ボックス 597"/>
        <xdr:cNvSpPr txBox="1"/>
      </xdr:nvSpPr>
      <xdr:spPr>
        <a:xfrm>
          <a:off x="12547111" y="92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42354</xdr:rowOff>
    </xdr:from>
    <xdr:to>
      <xdr:col>23</xdr:col>
      <xdr:colOff>517525</xdr:colOff>
      <xdr:row>79</xdr:row>
      <xdr:rowOff>44450</xdr:rowOff>
    </xdr:to>
    <xdr:cxnSp macro="">
      <xdr:nvCxnSpPr>
        <xdr:cNvPr id="627" name="直線コネクタ 626"/>
        <xdr:cNvCxnSpPr/>
      </xdr:nvCxnSpPr>
      <xdr:spPr>
        <a:xfrm>
          <a:off x="15481300" y="13586904"/>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42354</xdr:rowOff>
    </xdr:from>
    <xdr:to>
      <xdr:col>22</xdr:col>
      <xdr:colOff>365125</xdr:colOff>
      <xdr:row>79</xdr:row>
      <xdr:rowOff>44310</xdr:rowOff>
    </xdr:to>
    <xdr:cxnSp macro="">
      <xdr:nvCxnSpPr>
        <xdr:cNvPr id="630" name="直線コネクタ 629"/>
        <xdr:cNvCxnSpPr/>
      </xdr:nvCxnSpPr>
      <xdr:spPr>
        <a:xfrm flipV="1">
          <a:off x="14592300" y="13586904"/>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41580</xdr:rowOff>
    </xdr:from>
    <xdr:to>
      <xdr:col>21</xdr:col>
      <xdr:colOff>161925</xdr:colOff>
      <xdr:row>79</xdr:row>
      <xdr:rowOff>44310</xdr:rowOff>
    </xdr:to>
    <xdr:cxnSp macro="">
      <xdr:nvCxnSpPr>
        <xdr:cNvPr id="633" name="直線コネクタ 632"/>
        <xdr:cNvCxnSpPr/>
      </xdr:nvCxnSpPr>
      <xdr:spPr>
        <a:xfrm>
          <a:off x="13703300" y="13586130"/>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41580</xdr:rowOff>
    </xdr:from>
    <xdr:to>
      <xdr:col>19</xdr:col>
      <xdr:colOff>644525</xdr:colOff>
      <xdr:row>79</xdr:row>
      <xdr:rowOff>44450</xdr:rowOff>
    </xdr:to>
    <xdr:cxnSp macro="">
      <xdr:nvCxnSpPr>
        <xdr:cNvPr id="636" name="直線コネクタ 635"/>
        <xdr:cNvCxnSpPr/>
      </xdr:nvCxnSpPr>
      <xdr:spPr>
        <a:xfrm flipV="1">
          <a:off x="12814300" y="13586130"/>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163004</xdr:rowOff>
    </xdr:from>
    <xdr:to>
      <xdr:col>22</xdr:col>
      <xdr:colOff>415925</xdr:colOff>
      <xdr:row>79</xdr:row>
      <xdr:rowOff>93154</xdr:rowOff>
    </xdr:to>
    <xdr:sp macro="" textlink="">
      <xdr:nvSpPr>
        <xdr:cNvPr id="648" name="円/楕円 647"/>
        <xdr:cNvSpPr/>
      </xdr:nvSpPr>
      <xdr:spPr>
        <a:xfrm>
          <a:off x="15430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84281</xdr:rowOff>
    </xdr:from>
    <xdr:ext cx="378565" cy="259045"/>
    <xdr:sp macro="" textlink="">
      <xdr:nvSpPr>
        <xdr:cNvPr id="649" name="テキスト ボックス 648"/>
        <xdr:cNvSpPr txBox="1"/>
      </xdr:nvSpPr>
      <xdr:spPr>
        <a:xfrm>
          <a:off x="15292017" y="1362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164960</xdr:rowOff>
    </xdr:from>
    <xdr:to>
      <xdr:col>21</xdr:col>
      <xdr:colOff>212725</xdr:colOff>
      <xdr:row>79</xdr:row>
      <xdr:rowOff>95110</xdr:rowOff>
    </xdr:to>
    <xdr:sp macro="" textlink="">
      <xdr:nvSpPr>
        <xdr:cNvPr id="650" name="円/楕円 649"/>
        <xdr:cNvSpPr/>
      </xdr:nvSpPr>
      <xdr:spPr>
        <a:xfrm>
          <a:off x="14541500" y="13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86237</xdr:rowOff>
    </xdr:from>
    <xdr:ext cx="313932" cy="259045"/>
    <xdr:sp macro="" textlink="">
      <xdr:nvSpPr>
        <xdr:cNvPr id="651" name="テキスト ボックス 650"/>
        <xdr:cNvSpPr txBox="1"/>
      </xdr:nvSpPr>
      <xdr:spPr>
        <a:xfrm>
          <a:off x="14435333" y="13630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162230</xdr:rowOff>
    </xdr:from>
    <xdr:to>
      <xdr:col>20</xdr:col>
      <xdr:colOff>9525</xdr:colOff>
      <xdr:row>79</xdr:row>
      <xdr:rowOff>92380</xdr:rowOff>
    </xdr:to>
    <xdr:sp macro="" textlink="">
      <xdr:nvSpPr>
        <xdr:cNvPr id="652" name="円/楕円 651"/>
        <xdr:cNvSpPr/>
      </xdr:nvSpPr>
      <xdr:spPr>
        <a:xfrm>
          <a:off x="13652500" y="135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83507</xdr:rowOff>
    </xdr:from>
    <xdr:ext cx="378565" cy="259045"/>
    <xdr:sp macro="" textlink="">
      <xdr:nvSpPr>
        <xdr:cNvPr id="653" name="テキスト ボックス 652"/>
        <xdr:cNvSpPr txBox="1"/>
      </xdr:nvSpPr>
      <xdr:spPr>
        <a:xfrm>
          <a:off x="13514017" y="1362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34906</xdr:rowOff>
    </xdr:from>
    <xdr:to>
      <xdr:col>23</xdr:col>
      <xdr:colOff>517525</xdr:colOff>
      <xdr:row>97</xdr:row>
      <xdr:rowOff>54738</xdr:rowOff>
    </xdr:to>
    <xdr:cxnSp macro="">
      <xdr:nvCxnSpPr>
        <xdr:cNvPr id="684" name="直線コネクタ 683"/>
        <xdr:cNvCxnSpPr/>
      </xdr:nvCxnSpPr>
      <xdr:spPr>
        <a:xfrm>
          <a:off x="15481300" y="16665556"/>
          <a:ext cx="8382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153454</xdr:rowOff>
    </xdr:from>
    <xdr:to>
      <xdr:col>22</xdr:col>
      <xdr:colOff>365125</xdr:colOff>
      <xdr:row>97</xdr:row>
      <xdr:rowOff>34906</xdr:rowOff>
    </xdr:to>
    <xdr:cxnSp macro="">
      <xdr:nvCxnSpPr>
        <xdr:cNvPr id="687" name="直線コネクタ 686"/>
        <xdr:cNvCxnSpPr/>
      </xdr:nvCxnSpPr>
      <xdr:spPr>
        <a:xfrm>
          <a:off x="14592300" y="16612654"/>
          <a:ext cx="889000" cy="5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147453</xdr:rowOff>
    </xdr:from>
    <xdr:to>
      <xdr:col>21</xdr:col>
      <xdr:colOff>161925</xdr:colOff>
      <xdr:row>96</xdr:row>
      <xdr:rowOff>153454</xdr:rowOff>
    </xdr:to>
    <xdr:cxnSp macro="">
      <xdr:nvCxnSpPr>
        <xdr:cNvPr id="690" name="直線コネクタ 689"/>
        <xdr:cNvCxnSpPr/>
      </xdr:nvCxnSpPr>
      <xdr:spPr>
        <a:xfrm>
          <a:off x="13703300" y="1660665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147453</xdr:rowOff>
    </xdr:from>
    <xdr:to>
      <xdr:col>19</xdr:col>
      <xdr:colOff>644525</xdr:colOff>
      <xdr:row>96</xdr:row>
      <xdr:rowOff>156102</xdr:rowOff>
    </xdr:to>
    <xdr:cxnSp macro="">
      <xdr:nvCxnSpPr>
        <xdr:cNvPr id="693" name="直線コネクタ 692"/>
        <xdr:cNvCxnSpPr/>
      </xdr:nvCxnSpPr>
      <xdr:spPr>
        <a:xfrm flipV="1">
          <a:off x="12814300" y="16606653"/>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3938</xdr:rowOff>
    </xdr:from>
    <xdr:to>
      <xdr:col>23</xdr:col>
      <xdr:colOff>568325</xdr:colOff>
      <xdr:row>97</xdr:row>
      <xdr:rowOff>105538</xdr:rowOff>
    </xdr:to>
    <xdr:sp macro="" textlink="">
      <xdr:nvSpPr>
        <xdr:cNvPr id="703" name="円/楕円 702"/>
        <xdr:cNvSpPr/>
      </xdr:nvSpPr>
      <xdr:spPr>
        <a:xfrm>
          <a:off x="162687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153815</xdr:rowOff>
    </xdr:from>
    <xdr:ext cx="534377" cy="259045"/>
    <xdr:sp macro="" textlink="">
      <xdr:nvSpPr>
        <xdr:cNvPr id="704" name="公債費該当値テキスト"/>
        <xdr:cNvSpPr txBox="1"/>
      </xdr:nvSpPr>
      <xdr:spPr>
        <a:xfrm>
          <a:off x="16370300" y="1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155556</xdr:rowOff>
    </xdr:from>
    <xdr:to>
      <xdr:col>22</xdr:col>
      <xdr:colOff>415925</xdr:colOff>
      <xdr:row>97</xdr:row>
      <xdr:rowOff>85706</xdr:rowOff>
    </xdr:to>
    <xdr:sp macro="" textlink="">
      <xdr:nvSpPr>
        <xdr:cNvPr id="705" name="円/楕円 704"/>
        <xdr:cNvSpPr/>
      </xdr:nvSpPr>
      <xdr:spPr>
        <a:xfrm>
          <a:off x="15430500" y="166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76833</xdr:rowOff>
    </xdr:from>
    <xdr:ext cx="534377" cy="259045"/>
    <xdr:sp macro="" textlink="">
      <xdr:nvSpPr>
        <xdr:cNvPr id="706" name="テキスト ボックス 705"/>
        <xdr:cNvSpPr txBox="1"/>
      </xdr:nvSpPr>
      <xdr:spPr>
        <a:xfrm>
          <a:off x="15214111" y="167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102654</xdr:rowOff>
    </xdr:from>
    <xdr:to>
      <xdr:col>21</xdr:col>
      <xdr:colOff>212725</xdr:colOff>
      <xdr:row>97</xdr:row>
      <xdr:rowOff>32804</xdr:rowOff>
    </xdr:to>
    <xdr:sp macro="" textlink="">
      <xdr:nvSpPr>
        <xdr:cNvPr id="707" name="円/楕円 706"/>
        <xdr:cNvSpPr/>
      </xdr:nvSpPr>
      <xdr:spPr>
        <a:xfrm>
          <a:off x="14541500" y="165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23931</xdr:rowOff>
    </xdr:from>
    <xdr:ext cx="534377" cy="259045"/>
    <xdr:sp macro="" textlink="">
      <xdr:nvSpPr>
        <xdr:cNvPr id="708" name="テキスト ボックス 707"/>
        <xdr:cNvSpPr txBox="1"/>
      </xdr:nvSpPr>
      <xdr:spPr>
        <a:xfrm>
          <a:off x="14325111" y="166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96653</xdr:rowOff>
    </xdr:from>
    <xdr:to>
      <xdr:col>20</xdr:col>
      <xdr:colOff>9525</xdr:colOff>
      <xdr:row>97</xdr:row>
      <xdr:rowOff>26803</xdr:rowOff>
    </xdr:to>
    <xdr:sp macro="" textlink="">
      <xdr:nvSpPr>
        <xdr:cNvPr id="709" name="円/楕円 708"/>
        <xdr:cNvSpPr/>
      </xdr:nvSpPr>
      <xdr:spPr>
        <a:xfrm>
          <a:off x="13652500" y="1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17930</xdr:rowOff>
    </xdr:from>
    <xdr:ext cx="534377" cy="259045"/>
    <xdr:sp macro="" textlink="">
      <xdr:nvSpPr>
        <xdr:cNvPr id="710" name="テキスト ボックス 709"/>
        <xdr:cNvSpPr txBox="1"/>
      </xdr:nvSpPr>
      <xdr:spPr>
        <a:xfrm>
          <a:off x="13436111" y="166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105302</xdr:rowOff>
    </xdr:from>
    <xdr:to>
      <xdr:col>18</xdr:col>
      <xdr:colOff>492125</xdr:colOff>
      <xdr:row>97</xdr:row>
      <xdr:rowOff>35452</xdr:rowOff>
    </xdr:to>
    <xdr:sp macro="" textlink="">
      <xdr:nvSpPr>
        <xdr:cNvPr id="711" name="円/楕円 710"/>
        <xdr:cNvSpPr/>
      </xdr:nvSpPr>
      <xdr:spPr>
        <a:xfrm>
          <a:off x="12763500" y="165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26579</xdr:rowOff>
    </xdr:from>
    <xdr:ext cx="534377" cy="259045"/>
    <xdr:sp macro="" textlink="">
      <xdr:nvSpPr>
        <xdr:cNvPr id="712" name="テキスト ボックス 711"/>
        <xdr:cNvSpPr txBox="1"/>
      </xdr:nvSpPr>
      <xdr:spPr>
        <a:xfrm>
          <a:off x="12547111" y="166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159131</xdr:rowOff>
    </xdr:from>
    <xdr:to>
      <xdr:col>29</xdr:col>
      <xdr:colOff>517525</xdr:colOff>
      <xdr:row>38</xdr:row>
      <xdr:rowOff>25400</xdr:rowOff>
    </xdr:to>
    <xdr:cxnSp macro="">
      <xdr:nvCxnSpPr>
        <xdr:cNvPr id="743" name="直線コネクタ 742"/>
        <xdr:cNvCxnSpPr/>
      </xdr:nvCxnSpPr>
      <xdr:spPr>
        <a:xfrm>
          <a:off x="19545300" y="6331331"/>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159131</xdr:rowOff>
    </xdr:from>
    <xdr:to>
      <xdr:col>28</xdr:col>
      <xdr:colOff>314325</xdr:colOff>
      <xdr:row>38</xdr:row>
      <xdr:rowOff>25400</xdr:rowOff>
    </xdr:to>
    <xdr:cxnSp macro="">
      <xdr:nvCxnSpPr>
        <xdr:cNvPr id="746" name="直線コネクタ 745"/>
        <xdr:cNvCxnSpPr/>
      </xdr:nvCxnSpPr>
      <xdr:spPr>
        <a:xfrm flipV="1">
          <a:off x="18656300" y="6331331"/>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134193</xdr:rowOff>
    </xdr:from>
    <xdr:ext cx="378565" cy="259045"/>
    <xdr:sp macro="" textlink="">
      <xdr:nvSpPr>
        <xdr:cNvPr id="748" name="テキスト ボックス 747"/>
        <xdr:cNvSpPr txBox="1"/>
      </xdr:nvSpPr>
      <xdr:spPr>
        <a:xfrm>
          <a:off x="19356017" y="647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108331</xdr:rowOff>
    </xdr:from>
    <xdr:to>
      <xdr:col>28</xdr:col>
      <xdr:colOff>365125</xdr:colOff>
      <xdr:row>37</xdr:row>
      <xdr:rowOff>38481</xdr:rowOff>
    </xdr:to>
    <xdr:sp macro="" textlink="">
      <xdr:nvSpPr>
        <xdr:cNvPr id="762" name="円/楕円 761"/>
        <xdr:cNvSpPr/>
      </xdr:nvSpPr>
      <xdr:spPr>
        <a:xfrm>
          <a:off x="19494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55008</xdr:rowOff>
    </xdr:from>
    <xdr:ext cx="378565" cy="259045"/>
    <xdr:sp macro="" textlink="">
      <xdr:nvSpPr>
        <xdr:cNvPr id="763" name="テキスト ボックス 762"/>
        <xdr:cNvSpPr txBox="1"/>
      </xdr:nvSpPr>
      <xdr:spPr>
        <a:xfrm>
          <a:off x="19356017" y="605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民生費が住民一人当たり１３３，９３４円となっており、類似団体平均と比べ同程度であるが、前年度から５，４０６円の増となっている。これは、高齢者年金生活者等支援臨時福祉給付金等の扶助費の増が主な要因である。</a:t>
          </a:r>
          <a:endParaRPr lang="ja-JP" altLang="ja-JP">
            <a:effectLst/>
          </a:endParaRPr>
        </a:p>
        <a:p>
          <a:r>
            <a:rPr lang="ja-JP" altLang="ja-JP" sz="1100">
              <a:solidFill>
                <a:schemeClr val="dk1"/>
              </a:solidFill>
              <a:effectLst/>
              <a:latin typeface="+mn-lt"/>
              <a:ea typeface="+mn-ea"/>
              <a:cs typeface="+mn-cs"/>
            </a:rPr>
            <a:t>土木費が住民一人当たり７５，０３０円となっており、類似団体平均に比べ高止まりしている。これは、太田川駅周辺地区の大規模整備事業が終了したものの、</a:t>
          </a:r>
          <a:r>
            <a:rPr lang="ja-JP" altLang="en-US" sz="1100">
              <a:solidFill>
                <a:schemeClr val="dk1"/>
              </a:solidFill>
              <a:effectLst/>
              <a:latin typeface="+mn-lt"/>
              <a:ea typeface="+mn-ea"/>
              <a:cs typeface="+mn-cs"/>
            </a:rPr>
            <a:t>都市計画道路等の整備及び</a:t>
          </a:r>
          <a:r>
            <a:rPr lang="ja-JP" altLang="ja-JP" sz="1100">
              <a:solidFill>
                <a:schemeClr val="dk1"/>
              </a:solidFill>
              <a:effectLst/>
              <a:latin typeface="+mn-lt"/>
              <a:ea typeface="+mn-ea"/>
              <a:cs typeface="+mn-cs"/>
            </a:rPr>
            <a:t>公園整備などの都市計画事業費等の増のため普通建設事業費が大きくなっていることが主な要因である。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また、教育費が住民一人当たり３８，４７８円となっており、前年度から１４，５６４円減っている。これは、平成２７年度に開館した芸術劇場の床取得及び備品購入等が主な要因である。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ysClr val="windowText" lastClr="000000"/>
              </a:solidFill>
              <a:effectLst/>
              <a:latin typeface="+mn-ea"/>
              <a:ea typeface="+mn-ea"/>
              <a:cs typeface="Times New Roman"/>
            </a:rPr>
            <a:t>平成２８年度については、大規模建設事業による臨時財政需要があったため、実質単年度収支は赤字となっているが、財政調整基金の取崩しにより、実質収支は黒字となっている。なお、平成２８年度の財政調整基金残高については、実質収支の黒字拡大に伴い、取崩額を上回る歳計剰余金を積み立てたため、前年度比で増加している。</a:t>
          </a:r>
          <a:endParaRPr kumimoji="1" lang="ja-JP" altLang="en-US" sz="1400">
            <a:solidFill>
              <a:sysClr val="windowText" lastClr="00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solidFill>
                <a:sysClr val="windowText" lastClr="000000"/>
              </a:solidFill>
              <a:effectLst/>
              <a:latin typeface="ＭＳ 明朝"/>
              <a:cs typeface="Times New Roman"/>
            </a:rPr>
            <a:t>連結</a:t>
          </a:r>
          <a:r>
            <a:rPr lang="ja-JP" altLang="en-US" sz="1400" kern="100">
              <a:solidFill>
                <a:sysClr val="windowText" lastClr="000000"/>
              </a:solidFill>
              <a:effectLst/>
              <a:latin typeface="ＭＳ 明朝"/>
              <a:cs typeface="Times New Roman"/>
            </a:rPr>
            <a:t>実質</a:t>
          </a:r>
          <a:r>
            <a:rPr lang="ja-JP" altLang="ja-JP" sz="1400" kern="100">
              <a:solidFill>
                <a:sysClr val="windowText" lastClr="000000"/>
              </a:solidFill>
              <a:effectLst/>
              <a:latin typeface="ＭＳ 明朝"/>
              <a:cs typeface="Times New Roman"/>
            </a:rPr>
            <a:t>赤字比率については、実質収支額が一般会計では前年度比４１６百万円、水道事業会計では前年度比７１百万円の減額、国民健康保険事業特別会計では前年度比１５３百万円の増額となったことにより、</a:t>
          </a:r>
          <a:r>
            <a:rPr lang="ja-JP" altLang="en-US" sz="1400" kern="100">
              <a:solidFill>
                <a:sysClr val="windowText" lastClr="000000"/>
              </a:solidFill>
              <a:effectLst/>
              <a:latin typeface="ＭＳ 明朝"/>
              <a:cs typeface="Times New Roman"/>
            </a:rPr>
            <a:t>連結実質赤字比率全体で１</a:t>
          </a:r>
          <a:r>
            <a:rPr lang="ja-JP" altLang="ja-JP" sz="1400" kern="100">
              <a:solidFill>
                <a:sysClr val="windowText" lastClr="000000"/>
              </a:solidFill>
              <a:effectLst/>
              <a:latin typeface="ＭＳ 明朝"/>
              <a:cs typeface="Times New Roman"/>
            </a:rPr>
            <a:t>．３</a:t>
          </a:r>
          <a:r>
            <a:rPr lang="ja-JP" altLang="en-US" sz="1400" kern="100">
              <a:solidFill>
                <a:sysClr val="windowText" lastClr="000000"/>
              </a:solidFill>
              <a:effectLst/>
              <a:latin typeface="ＭＳ 明朝"/>
              <a:cs typeface="Times New Roman"/>
            </a:rPr>
            <a:t>９</a:t>
          </a:r>
          <a:r>
            <a:rPr lang="ja-JP" altLang="ja-JP" sz="1400" kern="100">
              <a:solidFill>
                <a:sysClr val="windowText" lastClr="000000"/>
              </a:solidFill>
              <a:effectLst/>
              <a:latin typeface="ＭＳ 明朝"/>
              <a:cs typeface="Times New Roman"/>
            </a:rPr>
            <a:t>％の減となった。今後も公営企業の経営健全化を進める</a:t>
          </a:r>
          <a:r>
            <a:rPr lang="ja-JP" altLang="en-US" sz="1400" kern="100">
              <a:solidFill>
                <a:sysClr val="windowText" lastClr="000000"/>
              </a:solidFill>
              <a:effectLst/>
              <a:latin typeface="ＭＳ 明朝"/>
              <a:cs typeface="Times New Roman"/>
            </a:rPr>
            <a:t>。</a:t>
          </a:r>
          <a:endParaRPr lang="ja-JP" altLang="ja-JP" sz="1400" kern="100">
            <a:solidFill>
              <a:sysClr val="windowText" lastClr="000000"/>
            </a:solidFill>
            <a:effectLst/>
            <a:latin typeface="ＭＳ 明朝"/>
            <a:cs typeface="Times New Roman"/>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45287662</v>
      </c>
      <c r="BO4" s="381"/>
      <c r="BP4" s="381"/>
      <c r="BQ4" s="381"/>
      <c r="BR4" s="381"/>
      <c r="BS4" s="381"/>
      <c r="BT4" s="381"/>
      <c r="BU4" s="382"/>
      <c r="BV4" s="380">
        <v>47929083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6.3</v>
      </c>
      <c r="CU4" s="387"/>
      <c r="CV4" s="387"/>
      <c r="CW4" s="387"/>
      <c r="CX4" s="387"/>
      <c r="CY4" s="387"/>
      <c r="CZ4" s="387"/>
      <c r="DA4" s="388"/>
      <c r="DB4" s="386">
        <v>7.9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42969916</v>
      </c>
      <c r="BO5" s="418"/>
      <c r="BP5" s="418"/>
      <c r="BQ5" s="418"/>
      <c r="BR5" s="418"/>
      <c r="BS5" s="418"/>
      <c r="BT5" s="418"/>
      <c r="BU5" s="419"/>
      <c r="BV5" s="417">
        <v>45405194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84.5</v>
      </c>
      <c r="CU5" s="415"/>
      <c r="CV5" s="415"/>
      <c r="CW5" s="415"/>
      <c r="CX5" s="415"/>
      <c r="CY5" s="415"/>
      <c r="CZ5" s="415"/>
      <c r="DA5" s="416"/>
      <c r="DB5" s="414">
        <v>81.5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2317746</v>
      </c>
      <c r="BO6" s="418"/>
      <c r="BP6" s="418"/>
      <c r="BQ6" s="418"/>
      <c r="BR6" s="418"/>
      <c r="BS6" s="418"/>
      <c r="BT6" s="418"/>
      <c r="BU6" s="419"/>
      <c r="BV6" s="417">
        <v>2523889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84.5</v>
      </c>
      <c r="CU6" s="455"/>
      <c r="CV6" s="455"/>
      <c r="CW6" s="455"/>
      <c r="CX6" s="455"/>
      <c r="CY6" s="455"/>
      <c r="CZ6" s="455"/>
      <c r="DA6" s="456"/>
      <c r="DB6" s="454">
        <v>81.5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517003</v>
      </c>
      <c r="BO7" s="418"/>
      <c r="BP7" s="418"/>
      <c r="BQ7" s="418"/>
      <c r="BR7" s="418"/>
      <c r="BS7" s="418"/>
      <c r="BT7" s="418"/>
      <c r="BU7" s="419"/>
      <c r="BV7" s="417">
        <v>307334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28743644</v>
      </c>
      <c r="CU7" s="418"/>
      <c r="CV7" s="418"/>
      <c r="CW7" s="418"/>
      <c r="CX7" s="418"/>
      <c r="CY7" s="418"/>
      <c r="CZ7" s="418"/>
      <c r="DA7" s="419"/>
      <c r="DB7" s="417">
        <v>28201599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1800743</v>
      </c>
      <c r="BO8" s="418"/>
      <c r="BP8" s="418"/>
      <c r="BQ8" s="418"/>
      <c r="BR8" s="418"/>
      <c r="BS8" s="418"/>
      <c r="BT8" s="418"/>
      <c r="BU8" s="419"/>
      <c r="BV8" s="417">
        <v>2216555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1.27</v>
      </c>
      <c r="CU8" s="458"/>
      <c r="CV8" s="458"/>
      <c r="CW8" s="458"/>
      <c r="CX8" s="458"/>
      <c r="CY8" s="458"/>
      <c r="CZ8" s="458"/>
      <c r="DA8" s="459"/>
      <c r="DB8" s="457">
        <v>1.26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111944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86</v>
      </c>
      <c r="AV9" s="450"/>
      <c r="AW9" s="450"/>
      <c r="AX9" s="450"/>
      <c r="AY9" s="451" t="s">
        <v>101</v>
      </c>
      <c r="AZ9" s="452"/>
      <c r="BA9" s="452"/>
      <c r="BB9" s="452"/>
      <c r="BC9" s="452"/>
      <c r="BD9" s="452"/>
      <c r="BE9" s="452"/>
      <c r="BF9" s="452"/>
      <c r="BG9" s="452"/>
      <c r="BH9" s="452"/>
      <c r="BI9" s="452"/>
      <c r="BJ9" s="452"/>
      <c r="BK9" s="452"/>
      <c r="BL9" s="452"/>
      <c r="BM9" s="453"/>
      <c r="BN9" s="417">
        <v>-415812</v>
      </c>
      <c r="BO9" s="418"/>
      <c r="BP9" s="418"/>
      <c r="BQ9" s="418"/>
      <c r="BR9" s="418"/>
      <c r="BS9" s="418"/>
      <c r="BT9" s="418"/>
      <c r="BU9" s="419"/>
      <c r="BV9" s="417">
        <v>382868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6</v>
      </c>
      <c r="CU9" s="415"/>
      <c r="CV9" s="415"/>
      <c r="CW9" s="415"/>
      <c r="CX9" s="415"/>
      <c r="CY9" s="415"/>
      <c r="CZ9" s="415"/>
      <c r="DA9" s="416"/>
      <c r="DB9" s="414">
        <v>6.2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107690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7279</v>
      </c>
      <c r="BO10" s="418"/>
      <c r="BP10" s="418"/>
      <c r="BQ10" s="418"/>
      <c r="BR10" s="418"/>
      <c r="BS10" s="418"/>
      <c r="BT10" s="418"/>
      <c r="BU10" s="419"/>
      <c r="BV10" s="417">
        <v>255438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114271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747797</v>
      </c>
      <c r="BO12" s="418"/>
      <c r="BP12" s="418"/>
      <c r="BQ12" s="418"/>
      <c r="BR12" s="418"/>
      <c r="BS12" s="418"/>
      <c r="BT12" s="418"/>
      <c r="BU12" s="419"/>
      <c r="BV12" s="417">
        <v>768764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112725</v>
      </c>
      <c r="S13" s="499"/>
      <c r="T13" s="499"/>
      <c r="U13" s="499"/>
      <c r="V13" s="500"/>
      <c r="W13" s="433" t="s">
        <v>124</v>
      </c>
      <c r="X13" s="434"/>
      <c r="Y13" s="434"/>
      <c r="Z13" s="434"/>
      <c r="AA13" s="434"/>
      <c r="AB13" s="424"/>
      <c r="AC13" s="468">
        <v>1262</v>
      </c>
      <c r="AD13" s="469"/>
      <c r="AE13" s="469"/>
      <c r="AF13" s="469"/>
      <c r="AG13" s="508"/>
      <c r="AH13" s="468">
        <v>1365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-1156330</v>
      </c>
      <c r="BO13" s="418"/>
      <c r="BP13" s="418"/>
      <c r="BQ13" s="418"/>
      <c r="BR13" s="418"/>
      <c r="BS13" s="418"/>
      <c r="BT13" s="418"/>
      <c r="BU13" s="419"/>
      <c r="BV13" s="417">
        <v>-130458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v>
      </c>
      <c r="CU13" s="415"/>
      <c r="CV13" s="415"/>
      <c r="CW13" s="415"/>
      <c r="CX13" s="415"/>
      <c r="CY13" s="415"/>
      <c r="CZ13" s="415"/>
      <c r="DA13" s="416"/>
      <c r="DB13" s="414">
        <v>1.5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113535</v>
      </c>
      <c r="S14" s="499"/>
      <c r="T14" s="499"/>
      <c r="U14" s="499"/>
      <c r="V14" s="500"/>
      <c r="W14" s="407"/>
      <c r="X14" s="408"/>
      <c r="Y14" s="408"/>
      <c r="Z14" s="408"/>
      <c r="AA14" s="408"/>
      <c r="AB14" s="397"/>
      <c r="AC14" s="501">
        <v>2.2999999999999998</v>
      </c>
      <c r="AD14" s="502"/>
      <c r="AE14" s="502"/>
      <c r="AF14" s="502"/>
      <c r="AG14" s="503"/>
      <c r="AH14" s="501">
        <v>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30.7</v>
      </c>
      <c r="CU14" s="513"/>
      <c r="CV14" s="513"/>
      <c r="CW14" s="513"/>
      <c r="CX14" s="513"/>
      <c r="CY14" s="513"/>
      <c r="CZ14" s="513"/>
      <c r="DA14" s="514"/>
      <c r="DB14" s="512">
        <v>33.9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112111</v>
      </c>
      <c r="S15" s="499"/>
      <c r="T15" s="499"/>
      <c r="U15" s="499"/>
      <c r="V15" s="500"/>
      <c r="W15" s="433" t="s">
        <v>131</v>
      </c>
      <c r="X15" s="434"/>
      <c r="Y15" s="434"/>
      <c r="Z15" s="434"/>
      <c r="AA15" s="434"/>
      <c r="AB15" s="424"/>
      <c r="AC15" s="468">
        <v>21531</v>
      </c>
      <c r="AD15" s="469"/>
      <c r="AE15" s="469"/>
      <c r="AF15" s="469"/>
      <c r="AG15" s="508"/>
      <c r="AH15" s="468">
        <v>20980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22191100</v>
      </c>
      <c r="BO15" s="381"/>
      <c r="BP15" s="381"/>
      <c r="BQ15" s="381"/>
      <c r="BR15" s="381"/>
      <c r="BS15" s="381"/>
      <c r="BT15" s="381"/>
      <c r="BU15" s="382"/>
      <c r="BV15" s="380">
        <v>21788899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38.799999999999997</v>
      </c>
      <c r="AD16" s="502"/>
      <c r="AE16" s="502"/>
      <c r="AF16" s="502"/>
      <c r="AG16" s="503"/>
      <c r="AH16" s="501">
        <v>39.4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17339890</v>
      </c>
      <c r="BO16" s="418"/>
      <c r="BP16" s="418"/>
      <c r="BQ16" s="418"/>
      <c r="BR16" s="418"/>
      <c r="BS16" s="418"/>
      <c r="BT16" s="418"/>
      <c r="BU16" s="419"/>
      <c r="BV16" s="417">
        <v>17217248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32673</v>
      </c>
      <c r="AD17" s="469"/>
      <c r="AE17" s="469"/>
      <c r="AF17" s="469"/>
      <c r="AG17" s="508"/>
      <c r="AH17" s="468">
        <v>30923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28743644</v>
      </c>
      <c r="BO17" s="418"/>
      <c r="BP17" s="418"/>
      <c r="BQ17" s="418"/>
      <c r="BR17" s="418"/>
      <c r="BS17" s="418"/>
      <c r="BT17" s="418"/>
      <c r="BU17" s="419"/>
      <c r="BV17" s="417">
        <v>28201599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43.43</v>
      </c>
      <c r="M18" s="530"/>
      <c r="N18" s="530"/>
      <c r="O18" s="530"/>
      <c r="P18" s="530"/>
      <c r="Q18" s="530"/>
      <c r="R18" s="531"/>
      <c r="S18" s="531"/>
      <c r="T18" s="531"/>
      <c r="U18" s="531"/>
      <c r="V18" s="532"/>
      <c r="W18" s="435"/>
      <c r="X18" s="436"/>
      <c r="Y18" s="436"/>
      <c r="Z18" s="436"/>
      <c r="AA18" s="436"/>
      <c r="AB18" s="427"/>
      <c r="AC18" s="533">
        <v>58.9</v>
      </c>
      <c r="AD18" s="534"/>
      <c r="AE18" s="534"/>
      <c r="AF18" s="534"/>
      <c r="AG18" s="535"/>
      <c r="AH18" s="533">
        <v>58.1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24243463</v>
      </c>
      <c r="BO18" s="418"/>
      <c r="BP18" s="418"/>
      <c r="BQ18" s="418"/>
      <c r="BR18" s="418"/>
      <c r="BS18" s="418"/>
      <c r="BT18" s="418"/>
      <c r="BU18" s="419"/>
      <c r="BV18" s="417">
        <v>23895356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2578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33226235</v>
      </c>
      <c r="BO19" s="418"/>
      <c r="BP19" s="418"/>
      <c r="BQ19" s="418"/>
      <c r="BR19" s="418"/>
      <c r="BS19" s="418"/>
      <c r="BT19" s="418"/>
      <c r="BU19" s="419"/>
      <c r="BV19" s="417">
        <v>33690342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46371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23478427</v>
      </c>
      <c r="BO23" s="418"/>
      <c r="BP23" s="418"/>
      <c r="BQ23" s="418"/>
      <c r="BR23" s="418"/>
      <c r="BS23" s="418"/>
      <c r="BT23" s="418"/>
      <c r="BU23" s="419"/>
      <c r="BV23" s="417">
        <v>23698333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10700</v>
      </c>
      <c r="R24" s="469"/>
      <c r="S24" s="469"/>
      <c r="T24" s="469"/>
      <c r="U24" s="469"/>
      <c r="V24" s="508"/>
      <c r="W24" s="563"/>
      <c r="X24" s="551"/>
      <c r="Y24" s="552"/>
      <c r="Z24" s="467" t="s">
        <v>155</v>
      </c>
      <c r="AA24" s="447"/>
      <c r="AB24" s="447"/>
      <c r="AC24" s="447"/>
      <c r="AD24" s="447"/>
      <c r="AE24" s="447"/>
      <c r="AF24" s="447"/>
      <c r="AG24" s="448"/>
      <c r="AH24" s="468">
        <v>877</v>
      </c>
      <c r="AI24" s="469"/>
      <c r="AJ24" s="469"/>
      <c r="AK24" s="469"/>
      <c r="AL24" s="508"/>
      <c r="AM24" s="468">
        <v>2436306</v>
      </c>
      <c r="AN24" s="469"/>
      <c r="AO24" s="469"/>
      <c r="AP24" s="469"/>
      <c r="AQ24" s="469"/>
      <c r="AR24" s="508"/>
      <c r="AS24" s="468">
        <v>2778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17774462</v>
      </c>
      <c r="BO24" s="418"/>
      <c r="BP24" s="418"/>
      <c r="BQ24" s="418"/>
      <c r="BR24" s="418"/>
      <c r="BS24" s="418"/>
      <c r="BT24" s="418"/>
      <c r="BU24" s="419"/>
      <c r="BV24" s="417">
        <v>18308258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8790</v>
      </c>
      <c r="R25" s="469"/>
      <c r="S25" s="469"/>
      <c r="T25" s="469"/>
      <c r="U25" s="469"/>
      <c r="V25" s="508"/>
      <c r="W25" s="563"/>
      <c r="X25" s="551"/>
      <c r="Y25" s="552"/>
      <c r="Z25" s="467" t="s">
        <v>158</v>
      </c>
      <c r="AA25" s="447"/>
      <c r="AB25" s="447"/>
      <c r="AC25" s="447"/>
      <c r="AD25" s="447"/>
      <c r="AE25" s="447"/>
      <c r="AF25" s="447"/>
      <c r="AG25" s="448"/>
      <c r="AH25" s="468">
        <v>118</v>
      </c>
      <c r="AI25" s="469"/>
      <c r="AJ25" s="469"/>
      <c r="AK25" s="469"/>
      <c r="AL25" s="508"/>
      <c r="AM25" s="468">
        <v>329692</v>
      </c>
      <c r="AN25" s="469"/>
      <c r="AO25" s="469"/>
      <c r="AP25" s="469"/>
      <c r="AQ25" s="469"/>
      <c r="AR25" s="508"/>
      <c r="AS25" s="468">
        <v>2794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10007821</v>
      </c>
      <c r="BO25" s="381"/>
      <c r="BP25" s="381"/>
      <c r="BQ25" s="381"/>
      <c r="BR25" s="381"/>
      <c r="BS25" s="381"/>
      <c r="BT25" s="381"/>
      <c r="BU25" s="382"/>
      <c r="BV25" s="380">
        <v>12353577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8300</v>
      </c>
      <c r="R26" s="469"/>
      <c r="S26" s="469"/>
      <c r="T26" s="469"/>
      <c r="U26" s="469"/>
      <c r="V26" s="508"/>
      <c r="W26" s="563"/>
      <c r="X26" s="551"/>
      <c r="Y26" s="552"/>
      <c r="Z26" s="467" t="s">
        <v>161</v>
      </c>
      <c r="AA26" s="573"/>
      <c r="AB26" s="573"/>
      <c r="AC26" s="573"/>
      <c r="AD26" s="573"/>
      <c r="AE26" s="573"/>
      <c r="AF26" s="573"/>
      <c r="AG26" s="574"/>
      <c r="AH26" s="468">
        <v>20</v>
      </c>
      <c r="AI26" s="469"/>
      <c r="AJ26" s="469"/>
      <c r="AK26" s="469"/>
      <c r="AL26" s="508"/>
      <c r="AM26" s="468">
        <v>54040</v>
      </c>
      <c r="AN26" s="469"/>
      <c r="AO26" s="469"/>
      <c r="AP26" s="469"/>
      <c r="AQ26" s="469"/>
      <c r="AR26" s="508"/>
      <c r="AS26" s="468">
        <v>2702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5470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1200000</v>
      </c>
      <c r="BO27" s="587"/>
      <c r="BP27" s="587"/>
      <c r="BQ27" s="587"/>
      <c r="BR27" s="587"/>
      <c r="BS27" s="587"/>
      <c r="BT27" s="587"/>
      <c r="BU27" s="588"/>
      <c r="BV27" s="586">
        <v>1200000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4980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5535350</v>
      </c>
      <c r="BO28" s="381"/>
      <c r="BP28" s="381"/>
      <c r="BQ28" s="381"/>
      <c r="BR28" s="381"/>
      <c r="BS28" s="381"/>
      <c r="BT28" s="381"/>
      <c r="BU28" s="382"/>
      <c r="BV28" s="380">
        <v>5167590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20</v>
      </c>
      <c r="M29" s="469"/>
      <c r="N29" s="469"/>
      <c r="O29" s="469"/>
      <c r="P29" s="508"/>
      <c r="Q29" s="468">
        <v>4650</v>
      </c>
      <c r="R29" s="469"/>
      <c r="S29" s="469"/>
      <c r="T29" s="469"/>
      <c r="U29" s="469"/>
      <c r="V29" s="508"/>
      <c r="W29" s="564"/>
      <c r="X29" s="565"/>
      <c r="Y29" s="566"/>
      <c r="Z29" s="467" t="s">
        <v>171</v>
      </c>
      <c r="AA29" s="447"/>
      <c r="AB29" s="447"/>
      <c r="AC29" s="447"/>
      <c r="AD29" s="447"/>
      <c r="AE29" s="447"/>
      <c r="AF29" s="447"/>
      <c r="AG29" s="448"/>
      <c r="AH29" s="468">
        <v>877</v>
      </c>
      <c r="AI29" s="469"/>
      <c r="AJ29" s="469"/>
      <c r="AK29" s="469"/>
      <c r="AL29" s="508"/>
      <c r="AM29" s="468">
        <v>2436306</v>
      </c>
      <c r="AN29" s="469"/>
      <c r="AO29" s="469"/>
      <c r="AP29" s="469"/>
      <c r="AQ29" s="469"/>
      <c r="AR29" s="508"/>
      <c r="AS29" s="468">
        <v>2778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2827084</v>
      </c>
      <c r="BO30" s="587"/>
      <c r="BP30" s="587"/>
      <c r="BQ30" s="587"/>
      <c r="BR30" s="587"/>
      <c r="BS30" s="587"/>
      <c r="BT30" s="587"/>
      <c r="BU30" s="588"/>
      <c r="BV30" s="586">
        <v>1690022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西知多医療厚生組合(一般会計)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東海市土地開発公社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太田川駅周辺土地区画整理事業特別会計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西知多医療厚生組合(し尿処理事業特別会計)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まちづくり東海(株)</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西知多医療厚生組合(病院事業会計)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(財)知多地区勤労者福祉サービスセンター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西知多医療厚生組合(ごみ処理事業特別会計)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西知多医療厚生組合(看護専門学校事業特別会計)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知多北部広域連合(一般会計)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知多北部広域連合(介護保険事業特別会計)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知北平和公園組合(一般会計)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知北平和公園組合(霊園事業特別会計)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愛知県後期高齢者医療広域連合(一般会計)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527</v>
      </c>
      <c r="D34" s="1184"/>
      <c r="E34" s="1185"/>
      <c r="F34" s="32">
        <v>7.25</v>
      </c>
      <c r="G34" s="33">
        <v>6.17</v>
      </c>
      <c r="H34" s="33">
        <v>6.65</v>
      </c>
      <c r="I34" s="33">
        <v>7.85</v>
      </c>
      <c r="J34" s="34">
        <v>6.26</v>
      </c>
      <c r="K34" s="22"/>
      <c r="L34" s="22"/>
      <c r="M34" s="22"/>
      <c r="N34" s="22"/>
      <c r="O34" s="22"/>
      <c r="P34" s="22"/>
    </row>
    <row r="35" spans="1:16" ht="39" customHeight="1" x14ac:dyDescent="0.15">
      <c r="A35" s="22"/>
      <c r="B35" s="35"/>
      <c r="C35" s="1178" t="s">
        <v>528</v>
      </c>
      <c r="D35" s="1179"/>
      <c r="E35" s="1180"/>
      <c r="F35" s="36">
        <v>4.76</v>
      </c>
      <c r="G35" s="37">
        <v>3.39</v>
      </c>
      <c r="H35" s="37">
        <v>3.88</v>
      </c>
      <c r="I35" s="37">
        <v>3.22</v>
      </c>
      <c r="J35" s="38">
        <v>2.91</v>
      </c>
      <c r="K35" s="22"/>
      <c r="L35" s="22"/>
      <c r="M35" s="22"/>
      <c r="N35" s="22"/>
      <c r="O35" s="22"/>
      <c r="P35" s="22"/>
    </row>
    <row r="36" spans="1:16" ht="39" customHeight="1" x14ac:dyDescent="0.15">
      <c r="A36" s="22"/>
      <c r="B36" s="35"/>
      <c r="C36" s="1178" t="s">
        <v>529</v>
      </c>
      <c r="D36" s="1179"/>
      <c r="E36" s="1180"/>
      <c r="F36" s="36">
        <v>2.66</v>
      </c>
      <c r="G36" s="37">
        <v>2.31</v>
      </c>
      <c r="H36" s="37">
        <v>2.27</v>
      </c>
      <c r="I36" s="37">
        <v>0.88</v>
      </c>
      <c r="J36" s="38">
        <v>1.39</v>
      </c>
      <c r="K36" s="22"/>
      <c r="L36" s="22"/>
      <c r="M36" s="22"/>
      <c r="N36" s="22"/>
      <c r="O36" s="22"/>
      <c r="P36" s="22"/>
    </row>
    <row r="37" spans="1:16" ht="39" customHeight="1" x14ac:dyDescent="0.15">
      <c r="A37" s="22"/>
      <c r="B37" s="35"/>
      <c r="C37" s="1178" t="s">
        <v>530</v>
      </c>
      <c r="D37" s="1179"/>
      <c r="E37" s="1180"/>
      <c r="F37" s="36">
        <v>0.01</v>
      </c>
      <c r="G37" s="37">
        <v>0</v>
      </c>
      <c r="H37" s="37">
        <v>0</v>
      </c>
      <c r="I37" s="37">
        <v>0</v>
      </c>
      <c r="J37" s="38">
        <v>0.01</v>
      </c>
      <c r="K37" s="22"/>
      <c r="L37" s="22"/>
      <c r="M37" s="22"/>
      <c r="N37" s="22"/>
      <c r="O37" s="22"/>
      <c r="P37" s="22"/>
    </row>
    <row r="38" spans="1:16" ht="39" customHeight="1" x14ac:dyDescent="0.15">
      <c r="A38" s="22"/>
      <c r="B38" s="35"/>
      <c r="C38" s="1178" t="s">
        <v>531</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3002</v>
      </c>
      <c r="L45" s="60">
        <v>2470</v>
      </c>
      <c r="M45" s="60">
        <v>2433</v>
      </c>
      <c r="N45" s="60">
        <v>2094</v>
      </c>
      <c r="O45" s="61">
        <v>1995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1628</v>
      </c>
      <c r="L48" s="64">
        <v>1559</v>
      </c>
      <c r="M48" s="64">
        <v>1576</v>
      </c>
      <c r="N48" s="64">
        <v>1596</v>
      </c>
      <c r="O48" s="65">
        <v>1561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33</v>
      </c>
      <c r="M49" s="64">
        <v>51</v>
      </c>
      <c r="N49" s="64">
        <v>70</v>
      </c>
      <c r="O49" s="65">
        <v>405</v>
      </c>
      <c r="P49" s="48"/>
      <c r="Q49" s="48"/>
      <c r="R49" s="48"/>
      <c r="S49" s="48"/>
      <c r="T49" s="48"/>
      <c r="U49" s="48"/>
    </row>
    <row r="50" spans="1:21" ht="30.75" customHeight="1" x14ac:dyDescent="0.15">
      <c r="A50" s="48"/>
      <c r="B50" s="1196"/>
      <c r="C50" s="1197"/>
      <c r="D50" s="62"/>
      <c r="E50" s="1188" t="s">
        <v>17</v>
      </c>
      <c r="F50" s="1188"/>
      <c r="G50" s="1188"/>
      <c r="H50" s="1188"/>
      <c r="I50" s="1188"/>
      <c r="J50" s="1189"/>
      <c r="K50" s="63">
        <v>550</v>
      </c>
      <c r="L50" s="64">
        <v>497</v>
      </c>
      <c r="M50" s="64">
        <v>442</v>
      </c>
      <c r="N50" s="64">
        <v>424</v>
      </c>
      <c r="O50" s="65">
        <v>368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3841</v>
      </c>
      <c r="L52" s="64">
        <v>4040</v>
      </c>
      <c r="M52" s="64">
        <v>4108</v>
      </c>
      <c r="N52" s="64">
        <v>3915</v>
      </c>
      <c r="O52" s="65">
        <v>4188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1351</v>
      </c>
      <c r="L53" s="69">
        <v>519</v>
      </c>
      <c r="M53" s="69">
        <v>394</v>
      </c>
      <c r="N53" s="69">
        <v>269</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20134</v>
      </c>
      <c r="J41" s="83">
        <v>21045</v>
      </c>
      <c r="K41" s="83">
        <v>23526</v>
      </c>
      <c r="L41" s="83">
        <v>23698</v>
      </c>
      <c r="M41" s="84">
        <v>23478</v>
      </c>
    </row>
    <row r="42" spans="2:13" ht="27.75" customHeight="1" x14ac:dyDescent="0.15">
      <c r="B42" s="1204"/>
      <c r="C42" s="1205"/>
      <c r="D42" s="85"/>
      <c r="E42" s="1210" t="s">
        <v>26</v>
      </c>
      <c r="F42" s="1210"/>
      <c r="G42" s="1210"/>
      <c r="H42" s="1211"/>
      <c r="I42" s="86">
        <v>1892</v>
      </c>
      <c r="J42" s="87">
        <v>1982</v>
      </c>
      <c r="K42" s="87">
        <v>1616</v>
      </c>
      <c r="L42" s="87">
        <v>1470</v>
      </c>
      <c r="M42" s="88">
        <v>1206</v>
      </c>
    </row>
    <row r="43" spans="2:13" ht="27.75" customHeight="1" x14ac:dyDescent="0.15">
      <c r="B43" s="1204"/>
      <c r="C43" s="1205"/>
      <c r="D43" s="85"/>
      <c r="E43" s="1210" t="s">
        <v>27</v>
      </c>
      <c r="F43" s="1210"/>
      <c r="G43" s="1210"/>
      <c r="H43" s="1211"/>
      <c r="I43" s="86">
        <v>19307</v>
      </c>
      <c r="J43" s="87">
        <v>18366</v>
      </c>
      <c r="K43" s="87">
        <v>17283</v>
      </c>
      <c r="L43" s="87">
        <v>16714</v>
      </c>
      <c r="M43" s="88">
        <v>17160</v>
      </c>
    </row>
    <row r="44" spans="2:13" ht="27.75" customHeight="1" x14ac:dyDescent="0.15">
      <c r="B44" s="1204"/>
      <c r="C44" s="1205"/>
      <c r="D44" s="85"/>
      <c r="E44" s="1210" t="s">
        <v>28</v>
      </c>
      <c r="F44" s="1210"/>
      <c r="G44" s="1210"/>
      <c r="H44" s="1211"/>
      <c r="I44" s="86">
        <v>387</v>
      </c>
      <c r="J44" s="87">
        <v>791</v>
      </c>
      <c r="K44" s="87">
        <v>9399</v>
      </c>
      <c r="L44" s="87">
        <v>9886</v>
      </c>
      <c r="M44" s="88">
        <v>9200</v>
      </c>
    </row>
    <row r="45" spans="2:13" ht="27.75" customHeight="1" x14ac:dyDescent="0.15">
      <c r="B45" s="1204"/>
      <c r="C45" s="1205"/>
      <c r="D45" s="85"/>
      <c r="E45" s="1210" t="s">
        <v>29</v>
      </c>
      <c r="F45" s="1210"/>
      <c r="G45" s="1210"/>
      <c r="H45" s="1211"/>
      <c r="I45" s="86">
        <v>6073</v>
      </c>
      <c r="J45" s="87">
        <v>5114</v>
      </c>
      <c r="K45" s="87">
        <v>4381</v>
      </c>
      <c r="L45" s="87">
        <v>4132</v>
      </c>
      <c r="M45" s="88">
        <v>4120</v>
      </c>
    </row>
    <row r="46" spans="2:13" ht="27.75" customHeight="1" x14ac:dyDescent="0.15">
      <c r="B46" s="1204"/>
      <c r="C46" s="1205"/>
      <c r="D46" s="89"/>
      <c r="E46" s="1210" t="s">
        <v>30</v>
      </c>
      <c r="F46" s="1210"/>
      <c r="G46" s="1210"/>
      <c r="H46" s="1211"/>
      <c r="I46" s="86">
        <v>2006</v>
      </c>
      <c r="J46" s="87">
        <v>1180</v>
      </c>
      <c r="K46" s="87">
        <v>1179</v>
      </c>
      <c r="L46" s="87">
        <v>883</v>
      </c>
      <c r="M46" s="88">
        <v>878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8105</v>
      </c>
      <c r="J50" s="87">
        <v>8578</v>
      </c>
      <c r="K50" s="87">
        <v>6024</v>
      </c>
      <c r="L50" s="87">
        <v>7755</v>
      </c>
      <c r="M50" s="88">
        <v>8839</v>
      </c>
    </row>
    <row r="51" spans="2:13" ht="27.75" customHeight="1" x14ac:dyDescent="0.15">
      <c r="B51" s="1204"/>
      <c r="C51" s="1205"/>
      <c r="D51" s="85"/>
      <c r="E51" s="1210" t="s">
        <v>36</v>
      </c>
      <c r="F51" s="1210"/>
      <c r="G51" s="1210"/>
      <c r="H51" s="1211"/>
      <c r="I51" s="86">
        <v>13198</v>
      </c>
      <c r="J51" s="87">
        <v>13821</v>
      </c>
      <c r="K51" s="87">
        <v>14100</v>
      </c>
      <c r="L51" s="87">
        <v>14394</v>
      </c>
      <c r="M51" s="88">
        <v>14927</v>
      </c>
    </row>
    <row r="52" spans="2:13" ht="27.75" customHeight="1" x14ac:dyDescent="0.15">
      <c r="B52" s="1206"/>
      <c r="C52" s="1207"/>
      <c r="D52" s="85"/>
      <c r="E52" s="1210" t="s">
        <v>37</v>
      </c>
      <c r="F52" s="1210"/>
      <c r="G52" s="1210"/>
      <c r="H52" s="1211"/>
      <c r="I52" s="86">
        <v>27293</v>
      </c>
      <c r="J52" s="87">
        <v>26277</v>
      </c>
      <c r="K52" s="87">
        <v>27242</v>
      </c>
      <c r="L52" s="87">
        <v>25854</v>
      </c>
      <c r="M52" s="88">
        <v>24211</v>
      </c>
    </row>
    <row r="53" spans="2:13" ht="27.75" customHeight="1" thickBot="1" x14ac:dyDescent="0.2">
      <c r="B53" s="1217" t="s">
        <v>21</v>
      </c>
      <c r="C53" s="1218"/>
      <c r="D53" s="92"/>
      <c r="E53" s="1219" t="s">
        <v>38</v>
      </c>
      <c r="F53" s="1219"/>
      <c r="G53" s="1219"/>
      <c r="H53" s="1220"/>
      <c r="I53" s="93">
        <v>1202</v>
      </c>
      <c r="J53" s="94">
        <v>-197</v>
      </c>
      <c r="K53" s="94">
        <v>10018</v>
      </c>
      <c r="L53" s="94">
        <v>8778</v>
      </c>
      <c r="M53" s="95">
        <v>8066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3" t="s">
        <v>565</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2"/>
      <c r="H50" s="1243"/>
      <c r="I50" s="1243"/>
      <c r="J50" s="1244"/>
      <c r="K50" s="356" t="s">
        <v>517</v>
      </c>
      <c r="L50" s="356" t="s">
        <v>518</v>
      </c>
      <c r="M50" s="356" t="s">
        <v>519</v>
      </c>
      <c r="N50" s="356" t="s">
        <v>520</v>
      </c>
      <c r="O50" s="356" t="s">
        <v>521</v>
      </c>
    </row>
    <row r="51" spans="1:17" x14ac:dyDescent="0.15">
      <c r="B51" s="250"/>
      <c r="C51" s="246"/>
      <c r="D51" s="246"/>
      <c r="E51" s="246"/>
      <c r="F51" s="246"/>
      <c r="G51" s="1245" t="s">
        <v>559</v>
      </c>
      <c r="H51" s="1246"/>
      <c r="I51" s="1251" t="s">
        <v>560</v>
      </c>
      <c r="J51" s="1251"/>
      <c r="K51" s="1255"/>
      <c r="L51" s="1255"/>
      <c r="M51" s="1255"/>
      <c r="N51" s="1221">
        <v>33.9</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566</v>
      </c>
      <c r="J53" s="1231"/>
      <c r="K53" s="1256"/>
      <c r="L53" s="1256"/>
      <c r="M53" s="1256"/>
      <c r="N53" s="1253">
        <v>39.700000000000003</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560</v>
      </c>
      <c r="J55" s="1231"/>
      <c r="K55" s="1255"/>
      <c r="L55" s="1255"/>
      <c r="M55" s="1255"/>
      <c r="N55" s="1221">
        <v>15.8</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566</v>
      </c>
      <c r="J57" s="1223"/>
      <c r="K57" s="1256"/>
      <c r="L57" s="1256"/>
      <c r="M57" s="1256"/>
      <c r="N57" s="1253">
        <v>54.5</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3" t="s">
        <v>567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2"/>
      <c r="H72" s="1243"/>
      <c r="I72" s="1243"/>
      <c r="J72" s="1244"/>
      <c r="K72" s="356" t="s">
        <v>517</v>
      </c>
      <c r="L72" s="356" t="s">
        <v>518</v>
      </c>
      <c r="M72" s="356" t="s">
        <v>519</v>
      </c>
      <c r="N72" s="356" t="s">
        <v>520</v>
      </c>
      <c r="O72" s="356" t="s">
        <v>521</v>
      </c>
    </row>
    <row r="73" spans="2:30" x14ac:dyDescent="0.15">
      <c r="B73" s="250"/>
      <c r="C73" s="246"/>
      <c r="D73" s="246"/>
      <c r="E73" s="246"/>
      <c r="F73" s="246"/>
      <c r="G73" s="1245" t="s">
        <v>559</v>
      </c>
      <c r="H73" s="1246"/>
      <c r="I73" s="1251" t="s">
        <v>560</v>
      </c>
      <c r="J73" s="1251"/>
      <c r="K73" s="1232">
        <v>4.9000000000000004</v>
      </c>
      <c r="L73" s="1232"/>
      <c r="M73" s="1221">
        <v>40.200000000000003</v>
      </c>
      <c r="N73" s="1221">
        <v>33.9</v>
      </c>
      <c r="O73" s="1221">
        <v>30.7</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564</v>
      </c>
      <c r="J75" s="1231"/>
      <c r="K75" s="1253">
        <v>5.8</v>
      </c>
      <c r="L75" s="1253">
        <v>4.3</v>
      </c>
      <c r="M75" s="1253">
        <v>3</v>
      </c>
      <c r="N75" s="1253">
        <v>1.5</v>
      </c>
      <c r="O75" s="1253">
        <v>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560</v>
      </c>
      <c r="J77" s="1231"/>
      <c r="K77" s="1232">
        <v>46.1</v>
      </c>
      <c r="L77" s="1232">
        <v>37.6</v>
      </c>
      <c r="M77" s="1221">
        <v>33.799999999999997</v>
      </c>
      <c r="N77" s="1221">
        <v>15.8</v>
      </c>
      <c r="O77" s="1221">
        <v>6.5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564</v>
      </c>
      <c r="J79" s="1223"/>
      <c r="K79" s="1224">
        <v>8.5</v>
      </c>
      <c r="L79" s="1224">
        <v>7.9</v>
      </c>
      <c r="M79" s="1224">
        <v>7.1</v>
      </c>
      <c r="N79" s="1224">
        <v>6.2</v>
      </c>
      <c r="O79" s="1224">
        <v>5.9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61449</v>
      </c>
      <c r="E3" s="118"/>
      <c r="F3" s="119">
        <v>43493</v>
      </c>
      <c r="G3" s="120"/>
      <c r="H3" s="121"/>
    </row>
    <row r="4" spans="1:8" x14ac:dyDescent="0.15">
      <c r="A4" s="122"/>
      <c r="B4" s="123"/>
      <c r="C4" s="124"/>
      <c r="D4" s="125">
        <v>28185</v>
      </c>
      <c r="E4" s="126"/>
      <c r="F4" s="127">
        <v>23254</v>
      </c>
      <c r="G4" s="128"/>
      <c r="H4" s="129"/>
    </row>
    <row r="5" spans="1:8" x14ac:dyDescent="0.15">
      <c r="A5" s="110" t="s">
        <v>511</v>
      </c>
      <c r="B5" s="115"/>
      <c r="C5" s="116"/>
      <c r="D5" s="117">
        <v>98137</v>
      </c>
      <c r="E5" s="118"/>
      <c r="F5" s="119">
        <v>50840</v>
      </c>
      <c r="G5" s="120"/>
      <c r="H5" s="121"/>
    </row>
    <row r="6" spans="1:8" x14ac:dyDescent="0.15">
      <c r="A6" s="122"/>
      <c r="B6" s="123"/>
      <c r="C6" s="124"/>
      <c r="D6" s="125">
        <v>31812</v>
      </c>
      <c r="E6" s="126"/>
      <c r="F6" s="127">
        <v>25367</v>
      </c>
      <c r="G6" s="128"/>
      <c r="H6" s="129"/>
    </row>
    <row r="7" spans="1:8" x14ac:dyDescent="0.15">
      <c r="A7" s="110" t="s">
        <v>512</v>
      </c>
      <c r="B7" s="115"/>
      <c r="C7" s="116"/>
      <c r="D7" s="117">
        <v>125280</v>
      </c>
      <c r="E7" s="118"/>
      <c r="F7" s="119">
        <v>53605</v>
      </c>
      <c r="G7" s="120"/>
      <c r="H7" s="121"/>
    </row>
    <row r="8" spans="1:8" x14ac:dyDescent="0.15">
      <c r="A8" s="122"/>
      <c r="B8" s="123"/>
      <c r="C8" s="124"/>
      <c r="D8" s="125">
        <v>51925</v>
      </c>
      <c r="E8" s="126"/>
      <c r="F8" s="127">
        <v>28343</v>
      </c>
      <c r="G8" s="128"/>
      <c r="H8" s="129"/>
    </row>
    <row r="9" spans="1:8" x14ac:dyDescent="0.15">
      <c r="A9" s="110" t="s">
        <v>513</v>
      </c>
      <c r="B9" s="115"/>
      <c r="C9" s="116"/>
      <c r="D9" s="117">
        <v>71353</v>
      </c>
      <c r="E9" s="118"/>
      <c r="F9" s="119">
        <v>46440</v>
      </c>
      <c r="G9" s="120"/>
      <c r="H9" s="121"/>
    </row>
    <row r="10" spans="1:8" x14ac:dyDescent="0.15">
      <c r="A10" s="122"/>
      <c r="B10" s="123"/>
      <c r="C10" s="124"/>
      <c r="D10" s="125">
        <v>34775</v>
      </c>
      <c r="E10" s="126"/>
      <c r="F10" s="127">
        <v>27658</v>
      </c>
      <c r="G10" s="128"/>
      <c r="H10" s="129"/>
    </row>
    <row r="11" spans="1:8" x14ac:dyDescent="0.15">
      <c r="A11" s="110" t="s">
        <v>514</v>
      </c>
      <c r="B11" s="115"/>
      <c r="C11" s="116"/>
      <c r="D11" s="117">
        <v>49529</v>
      </c>
      <c r="E11" s="118"/>
      <c r="F11" s="119">
        <v>63257</v>
      </c>
      <c r="G11" s="120"/>
      <c r="H11" s="121"/>
    </row>
    <row r="12" spans="1:8" x14ac:dyDescent="0.15">
      <c r="A12" s="122"/>
      <c r="B12" s="123"/>
      <c r="C12" s="130"/>
      <c r="D12" s="125">
        <v>28117</v>
      </c>
      <c r="E12" s="126"/>
      <c r="F12" s="127">
        <v>27259</v>
      </c>
      <c r="G12" s="128"/>
      <c r="H12" s="129"/>
    </row>
    <row r="13" spans="1:8" x14ac:dyDescent="0.15">
      <c r="A13" s="110"/>
      <c r="B13" s="115"/>
      <c r="C13" s="131"/>
      <c r="D13" s="132">
        <v>81150</v>
      </c>
      <c r="E13" s="133"/>
      <c r="F13" s="134">
        <v>51527</v>
      </c>
      <c r="G13" s="135"/>
      <c r="H13" s="121"/>
    </row>
    <row r="14" spans="1:8" x14ac:dyDescent="0.15">
      <c r="A14" s="122"/>
      <c r="B14" s="123"/>
      <c r="C14" s="124"/>
      <c r="D14" s="125">
        <v>34963</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7.25</v>
      </c>
      <c r="C19" s="136">
        <f>ROUND(VALUE(SUBSTITUTE(実質収支比率等に係る経年分析!G$48,"▲","-")),2)</f>
        <v>6.17</v>
      </c>
      <c r="D19" s="136">
        <f>ROUND(VALUE(SUBSTITUTE(実質収支比率等に係る経年分析!H$48,"▲","-")),2)</f>
        <v>6.66</v>
      </c>
      <c r="E19" s="136">
        <f>ROUND(VALUE(SUBSTITUTE(実質収支比率等に係る経年分析!I$48,"▲","-")),2)</f>
        <v>7.86</v>
      </c>
      <c r="F19" s="136">
        <f>ROUND(VALUE(SUBSTITUTE(実質収支比率等に係る経年分析!J$48,"▲","-")),2)</f>
        <v>6.26</v>
      </c>
    </row>
    <row r="20" spans="1:11" x14ac:dyDescent="0.15">
      <c r="A20" s="136" t="s">
        <v>43</v>
      </c>
      <c r="B20" s="136">
        <f>ROUND(VALUE(SUBSTITUTE(実質収支比率等に係る経年分析!F$47,"▲","-")),2)</f>
        <v>15.43</v>
      </c>
      <c r="C20" s="136">
        <f>ROUND(VALUE(SUBSTITUTE(実質収支比率等に係る経年分析!G$47,"▲","-")),2)</f>
        <v>17.88</v>
      </c>
      <c r="D20" s="136">
        <f>ROUND(VALUE(SUBSTITUTE(実質収支比率等に係る経年分析!H$47,"▲","-")),2)</f>
        <v>17.29</v>
      </c>
      <c r="E20" s="136">
        <f>ROUND(VALUE(SUBSTITUTE(実質収支比率等に係る経年分析!I$47,"▲","-")),2)</f>
        <v>18.32</v>
      </c>
      <c r="F20" s="136">
        <f>ROUND(VALUE(SUBSTITUTE(実質収支比率等に係る経年分析!J$47,"▲","-")),2)</f>
        <v>19.260000000000002</v>
      </c>
    </row>
    <row r="21" spans="1:11" x14ac:dyDescent="0.15">
      <c r="A21" s="136" t="s">
        <v>44</v>
      </c>
      <c r="B21" s="136">
        <f>IF(ISNUMBER(VALUE(SUBSTITUTE(実質収支比率等に係る経年分析!F$49,"▲","-"))),ROUND(VALUE(SUBSTITUTE(実質収支比率等に係る経年分析!F$49,"▲","-")),2),NA())</f>
        <v>-3.53</v>
      </c>
      <c r="C21" s="136">
        <f>IF(ISNUMBER(VALUE(SUBSTITUTE(実質収支比率等に係る経年分析!G$49,"▲","-"))),ROUND(VALUE(SUBSTITUTE(実質収支比率等に係る経年分析!G$49,"▲","-")),2),NA())</f>
        <v>-1.73</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-4.0199999999999996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太田川駅周辺土地区画整理事業特別会計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3841</v>
      </c>
      <c r="E42" s="138"/>
      <c r="F42" s="138"/>
      <c r="G42" s="138">
        <f>'実質公債費比率（分子）の構造'!L$52</f>
        <v>4040</v>
      </c>
      <c r="H42" s="138"/>
      <c r="I42" s="138"/>
      <c r="J42" s="138">
        <f>'実質公債費比率（分子）の構造'!M$52</f>
        <v>4108</v>
      </c>
      <c r="K42" s="138"/>
      <c r="L42" s="138"/>
      <c r="M42" s="138">
        <f>'実質公債費比率（分子）の構造'!N$52</f>
        <v>3915</v>
      </c>
      <c r="N42" s="138"/>
      <c r="O42" s="138"/>
      <c r="P42" s="138">
        <f>'実質公債費比率（分子）の構造'!O$52</f>
        <v>4188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550</v>
      </c>
      <c r="C44" s="138"/>
      <c r="D44" s="138"/>
      <c r="E44" s="138">
        <f>'実質公債費比率（分子）の構造'!L$50</f>
        <v>497</v>
      </c>
      <c r="F44" s="138"/>
      <c r="G44" s="138"/>
      <c r="H44" s="138">
        <f>'実質公債費比率（分子）の構造'!M$50</f>
        <v>442</v>
      </c>
      <c r="I44" s="138"/>
      <c r="J44" s="138"/>
      <c r="K44" s="138">
        <f>'実質公債費比率（分子）の構造'!N$50</f>
        <v>424</v>
      </c>
      <c r="L44" s="138"/>
      <c r="M44" s="138"/>
      <c r="N44" s="138">
        <f>'実質公債費比率（分子）の構造'!O$50</f>
        <v>368</v>
      </c>
      <c r="O44" s="138"/>
      <c r="P44" s="138"/>
    </row>
    <row r="45" spans="1:16" x14ac:dyDescent="0.15">
      <c r="A45" s="138" t="s">
        <v>54</v>
      </c>
      <c r="B45" s="138">
        <f>'実質公債費比率（分子）の構造'!K$49</f>
        <v>12</v>
      </c>
      <c r="C45" s="138"/>
      <c r="D45" s="138"/>
      <c r="E45" s="138">
        <f>'実質公債費比率（分子）の構造'!L$49</f>
        <v>33</v>
      </c>
      <c r="F45" s="138"/>
      <c r="G45" s="138"/>
      <c r="H45" s="138">
        <f>'実質公債費比率（分子）の構造'!M$49</f>
        <v>51</v>
      </c>
      <c r="I45" s="138"/>
      <c r="J45" s="138"/>
      <c r="K45" s="138">
        <f>'実質公債費比率（分子）の構造'!N$49</f>
        <v>70</v>
      </c>
      <c r="L45" s="138"/>
      <c r="M45" s="138"/>
      <c r="N45" s="138">
        <f>'実質公債費比率（分子）の構造'!O$49</f>
        <v>405</v>
      </c>
      <c r="O45" s="138"/>
      <c r="P45" s="138"/>
    </row>
    <row r="46" spans="1:16" x14ac:dyDescent="0.15">
      <c r="A46" s="138" t="s">
        <v>55</v>
      </c>
      <c r="B46" s="138">
        <f>'実質公債費比率（分子）の構造'!K$48</f>
        <v>1628</v>
      </c>
      <c r="C46" s="138"/>
      <c r="D46" s="138"/>
      <c r="E46" s="138">
        <f>'実質公債費比率（分子）の構造'!L$48</f>
        <v>1559</v>
      </c>
      <c r="F46" s="138"/>
      <c r="G46" s="138"/>
      <c r="H46" s="138">
        <f>'実質公債費比率（分子）の構造'!M$48</f>
        <v>1576</v>
      </c>
      <c r="I46" s="138"/>
      <c r="J46" s="138"/>
      <c r="K46" s="138">
        <f>'実質公債費比率（分子）の構造'!N$48</f>
        <v>1596</v>
      </c>
      <c r="L46" s="138"/>
      <c r="M46" s="138"/>
      <c r="N46" s="138">
        <f>'実質公債費比率（分子）の構造'!O$48</f>
        <v>1561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3002</v>
      </c>
      <c r="C49" s="138"/>
      <c r="D49" s="138"/>
      <c r="E49" s="138">
        <f>'実質公債費比率（分子）の構造'!L$45</f>
        <v>2470</v>
      </c>
      <c r="F49" s="138"/>
      <c r="G49" s="138"/>
      <c r="H49" s="138">
        <f>'実質公債費比率（分子）の構造'!M$45</f>
        <v>2433</v>
      </c>
      <c r="I49" s="138"/>
      <c r="J49" s="138"/>
      <c r="K49" s="138">
        <f>'実質公債費比率（分子）の構造'!N$45</f>
        <v>2094</v>
      </c>
      <c r="L49" s="138"/>
      <c r="M49" s="138"/>
      <c r="N49" s="138">
        <f>'実質公債費比率（分子）の構造'!O$45</f>
        <v>1995</v>
      </c>
      <c r="O49" s="138"/>
      <c r="P49" s="138"/>
    </row>
    <row r="50" spans="1:16" x14ac:dyDescent="0.15">
      <c r="A50" s="138" t="s">
        <v>59</v>
      </c>
      <c r="B50" s="138" t="e">
        <f>NA()</f>
        <v>#N/A</v>
      </c>
      <c r="C50" s="138">
        <f>IF(ISNUMBER('実質公債費比率（分子）の構造'!K$53),'実質公債費比率（分子）の構造'!K$53,NA())</f>
        <v>1351</v>
      </c>
      <c r="D50" s="138" t="e">
        <f>NA()</f>
        <v>#N/A</v>
      </c>
      <c r="E50" s="138" t="e">
        <f>NA()</f>
        <v>#N/A</v>
      </c>
      <c r="F50" s="138">
        <f>IF(ISNUMBER('実質公債費比率（分子）の構造'!L$53),'実質公債費比率（分子）の構造'!L$53,NA())</f>
        <v>519</v>
      </c>
      <c r="G50" s="138" t="e">
        <f>NA()</f>
        <v>#N/A</v>
      </c>
      <c r="H50" s="138" t="e">
        <f>NA()</f>
        <v>#N/A</v>
      </c>
      <c r="I50" s="138">
        <f>IF(ISNUMBER('実質公債費比率（分子）の構造'!M$53),'実質公債費比率（分子）の構造'!M$53,NA())</f>
        <v>394</v>
      </c>
      <c r="J50" s="138" t="e">
        <f>NA()</f>
        <v>#N/A</v>
      </c>
      <c r="K50" s="138" t="e">
        <f>NA()</f>
        <v>#N/A</v>
      </c>
      <c r="L50" s="138">
        <f>IF(ISNUMBER('実質公債費比率（分子）の構造'!N$53),'実質公債費比率（分子）の構造'!N$53,NA())</f>
        <v>269</v>
      </c>
      <c r="M50" s="138" t="e">
        <f>NA()</f>
        <v>#N/A</v>
      </c>
      <c r="N50" s="138" t="e">
        <f>NA()</f>
        <v>#N/A</v>
      </c>
      <c r="O50" s="138">
        <f>IF(ISNUMBER('実質公債費比率（分子）の構造'!O$53),'実質公債費比率（分子）の構造'!O$53,NA())</f>
        <v>141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27293</v>
      </c>
      <c r="E56" s="137"/>
      <c r="F56" s="137"/>
      <c r="G56" s="137">
        <f>'将来負担比率（分子）の構造'!J$52</f>
        <v>26277</v>
      </c>
      <c r="H56" s="137"/>
      <c r="I56" s="137"/>
      <c r="J56" s="137">
        <f>'将来負担比率（分子）の構造'!K$52</f>
        <v>27242</v>
      </c>
      <c r="K56" s="137"/>
      <c r="L56" s="137"/>
      <c r="M56" s="137">
        <f>'将来負担比率（分子）の構造'!L$52</f>
        <v>25854</v>
      </c>
      <c r="N56" s="137"/>
      <c r="O56" s="137"/>
      <c r="P56" s="137">
        <f>'将来負担比率（分子）の構造'!M$52</f>
        <v>24211</v>
      </c>
    </row>
    <row r="57" spans="1:16" x14ac:dyDescent="0.15">
      <c r="A57" s="137" t="s">
        <v>36</v>
      </c>
      <c r="B57" s="137"/>
      <c r="C57" s="137"/>
      <c r="D57" s="137">
        <f>'将来負担比率（分子）の構造'!I$51</f>
        <v>13198</v>
      </c>
      <c r="E57" s="137"/>
      <c r="F57" s="137"/>
      <c r="G57" s="137">
        <f>'将来負担比率（分子）の構造'!J$51</f>
        <v>13821</v>
      </c>
      <c r="H57" s="137"/>
      <c r="I57" s="137"/>
      <c r="J57" s="137">
        <f>'将来負担比率（分子）の構造'!K$51</f>
        <v>14100</v>
      </c>
      <c r="K57" s="137"/>
      <c r="L57" s="137"/>
      <c r="M57" s="137">
        <f>'将来負担比率（分子）の構造'!L$51</f>
        <v>14394</v>
      </c>
      <c r="N57" s="137"/>
      <c r="O57" s="137"/>
      <c r="P57" s="137">
        <f>'将来負担比率（分子）の構造'!M$51</f>
        <v>14927</v>
      </c>
    </row>
    <row r="58" spans="1:16" x14ac:dyDescent="0.15">
      <c r="A58" s="137" t="s">
        <v>35</v>
      </c>
      <c r="B58" s="137"/>
      <c r="C58" s="137"/>
      <c r="D58" s="137">
        <f>'将来負担比率（分子）の構造'!I$50</f>
        <v>8105</v>
      </c>
      <c r="E58" s="137"/>
      <c r="F58" s="137"/>
      <c r="G58" s="137">
        <f>'将来負担比率（分子）の構造'!J$50</f>
        <v>8578</v>
      </c>
      <c r="H58" s="137"/>
      <c r="I58" s="137"/>
      <c r="J58" s="137">
        <f>'将来負担比率（分子）の構造'!K$50</f>
        <v>6024</v>
      </c>
      <c r="K58" s="137"/>
      <c r="L58" s="137"/>
      <c r="M58" s="137">
        <f>'将来負担比率（分子）の構造'!L$50</f>
        <v>7755</v>
      </c>
      <c r="N58" s="137"/>
      <c r="O58" s="137"/>
      <c r="P58" s="137">
        <f>'将来負担比率（分子）の構造'!M$50</f>
        <v>8839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2006</v>
      </c>
      <c r="C61" s="137"/>
      <c r="D61" s="137"/>
      <c r="E61" s="137">
        <f>'将来負担比率（分子）の構造'!J$46</f>
        <v>1180</v>
      </c>
      <c r="F61" s="137"/>
      <c r="G61" s="137"/>
      <c r="H61" s="137">
        <f>'将来負担比率（分子）の構造'!K$46</f>
        <v>1179</v>
      </c>
      <c r="I61" s="137"/>
      <c r="J61" s="137"/>
      <c r="K61" s="137">
        <f>'将来負担比率（分子）の構造'!L$46</f>
        <v>883</v>
      </c>
      <c r="L61" s="137"/>
      <c r="M61" s="137"/>
      <c r="N61" s="137">
        <f>'将来負担比率（分子）の構造'!M$46</f>
        <v>878</v>
      </c>
      <c r="O61" s="137"/>
      <c r="P61" s="137"/>
    </row>
    <row r="62" spans="1:16" x14ac:dyDescent="0.15">
      <c r="A62" s="137" t="s">
        <v>29</v>
      </c>
      <c r="B62" s="137">
        <f>'将来負担比率（分子）の構造'!I$45</f>
        <v>6073</v>
      </c>
      <c r="C62" s="137"/>
      <c r="D62" s="137"/>
      <c r="E62" s="137">
        <f>'将来負担比率（分子）の構造'!J$45</f>
        <v>5114</v>
      </c>
      <c r="F62" s="137"/>
      <c r="G62" s="137"/>
      <c r="H62" s="137">
        <f>'将来負担比率（分子）の構造'!K$45</f>
        <v>4381</v>
      </c>
      <c r="I62" s="137"/>
      <c r="J62" s="137"/>
      <c r="K62" s="137">
        <f>'将来負担比率（分子）の構造'!L$45</f>
        <v>4132</v>
      </c>
      <c r="L62" s="137"/>
      <c r="M62" s="137"/>
      <c r="N62" s="137">
        <f>'将来負担比率（分子）の構造'!M$45</f>
        <v>4120</v>
      </c>
      <c r="O62" s="137"/>
      <c r="P62" s="137"/>
    </row>
    <row r="63" spans="1:16" x14ac:dyDescent="0.15">
      <c r="A63" s="137" t="s">
        <v>28</v>
      </c>
      <c r="B63" s="137">
        <f>'将来負担比率（分子）の構造'!I$44</f>
        <v>387</v>
      </c>
      <c r="C63" s="137"/>
      <c r="D63" s="137"/>
      <c r="E63" s="137">
        <f>'将来負担比率（分子）の構造'!J$44</f>
        <v>791</v>
      </c>
      <c r="F63" s="137"/>
      <c r="G63" s="137"/>
      <c r="H63" s="137">
        <f>'将来負担比率（分子）の構造'!K$44</f>
        <v>9399</v>
      </c>
      <c r="I63" s="137"/>
      <c r="J63" s="137"/>
      <c r="K63" s="137">
        <f>'将来負担比率（分子）の構造'!L$44</f>
        <v>9886</v>
      </c>
      <c r="L63" s="137"/>
      <c r="M63" s="137"/>
      <c r="N63" s="137">
        <f>'将来負担比率（分子）の構造'!M$44</f>
        <v>9200</v>
      </c>
      <c r="O63" s="137"/>
      <c r="P63" s="137"/>
    </row>
    <row r="64" spans="1:16" x14ac:dyDescent="0.15">
      <c r="A64" s="137" t="s">
        <v>27</v>
      </c>
      <c r="B64" s="137">
        <f>'将来負担比率（分子）の構造'!I$43</f>
        <v>19307</v>
      </c>
      <c r="C64" s="137"/>
      <c r="D64" s="137"/>
      <c r="E64" s="137">
        <f>'将来負担比率（分子）の構造'!J$43</f>
        <v>18366</v>
      </c>
      <c r="F64" s="137"/>
      <c r="G64" s="137"/>
      <c r="H64" s="137">
        <f>'将来負担比率（分子）の構造'!K$43</f>
        <v>17283</v>
      </c>
      <c r="I64" s="137"/>
      <c r="J64" s="137"/>
      <c r="K64" s="137">
        <f>'将来負担比率（分子）の構造'!L$43</f>
        <v>16714</v>
      </c>
      <c r="L64" s="137"/>
      <c r="M64" s="137"/>
      <c r="N64" s="137">
        <f>'将来負担比率（分子）の構造'!M$43</f>
        <v>17160</v>
      </c>
      <c r="O64" s="137"/>
      <c r="P64" s="137"/>
    </row>
    <row r="65" spans="1:16" x14ac:dyDescent="0.15">
      <c r="A65" s="137" t="s">
        <v>26</v>
      </c>
      <c r="B65" s="137">
        <f>'将来負担比率（分子）の構造'!I$42</f>
        <v>1892</v>
      </c>
      <c r="C65" s="137"/>
      <c r="D65" s="137"/>
      <c r="E65" s="137">
        <f>'将来負担比率（分子）の構造'!J$42</f>
        <v>1982</v>
      </c>
      <c r="F65" s="137"/>
      <c r="G65" s="137"/>
      <c r="H65" s="137">
        <f>'将来負担比率（分子）の構造'!K$42</f>
        <v>1616</v>
      </c>
      <c r="I65" s="137"/>
      <c r="J65" s="137"/>
      <c r="K65" s="137">
        <f>'将来負担比率（分子）の構造'!L$42</f>
        <v>1470</v>
      </c>
      <c r="L65" s="137"/>
      <c r="M65" s="137"/>
      <c r="N65" s="137">
        <f>'将来負担比率（分子）の構造'!M$42</f>
        <v>1206</v>
      </c>
      <c r="O65" s="137"/>
      <c r="P65" s="137"/>
    </row>
    <row r="66" spans="1:16" x14ac:dyDescent="0.15">
      <c r="A66" s="137" t="s">
        <v>25</v>
      </c>
      <c r="B66" s="137">
        <f>'将来負担比率（分子）の構造'!I$41</f>
        <v>20134</v>
      </c>
      <c r="C66" s="137"/>
      <c r="D66" s="137"/>
      <c r="E66" s="137">
        <f>'将来負担比率（分子）の構造'!J$41</f>
        <v>21045</v>
      </c>
      <c r="F66" s="137"/>
      <c r="G66" s="137"/>
      <c r="H66" s="137">
        <f>'将来負担比率（分子）の構造'!K$41</f>
        <v>23526</v>
      </c>
      <c r="I66" s="137"/>
      <c r="J66" s="137"/>
      <c r="K66" s="137">
        <f>'将来負担比率（分子）の構造'!L$41</f>
        <v>23698</v>
      </c>
      <c r="L66" s="137"/>
      <c r="M66" s="137"/>
      <c r="N66" s="137">
        <f>'将来負担比率（分子）の構造'!M$41</f>
        <v>23478</v>
      </c>
      <c r="O66" s="137"/>
      <c r="P66" s="137"/>
    </row>
    <row r="67" spans="1:16" x14ac:dyDescent="0.15">
      <c r="A67" s="137" t="s">
        <v>63</v>
      </c>
      <c r="B67" s="137" t="e">
        <f>NA()</f>
        <v>#N/A</v>
      </c>
      <c r="C67" s="137">
        <f>IF(ISNUMBER('将来負担比率（分子）の構造'!I$53), IF('将来負担比率（分子）の構造'!I$53 &lt; 0, 0, '将来負担比率（分子）の構造'!I$53), NA())</f>
        <v>1202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10018</v>
      </c>
      <c r="J67" s="137" t="e">
        <f>NA()</f>
        <v>#N/A</v>
      </c>
      <c r="K67" s="137" t="e">
        <f>NA()</f>
        <v>#N/A</v>
      </c>
      <c r="L67" s="137">
        <f>IF(ISNUMBER('将来負担比率（分子）の構造'!L$53), IF('将来負担比率（分子）の構造'!L$53 &lt; 0, 0, '将来負担比率（分子）の構造'!L$53), NA())</f>
        <v>8778</v>
      </c>
      <c r="M67" s="137" t="e">
        <f>NA()</f>
        <v>#N/A</v>
      </c>
      <c r="N67" s="137" t="e">
        <f>NA()</f>
        <v>#N/A</v>
      </c>
      <c r="O67" s="137">
        <f>IF(ISNUMBER('将来負担比率（分子）の構造'!M$53), IF('将来負担比率（分子）の構造'!M$53 &lt; 0, 0, '将来負担比率（分子）の構造'!M$53), NA())</f>
        <v>8066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27884779</v>
      </c>
      <c r="S5" s="615"/>
      <c r="T5" s="615"/>
      <c r="U5" s="615"/>
      <c r="V5" s="615"/>
      <c r="W5" s="615"/>
      <c r="X5" s="615"/>
      <c r="Y5" s="616"/>
      <c r="Z5" s="617">
        <v>61.6</v>
      </c>
      <c r="AA5" s="617"/>
      <c r="AB5" s="617"/>
      <c r="AC5" s="617"/>
      <c r="AD5" s="618">
        <v>25759862</v>
      </c>
      <c r="AE5" s="618"/>
      <c r="AF5" s="618"/>
      <c r="AG5" s="618"/>
      <c r="AH5" s="618"/>
      <c r="AI5" s="618"/>
      <c r="AJ5" s="618"/>
      <c r="AK5" s="618"/>
      <c r="AL5" s="619">
        <v>89.8</v>
      </c>
      <c r="AM5" s="620"/>
      <c r="AN5" s="620"/>
      <c r="AO5" s="621"/>
      <c r="AP5" s="611" t="s">
        <v>210</v>
      </c>
      <c r="AQ5" s="612"/>
      <c r="AR5" s="612"/>
      <c r="AS5" s="612"/>
      <c r="AT5" s="612"/>
      <c r="AU5" s="612"/>
      <c r="AV5" s="612"/>
      <c r="AW5" s="612"/>
      <c r="AX5" s="612"/>
      <c r="AY5" s="612"/>
      <c r="AZ5" s="612"/>
      <c r="BA5" s="612"/>
      <c r="BB5" s="612"/>
      <c r="BC5" s="612"/>
      <c r="BD5" s="612"/>
      <c r="BE5" s="612"/>
      <c r="BF5" s="613"/>
      <c r="BG5" s="625">
        <v>25742352</v>
      </c>
      <c r="BH5" s="626"/>
      <c r="BI5" s="626"/>
      <c r="BJ5" s="626"/>
      <c r="BK5" s="626"/>
      <c r="BL5" s="626"/>
      <c r="BM5" s="626"/>
      <c r="BN5" s="627"/>
      <c r="BO5" s="628">
        <v>92.3</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369312</v>
      </c>
      <c r="S6" s="626"/>
      <c r="T6" s="626"/>
      <c r="U6" s="626"/>
      <c r="V6" s="626"/>
      <c r="W6" s="626"/>
      <c r="X6" s="626"/>
      <c r="Y6" s="627"/>
      <c r="Z6" s="628">
        <v>0.8</v>
      </c>
      <c r="AA6" s="628"/>
      <c r="AB6" s="628"/>
      <c r="AC6" s="628"/>
      <c r="AD6" s="629">
        <v>369312</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25742352</v>
      </c>
      <c r="BH6" s="626"/>
      <c r="BI6" s="626"/>
      <c r="BJ6" s="626"/>
      <c r="BK6" s="626"/>
      <c r="BL6" s="626"/>
      <c r="BM6" s="626"/>
      <c r="BN6" s="627"/>
      <c r="BO6" s="628">
        <v>92.3</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301192</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301179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20333</v>
      </c>
      <c r="S7" s="626"/>
      <c r="T7" s="626"/>
      <c r="U7" s="626"/>
      <c r="V7" s="626"/>
      <c r="W7" s="626"/>
      <c r="X7" s="626"/>
      <c r="Y7" s="627"/>
      <c r="Z7" s="628">
        <v>0</v>
      </c>
      <c r="AA7" s="628"/>
      <c r="AB7" s="628"/>
      <c r="AC7" s="628"/>
      <c r="AD7" s="629">
        <v>20333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9162648</v>
      </c>
      <c r="BH7" s="626"/>
      <c r="BI7" s="626"/>
      <c r="BJ7" s="626"/>
      <c r="BK7" s="626"/>
      <c r="BL7" s="626"/>
      <c r="BM7" s="626"/>
      <c r="BN7" s="627"/>
      <c r="BO7" s="628">
        <v>32.9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4386138</v>
      </c>
      <c r="CS7" s="626"/>
      <c r="CT7" s="626"/>
      <c r="CU7" s="626"/>
      <c r="CV7" s="626"/>
      <c r="CW7" s="626"/>
      <c r="CX7" s="626"/>
      <c r="CY7" s="627"/>
      <c r="CZ7" s="628">
        <v>10.199999999999999</v>
      </c>
      <c r="DA7" s="628"/>
      <c r="DB7" s="628"/>
      <c r="DC7" s="628"/>
      <c r="DD7" s="634">
        <v>180090</v>
      </c>
      <c r="DE7" s="626"/>
      <c r="DF7" s="626"/>
      <c r="DG7" s="626"/>
      <c r="DH7" s="626"/>
      <c r="DI7" s="626"/>
      <c r="DJ7" s="626"/>
      <c r="DK7" s="626"/>
      <c r="DL7" s="626"/>
      <c r="DM7" s="626"/>
      <c r="DN7" s="626"/>
      <c r="DO7" s="626"/>
      <c r="DP7" s="627"/>
      <c r="DQ7" s="634">
        <v>4008783</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95926</v>
      </c>
      <c r="S8" s="626"/>
      <c r="T8" s="626"/>
      <c r="U8" s="626"/>
      <c r="V8" s="626"/>
      <c r="W8" s="626"/>
      <c r="X8" s="626"/>
      <c r="Y8" s="627"/>
      <c r="Z8" s="628">
        <v>0.2</v>
      </c>
      <c r="AA8" s="628"/>
      <c r="AB8" s="628"/>
      <c r="AC8" s="628"/>
      <c r="AD8" s="629">
        <v>95926</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204670</v>
      </c>
      <c r="BH8" s="626"/>
      <c r="BI8" s="626"/>
      <c r="BJ8" s="626"/>
      <c r="BK8" s="626"/>
      <c r="BL8" s="626"/>
      <c r="BM8" s="626"/>
      <c r="BN8" s="627"/>
      <c r="BO8" s="628">
        <v>0.7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15304720</v>
      </c>
      <c r="CS8" s="626"/>
      <c r="CT8" s="626"/>
      <c r="CU8" s="626"/>
      <c r="CV8" s="626"/>
      <c r="CW8" s="626"/>
      <c r="CX8" s="626"/>
      <c r="CY8" s="627"/>
      <c r="CZ8" s="628">
        <v>35.6</v>
      </c>
      <c r="DA8" s="628"/>
      <c r="DB8" s="628"/>
      <c r="DC8" s="628"/>
      <c r="DD8" s="634">
        <v>302104</v>
      </c>
      <c r="DE8" s="626"/>
      <c r="DF8" s="626"/>
      <c r="DG8" s="626"/>
      <c r="DH8" s="626"/>
      <c r="DI8" s="626"/>
      <c r="DJ8" s="626"/>
      <c r="DK8" s="626"/>
      <c r="DL8" s="626"/>
      <c r="DM8" s="626"/>
      <c r="DN8" s="626"/>
      <c r="DO8" s="626"/>
      <c r="DP8" s="627"/>
      <c r="DQ8" s="634">
        <v>8992927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49608</v>
      </c>
      <c r="S9" s="626"/>
      <c r="T9" s="626"/>
      <c r="U9" s="626"/>
      <c r="V9" s="626"/>
      <c r="W9" s="626"/>
      <c r="X9" s="626"/>
      <c r="Y9" s="627"/>
      <c r="Z9" s="628">
        <v>0.1</v>
      </c>
      <c r="AA9" s="628"/>
      <c r="AB9" s="628"/>
      <c r="AC9" s="628"/>
      <c r="AD9" s="629">
        <v>49608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7189523</v>
      </c>
      <c r="BH9" s="626"/>
      <c r="BI9" s="626"/>
      <c r="BJ9" s="626"/>
      <c r="BK9" s="626"/>
      <c r="BL9" s="626"/>
      <c r="BM9" s="626"/>
      <c r="BN9" s="627"/>
      <c r="BO9" s="628">
        <v>25.8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5313219</v>
      </c>
      <c r="CS9" s="626"/>
      <c r="CT9" s="626"/>
      <c r="CU9" s="626"/>
      <c r="CV9" s="626"/>
      <c r="CW9" s="626"/>
      <c r="CX9" s="626"/>
      <c r="CY9" s="627"/>
      <c r="CZ9" s="628">
        <v>12.4</v>
      </c>
      <c r="DA9" s="628"/>
      <c r="DB9" s="628"/>
      <c r="DC9" s="628"/>
      <c r="DD9" s="634">
        <v>166890</v>
      </c>
      <c r="DE9" s="626"/>
      <c r="DF9" s="626"/>
      <c r="DG9" s="626"/>
      <c r="DH9" s="626"/>
      <c r="DI9" s="626"/>
      <c r="DJ9" s="626"/>
      <c r="DK9" s="626"/>
      <c r="DL9" s="626"/>
      <c r="DM9" s="626"/>
      <c r="DN9" s="626"/>
      <c r="DO9" s="626"/>
      <c r="DP9" s="627"/>
      <c r="DQ9" s="634">
        <v>4907744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2037489</v>
      </c>
      <c r="S10" s="626"/>
      <c r="T10" s="626"/>
      <c r="U10" s="626"/>
      <c r="V10" s="626"/>
      <c r="W10" s="626"/>
      <c r="X10" s="626"/>
      <c r="Y10" s="627"/>
      <c r="Z10" s="628">
        <v>4.5</v>
      </c>
      <c r="AA10" s="628"/>
      <c r="AB10" s="628"/>
      <c r="AC10" s="628"/>
      <c r="AD10" s="629">
        <v>2037489</v>
      </c>
      <c r="AE10" s="629"/>
      <c r="AF10" s="629"/>
      <c r="AG10" s="629"/>
      <c r="AH10" s="629"/>
      <c r="AI10" s="629"/>
      <c r="AJ10" s="629"/>
      <c r="AK10" s="629"/>
      <c r="AL10" s="630">
        <v>7.1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344313</v>
      </c>
      <c r="BH10" s="626"/>
      <c r="BI10" s="626"/>
      <c r="BJ10" s="626"/>
      <c r="BK10" s="626"/>
      <c r="BL10" s="626"/>
      <c r="BM10" s="626"/>
      <c r="BN10" s="627"/>
      <c r="BO10" s="628">
        <v>1.2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293941</v>
      </c>
      <c r="CS10" s="626"/>
      <c r="CT10" s="626"/>
      <c r="CU10" s="626"/>
      <c r="CV10" s="626"/>
      <c r="CW10" s="626"/>
      <c r="CX10" s="626"/>
      <c r="CY10" s="627"/>
      <c r="CZ10" s="628">
        <v>0.7</v>
      </c>
      <c r="DA10" s="628"/>
      <c r="DB10" s="628"/>
      <c r="DC10" s="628"/>
      <c r="DD10" s="634">
        <v>132672</v>
      </c>
      <c r="DE10" s="626"/>
      <c r="DF10" s="626"/>
      <c r="DG10" s="626"/>
      <c r="DH10" s="626"/>
      <c r="DI10" s="626"/>
      <c r="DJ10" s="626"/>
      <c r="DK10" s="626"/>
      <c r="DL10" s="626"/>
      <c r="DM10" s="626"/>
      <c r="DN10" s="626"/>
      <c r="DO10" s="626"/>
      <c r="DP10" s="627"/>
      <c r="DQ10" s="634">
        <v>227599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1424142</v>
      </c>
      <c r="BH11" s="626"/>
      <c r="BI11" s="626"/>
      <c r="BJ11" s="626"/>
      <c r="BK11" s="626"/>
      <c r="BL11" s="626"/>
      <c r="BM11" s="626"/>
      <c r="BN11" s="627"/>
      <c r="BO11" s="628">
        <v>5.0999999999999996</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581007</v>
      </c>
      <c r="CS11" s="626"/>
      <c r="CT11" s="626"/>
      <c r="CU11" s="626"/>
      <c r="CV11" s="626"/>
      <c r="CW11" s="626"/>
      <c r="CX11" s="626"/>
      <c r="CY11" s="627"/>
      <c r="CZ11" s="628">
        <v>1.4</v>
      </c>
      <c r="DA11" s="628"/>
      <c r="DB11" s="628"/>
      <c r="DC11" s="628"/>
      <c r="DD11" s="634">
        <v>88901</v>
      </c>
      <c r="DE11" s="626"/>
      <c r="DF11" s="626"/>
      <c r="DG11" s="626"/>
      <c r="DH11" s="626"/>
      <c r="DI11" s="626"/>
      <c r="DJ11" s="626"/>
      <c r="DK11" s="626"/>
      <c r="DL11" s="626"/>
      <c r="DM11" s="626"/>
      <c r="DN11" s="626"/>
      <c r="DO11" s="626"/>
      <c r="DP11" s="627"/>
      <c r="DQ11" s="634">
        <v>518614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15478002</v>
      </c>
      <c r="BH12" s="626"/>
      <c r="BI12" s="626"/>
      <c r="BJ12" s="626"/>
      <c r="BK12" s="626"/>
      <c r="BL12" s="626"/>
      <c r="BM12" s="626"/>
      <c r="BN12" s="627"/>
      <c r="BO12" s="628">
        <v>55.5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428598</v>
      </c>
      <c r="CS12" s="626"/>
      <c r="CT12" s="626"/>
      <c r="CU12" s="626"/>
      <c r="CV12" s="626"/>
      <c r="CW12" s="626"/>
      <c r="CX12" s="626"/>
      <c r="CY12" s="627"/>
      <c r="CZ12" s="628">
        <v>1</v>
      </c>
      <c r="DA12" s="628"/>
      <c r="DB12" s="628"/>
      <c r="DC12" s="628"/>
      <c r="DD12" s="634" t="s">
        <v>112</v>
      </c>
      <c r="DE12" s="626"/>
      <c r="DF12" s="626"/>
      <c r="DG12" s="626"/>
      <c r="DH12" s="626"/>
      <c r="DI12" s="626"/>
      <c r="DJ12" s="626"/>
      <c r="DK12" s="626"/>
      <c r="DL12" s="626"/>
      <c r="DM12" s="626"/>
      <c r="DN12" s="626"/>
      <c r="DO12" s="626"/>
      <c r="DP12" s="627"/>
      <c r="DQ12" s="634">
        <v>305195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106159</v>
      </c>
      <c r="S13" s="626"/>
      <c r="T13" s="626"/>
      <c r="U13" s="626"/>
      <c r="V13" s="626"/>
      <c r="W13" s="626"/>
      <c r="X13" s="626"/>
      <c r="Y13" s="627"/>
      <c r="Z13" s="628">
        <v>0.2</v>
      </c>
      <c r="AA13" s="628"/>
      <c r="AB13" s="628"/>
      <c r="AC13" s="628"/>
      <c r="AD13" s="629">
        <v>106159</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15427797</v>
      </c>
      <c r="BH13" s="626"/>
      <c r="BI13" s="626"/>
      <c r="BJ13" s="626"/>
      <c r="BK13" s="626"/>
      <c r="BL13" s="626"/>
      <c r="BM13" s="626"/>
      <c r="BN13" s="627"/>
      <c r="BO13" s="628">
        <v>55.3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8573724</v>
      </c>
      <c r="CS13" s="626"/>
      <c r="CT13" s="626"/>
      <c r="CU13" s="626"/>
      <c r="CV13" s="626"/>
      <c r="CW13" s="626"/>
      <c r="CX13" s="626"/>
      <c r="CY13" s="627"/>
      <c r="CZ13" s="628">
        <v>20</v>
      </c>
      <c r="DA13" s="628"/>
      <c r="DB13" s="628"/>
      <c r="DC13" s="628"/>
      <c r="DD13" s="634">
        <v>3950365</v>
      </c>
      <c r="DE13" s="626"/>
      <c r="DF13" s="626"/>
      <c r="DG13" s="626"/>
      <c r="DH13" s="626"/>
      <c r="DI13" s="626"/>
      <c r="DJ13" s="626"/>
      <c r="DK13" s="626"/>
      <c r="DL13" s="626"/>
      <c r="DM13" s="626"/>
      <c r="DN13" s="626"/>
      <c r="DO13" s="626"/>
      <c r="DP13" s="627"/>
      <c r="DQ13" s="634">
        <v>5058130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220157</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1395342</v>
      </c>
      <c r="CS14" s="626"/>
      <c r="CT14" s="626"/>
      <c r="CU14" s="626"/>
      <c r="CV14" s="626"/>
      <c r="CW14" s="626"/>
      <c r="CX14" s="626"/>
      <c r="CY14" s="627"/>
      <c r="CZ14" s="628">
        <v>3.2</v>
      </c>
      <c r="DA14" s="628"/>
      <c r="DB14" s="628"/>
      <c r="DC14" s="628"/>
      <c r="DD14" s="634">
        <v>289382</v>
      </c>
      <c r="DE14" s="626"/>
      <c r="DF14" s="626"/>
      <c r="DG14" s="626"/>
      <c r="DH14" s="626"/>
      <c r="DI14" s="626"/>
      <c r="DJ14" s="626"/>
      <c r="DK14" s="626"/>
      <c r="DL14" s="626"/>
      <c r="DM14" s="626"/>
      <c r="DN14" s="626"/>
      <c r="DO14" s="626"/>
      <c r="DP14" s="627"/>
      <c r="DQ14" s="634">
        <v>1175363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116586</v>
      </c>
      <c r="S15" s="626"/>
      <c r="T15" s="626"/>
      <c r="U15" s="626"/>
      <c r="V15" s="626"/>
      <c r="W15" s="626"/>
      <c r="X15" s="626"/>
      <c r="Y15" s="627"/>
      <c r="Z15" s="628">
        <v>0.3</v>
      </c>
      <c r="AA15" s="628"/>
      <c r="AB15" s="628"/>
      <c r="AC15" s="628"/>
      <c r="AD15" s="629">
        <v>116586</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881545</v>
      </c>
      <c r="BH15" s="626"/>
      <c r="BI15" s="626"/>
      <c r="BJ15" s="626"/>
      <c r="BK15" s="626"/>
      <c r="BL15" s="626"/>
      <c r="BM15" s="626"/>
      <c r="BN15" s="627"/>
      <c r="BO15" s="628">
        <v>3.2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4396889</v>
      </c>
      <c r="CS15" s="626"/>
      <c r="CT15" s="626"/>
      <c r="CU15" s="626"/>
      <c r="CV15" s="626"/>
      <c r="CW15" s="626"/>
      <c r="CX15" s="626"/>
      <c r="CY15" s="627"/>
      <c r="CZ15" s="628">
        <v>10.199999999999999</v>
      </c>
      <c r="DA15" s="628"/>
      <c r="DB15" s="628"/>
      <c r="DC15" s="628"/>
      <c r="DD15" s="634">
        <v>549328</v>
      </c>
      <c r="DE15" s="626"/>
      <c r="DF15" s="626"/>
      <c r="DG15" s="626"/>
      <c r="DH15" s="626"/>
      <c r="DI15" s="626"/>
      <c r="DJ15" s="626"/>
      <c r="DK15" s="626"/>
      <c r="DL15" s="626"/>
      <c r="DM15" s="626"/>
      <c r="DN15" s="626"/>
      <c r="DO15" s="626"/>
      <c r="DP15" s="627"/>
      <c r="DQ15" s="634">
        <v>3552661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32587</v>
      </c>
      <c r="S16" s="626"/>
      <c r="T16" s="626"/>
      <c r="U16" s="626"/>
      <c r="V16" s="626"/>
      <c r="W16" s="626"/>
      <c r="X16" s="626"/>
      <c r="Y16" s="627"/>
      <c r="Z16" s="628">
        <v>0.1</v>
      </c>
      <c r="AA16" s="628"/>
      <c r="AB16" s="628"/>
      <c r="AC16" s="628"/>
      <c r="AD16" s="629" t="s">
        <v>112</v>
      </c>
      <c r="AE16" s="629"/>
      <c r="AF16" s="629"/>
      <c r="AG16" s="629"/>
      <c r="AH16" s="629"/>
      <c r="AI16" s="629"/>
      <c r="AJ16" s="629"/>
      <c r="AK16" s="629"/>
      <c r="AL16" s="630" t="s">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1995146</v>
      </c>
      <c r="CS17" s="626"/>
      <c r="CT17" s="626"/>
      <c r="CU17" s="626"/>
      <c r="CV17" s="626"/>
      <c r="CW17" s="626"/>
      <c r="CX17" s="626"/>
      <c r="CY17" s="627"/>
      <c r="CZ17" s="628">
        <v>4.5999999999999996</v>
      </c>
      <c r="DA17" s="628"/>
      <c r="DB17" s="628"/>
      <c r="DC17" s="628"/>
      <c r="DD17" s="634" t="s">
        <v>112</v>
      </c>
      <c r="DE17" s="626"/>
      <c r="DF17" s="626"/>
      <c r="DG17" s="626"/>
      <c r="DH17" s="626"/>
      <c r="DI17" s="626"/>
      <c r="DJ17" s="626"/>
      <c r="DK17" s="626"/>
      <c r="DL17" s="626"/>
      <c r="DM17" s="626"/>
      <c r="DN17" s="626"/>
      <c r="DO17" s="626"/>
      <c r="DP17" s="627"/>
      <c r="DQ17" s="634">
        <v>1995146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32587</v>
      </c>
      <c r="S18" s="626"/>
      <c r="T18" s="626"/>
      <c r="U18" s="626"/>
      <c r="V18" s="626"/>
      <c r="W18" s="626"/>
      <c r="X18" s="626"/>
      <c r="Y18" s="627"/>
      <c r="Z18" s="628">
        <v>0.1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2142427</v>
      </c>
      <c r="BH19" s="626"/>
      <c r="BI19" s="626"/>
      <c r="BJ19" s="626"/>
      <c r="BK19" s="626"/>
      <c r="BL19" s="626"/>
      <c r="BM19" s="626"/>
      <c r="BN19" s="627"/>
      <c r="BO19" s="628">
        <v>7.7</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30712779</v>
      </c>
      <c r="S20" s="626"/>
      <c r="T20" s="626"/>
      <c r="U20" s="626"/>
      <c r="V20" s="626"/>
      <c r="W20" s="626"/>
      <c r="X20" s="626"/>
      <c r="Y20" s="627"/>
      <c r="Z20" s="628">
        <v>67.8</v>
      </c>
      <c r="AA20" s="628"/>
      <c r="AB20" s="628"/>
      <c r="AC20" s="628"/>
      <c r="AD20" s="629">
        <v>28555275</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2142427</v>
      </c>
      <c r="BH20" s="626"/>
      <c r="BI20" s="626"/>
      <c r="BJ20" s="626"/>
      <c r="BK20" s="626"/>
      <c r="BL20" s="626"/>
      <c r="BM20" s="626"/>
      <c r="BN20" s="627"/>
      <c r="BO20" s="628">
        <v>7.7</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42969916</v>
      </c>
      <c r="CS20" s="626"/>
      <c r="CT20" s="626"/>
      <c r="CU20" s="626"/>
      <c r="CV20" s="626"/>
      <c r="CW20" s="626"/>
      <c r="CX20" s="626"/>
      <c r="CY20" s="627"/>
      <c r="CZ20" s="628">
        <v>100</v>
      </c>
      <c r="DA20" s="628"/>
      <c r="DB20" s="628"/>
      <c r="DC20" s="628"/>
      <c r="DD20" s="634">
        <v>5659732</v>
      </c>
      <c r="DE20" s="626"/>
      <c r="DF20" s="626"/>
      <c r="DG20" s="626"/>
      <c r="DH20" s="626"/>
      <c r="DI20" s="626"/>
      <c r="DJ20" s="626"/>
      <c r="DK20" s="626"/>
      <c r="DL20" s="626"/>
      <c r="DM20" s="626"/>
      <c r="DN20" s="626"/>
      <c r="DO20" s="626"/>
      <c r="DP20" s="627"/>
      <c r="DQ20" s="634">
        <v>31043341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18844</v>
      </c>
      <c r="S21" s="626"/>
      <c r="T21" s="626"/>
      <c r="U21" s="626"/>
      <c r="V21" s="626"/>
      <c r="W21" s="626"/>
      <c r="X21" s="626"/>
      <c r="Y21" s="627"/>
      <c r="Z21" s="628">
        <v>0</v>
      </c>
      <c r="AA21" s="628"/>
      <c r="AB21" s="628"/>
      <c r="AC21" s="628"/>
      <c r="AD21" s="629">
        <v>18844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17510</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199353</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740480</v>
      </c>
      <c r="S23" s="626"/>
      <c r="T23" s="626"/>
      <c r="U23" s="626"/>
      <c r="V23" s="626"/>
      <c r="W23" s="626"/>
      <c r="X23" s="626"/>
      <c r="Y23" s="627"/>
      <c r="Z23" s="628">
        <v>1.6</v>
      </c>
      <c r="AA23" s="628"/>
      <c r="AB23" s="628"/>
      <c r="AC23" s="628"/>
      <c r="AD23" s="629">
        <v>70803</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2124917</v>
      </c>
      <c r="BH23" s="626"/>
      <c r="BI23" s="626"/>
      <c r="BJ23" s="626"/>
      <c r="BK23" s="626"/>
      <c r="BL23" s="626"/>
      <c r="BM23" s="626"/>
      <c r="BN23" s="627"/>
      <c r="BO23" s="628">
        <v>7.6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283228</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17227075</v>
      </c>
      <c r="CS24" s="615"/>
      <c r="CT24" s="615"/>
      <c r="CU24" s="615"/>
      <c r="CV24" s="615"/>
      <c r="CW24" s="615"/>
      <c r="CX24" s="615"/>
      <c r="CY24" s="616"/>
      <c r="CZ24" s="652">
        <v>40.1</v>
      </c>
      <c r="DA24" s="653"/>
      <c r="DB24" s="653"/>
      <c r="DC24" s="654"/>
      <c r="DD24" s="651">
        <v>11682935</v>
      </c>
      <c r="DE24" s="615"/>
      <c r="DF24" s="615"/>
      <c r="DG24" s="615"/>
      <c r="DH24" s="615"/>
      <c r="DI24" s="615"/>
      <c r="DJ24" s="615"/>
      <c r="DK24" s="616"/>
      <c r="DL24" s="651">
        <v>11522736</v>
      </c>
      <c r="DM24" s="615"/>
      <c r="DN24" s="615"/>
      <c r="DO24" s="615"/>
      <c r="DP24" s="615"/>
      <c r="DQ24" s="615"/>
      <c r="DR24" s="615"/>
      <c r="DS24" s="615"/>
      <c r="DT24" s="615"/>
      <c r="DU24" s="615"/>
      <c r="DV24" s="616"/>
      <c r="DW24" s="619">
        <v>40.1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5578112</v>
      </c>
      <c r="S25" s="626"/>
      <c r="T25" s="626"/>
      <c r="U25" s="626"/>
      <c r="V25" s="626"/>
      <c r="W25" s="626"/>
      <c r="X25" s="626"/>
      <c r="Y25" s="627"/>
      <c r="Z25" s="628">
        <v>12.3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6736451</v>
      </c>
      <c r="CS25" s="657"/>
      <c r="CT25" s="657"/>
      <c r="CU25" s="657"/>
      <c r="CV25" s="657"/>
      <c r="CW25" s="657"/>
      <c r="CX25" s="657"/>
      <c r="CY25" s="658"/>
      <c r="CZ25" s="659">
        <v>15.7</v>
      </c>
      <c r="DA25" s="660"/>
      <c r="DB25" s="660"/>
      <c r="DC25" s="661"/>
      <c r="DD25" s="634">
        <v>6195110</v>
      </c>
      <c r="DE25" s="657"/>
      <c r="DF25" s="657"/>
      <c r="DG25" s="657"/>
      <c r="DH25" s="657"/>
      <c r="DI25" s="657"/>
      <c r="DJ25" s="657"/>
      <c r="DK25" s="658"/>
      <c r="DL25" s="634">
        <v>6117960</v>
      </c>
      <c r="DM25" s="657"/>
      <c r="DN25" s="657"/>
      <c r="DO25" s="657"/>
      <c r="DP25" s="657"/>
      <c r="DQ25" s="657"/>
      <c r="DR25" s="657"/>
      <c r="DS25" s="657"/>
      <c r="DT25" s="657"/>
      <c r="DU25" s="657"/>
      <c r="DV25" s="658"/>
      <c r="DW25" s="630">
        <v>21.3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4606142</v>
      </c>
      <c r="CS26" s="626"/>
      <c r="CT26" s="626"/>
      <c r="CU26" s="626"/>
      <c r="CV26" s="626"/>
      <c r="CW26" s="626"/>
      <c r="CX26" s="626"/>
      <c r="CY26" s="627"/>
      <c r="CZ26" s="659">
        <v>10.7</v>
      </c>
      <c r="DA26" s="660"/>
      <c r="DB26" s="660"/>
      <c r="DC26" s="661"/>
      <c r="DD26" s="634">
        <v>4149536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1997659</v>
      </c>
      <c r="S27" s="626"/>
      <c r="T27" s="626"/>
      <c r="U27" s="626"/>
      <c r="V27" s="626"/>
      <c r="W27" s="626"/>
      <c r="X27" s="626"/>
      <c r="Y27" s="627"/>
      <c r="Z27" s="628">
        <v>4.4000000000000004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27884779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8495478</v>
      </c>
      <c r="CS27" s="657"/>
      <c r="CT27" s="657"/>
      <c r="CU27" s="657"/>
      <c r="CV27" s="657"/>
      <c r="CW27" s="657"/>
      <c r="CX27" s="657"/>
      <c r="CY27" s="658"/>
      <c r="CZ27" s="659">
        <v>19.8</v>
      </c>
      <c r="DA27" s="660"/>
      <c r="DB27" s="660"/>
      <c r="DC27" s="661"/>
      <c r="DD27" s="634">
        <v>3492679</v>
      </c>
      <c r="DE27" s="657"/>
      <c r="DF27" s="657"/>
      <c r="DG27" s="657"/>
      <c r="DH27" s="657"/>
      <c r="DI27" s="657"/>
      <c r="DJ27" s="657"/>
      <c r="DK27" s="658"/>
      <c r="DL27" s="634">
        <v>3409630</v>
      </c>
      <c r="DM27" s="657"/>
      <c r="DN27" s="657"/>
      <c r="DO27" s="657"/>
      <c r="DP27" s="657"/>
      <c r="DQ27" s="657"/>
      <c r="DR27" s="657"/>
      <c r="DS27" s="657"/>
      <c r="DT27" s="657"/>
      <c r="DU27" s="657"/>
      <c r="DV27" s="658"/>
      <c r="DW27" s="630">
        <v>11.9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72348</v>
      </c>
      <c r="S28" s="626"/>
      <c r="T28" s="626"/>
      <c r="U28" s="626"/>
      <c r="V28" s="626"/>
      <c r="W28" s="626"/>
      <c r="X28" s="626"/>
      <c r="Y28" s="627"/>
      <c r="Z28" s="628">
        <v>0.2</v>
      </c>
      <c r="AA28" s="628"/>
      <c r="AB28" s="628"/>
      <c r="AC28" s="628"/>
      <c r="AD28" s="629">
        <v>54017</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1995146</v>
      </c>
      <c r="CS28" s="626"/>
      <c r="CT28" s="626"/>
      <c r="CU28" s="626"/>
      <c r="CV28" s="626"/>
      <c r="CW28" s="626"/>
      <c r="CX28" s="626"/>
      <c r="CY28" s="627"/>
      <c r="CZ28" s="659">
        <v>4.5999999999999996</v>
      </c>
      <c r="DA28" s="660"/>
      <c r="DB28" s="660"/>
      <c r="DC28" s="661"/>
      <c r="DD28" s="634">
        <v>1995146</v>
      </c>
      <c r="DE28" s="626"/>
      <c r="DF28" s="626"/>
      <c r="DG28" s="626"/>
      <c r="DH28" s="626"/>
      <c r="DI28" s="626"/>
      <c r="DJ28" s="626"/>
      <c r="DK28" s="627"/>
      <c r="DL28" s="634">
        <v>1995146</v>
      </c>
      <c r="DM28" s="626"/>
      <c r="DN28" s="626"/>
      <c r="DO28" s="626"/>
      <c r="DP28" s="626"/>
      <c r="DQ28" s="626"/>
      <c r="DR28" s="626"/>
      <c r="DS28" s="626"/>
      <c r="DT28" s="626"/>
      <c r="DU28" s="626"/>
      <c r="DV28" s="627"/>
      <c r="DW28" s="630">
        <v>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4878</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1995146</v>
      </c>
      <c r="CS29" s="657"/>
      <c r="CT29" s="657"/>
      <c r="CU29" s="657"/>
      <c r="CV29" s="657"/>
      <c r="CW29" s="657"/>
      <c r="CX29" s="657"/>
      <c r="CY29" s="658"/>
      <c r="CZ29" s="659">
        <v>4.5999999999999996</v>
      </c>
      <c r="DA29" s="660"/>
      <c r="DB29" s="660"/>
      <c r="DC29" s="661"/>
      <c r="DD29" s="634">
        <v>1995146</v>
      </c>
      <c r="DE29" s="657"/>
      <c r="DF29" s="657"/>
      <c r="DG29" s="657"/>
      <c r="DH29" s="657"/>
      <c r="DI29" s="657"/>
      <c r="DJ29" s="657"/>
      <c r="DK29" s="658"/>
      <c r="DL29" s="634">
        <v>1995146</v>
      </c>
      <c r="DM29" s="657"/>
      <c r="DN29" s="657"/>
      <c r="DO29" s="657"/>
      <c r="DP29" s="657"/>
      <c r="DQ29" s="657"/>
      <c r="DR29" s="657"/>
      <c r="DS29" s="657"/>
      <c r="DT29" s="657"/>
      <c r="DU29" s="657"/>
      <c r="DV29" s="658"/>
      <c r="DW29" s="630">
        <v>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814768</v>
      </c>
      <c r="S30" s="626"/>
      <c r="T30" s="626"/>
      <c r="U30" s="626"/>
      <c r="V30" s="626"/>
      <c r="W30" s="626"/>
      <c r="X30" s="626"/>
      <c r="Y30" s="627"/>
      <c r="Z30" s="628">
        <v>1.8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96.9</v>
      </c>
      <c r="BN30" s="684"/>
      <c r="BO30" s="684"/>
      <c r="BP30" s="684"/>
      <c r="BQ30" s="685"/>
      <c r="BR30" s="683">
        <v>99.3</v>
      </c>
      <c r="BS30" s="684"/>
      <c r="BT30" s="684"/>
      <c r="BU30" s="684"/>
      <c r="BV30" s="684"/>
      <c r="BW30" s="684"/>
      <c r="BX30" s="620">
        <v>96.7</v>
      </c>
      <c r="BY30" s="684"/>
      <c r="BZ30" s="684"/>
      <c r="CA30" s="684"/>
      <c r="CB30" s="685"/>
      <c r="CD30" s="688"/>
      <c r="CE30" s="689"/>
      <c r="CF30" s="639" t="s">
        <v>293</v>
      </c>
      <c r="CG30" s="640"/>
      <c r="CH30" s="640"/>
      <c r="CI30" s="640"/>
      <c r="CJ30" s="640"/>
      <c r="CK30" s="640"/>
      <c r="CL30" s="640"/>
      <c r="CM30" s="640"/>
      <c r="CN30" s="640"/>
      <c r="CO30" s="640"/>
      <c r="CP30" s="640"/>
      <c r="CQ30" s="641"/>
      <c r="CR30" s="625">
        <v>1746606</v>
      </c>
      <c r="CS30" s="626"/>
      <c r="CT30" s="626"/>
      <c r="CU30" s="626"/>
      <c r="CV30" s="626"/>
      <c r="CW30" s="626"/>
      <c r="CX30" s="626"/>
      <c r="CY30" s="627"/>
      <c r="CZ30" s="659">
        <v>4.0999999999999996</v>
      </c>
      <c r="DA30" s="660"/>
      <c r="DB30" s="660"/>
      <c r="DC30" s="661"/>
      <c r="DD30" s="634">
        <v>1746606</v>
      </c>
      <c r="DE30" s="626"/>
      <c r="DF30" s="626"/>
      <c r="DG30" s="626"/>
      <c r="DH30" s="626"/>
      <c r="DI30" s="626"/>
      <c r="DJ30" s="626"/>
      <c r="DK30" s="627"/>
      <c r="DL30" s="634">
        <v>1746606</v>
      </c>
      <c r="DM30" s="626"/>
      <c r="DN30" s="626"/>
      <c r="DO30" s="626"/>
      <c r="DP30" s="626"/>
      <c r="DQ30" s="626"/>
      <c r="DR30" s="626"/>
      <c r="DS30" s="626"/>
      <c r="DT30" s="626"/>
      <c r="DU30" s="626"/>
      <c r="DV30" s="627"/>
      <c r="DW30" s="630">
        <v>6.1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1415611</v>
      </c>
      <c r="S31" s="626"/>
      <c r="T31" s="626"/>
      <c r="U31" s="626"/>
      <c r="V31" s="626"/>
      <c r="W31" s="626"/>
      <c r="X31" s="626"/>
      <c r="Y31" s="627"/>
      <c r="Z31" s="628">
        <v>3.1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93.8</v>
      </c>
      <c r="BN31" s="681"/>
      <c r="BO31" s="681"/>
      <c r="BP31" s="681"/>
      <c r="BQ31" s="682"/>
      <c r="BR31" s="680">
        <v>98.6</v>
      </c>
      <c r="BS31" s="657"/>
      <c r="BT31" s="657"/>
      <c r="BU31" s="657"/>
      <c r="BV31" s="657"/>
      <c r="BW31" s="657"/>
      <c r="BX31" s="631">
        <v>93.5</v>
      </c>
      <c r="BY31" s="681"/>
      <c r="BZ31" s="681"/>
      <c r="CA31" s="681"/>
      <c r="CB31" s="682"/>
      <c r="CD31" s="688"/>
      <c r="CE31" s="689"/>
      <c r="CF31" s="639" t="s">
        <v>297</v>
      </c>
      <c r="CG31" s="640"/>
      <c r="CH31" s="640"/>
      <c r="CI31" s="640"/>
      <c r="CJ31" s="640"/>
      <c r="CK31" s="640"/>
      <c r="CL31" s="640"/>
      <c r="CM31" s="640"/>
      <c r="CN31" s="640"/>
      <c r="CO31" s="640"/>
      <c r="CP31" s="640"/>
      <c r="CQ31" s="641"/>
      <c r="CR31" s="625">
        <v>248540</v>
      </c>
      <c r="CS31" s="657"/>
      <c r="CT31" s="657"/>
      <c r="CU31" s="657"/>
      <c r="CV31" s="657"/>
      <c r="CW31" s="657"/>
      <c r="CX31" s="657"/>
      <c r="CY31" s="658"/>
      <c r="CZ31" s="659">
        <v>0.6</v>
      </c>
      <c r="DA31" s="660"/>
      <c r="DB31" s="660"/>
      <c r="DC31" s="661"/>
      <c r="DD31" s="634">
        <v>248540</v>
      </c>
      <c r="DE31" s="657"/>
      <c r="DF31" s="657"/>
      <c r="DG31" s="657"/>
      <c r="DH31" s="657"/>
      <c r="DI31" s="657"/>
      <c r="DJ31" s="657"/>
      <c r="DK31" s="658"/>
      <c r="DL31" s="634">
        <v>248540</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1922902</v>
      </c>
      <c r="S32" s="626"/>
      <c r="T32" s="626"/>
      <c r="U32" s="626"/>
      <c r="V32" s="626"/>
      <c r="W32" s="626"/>
      <c r="X32" s="626"/>
      <c r="Y32" s="627"/>
      <c r="Z32" s="628">
        <v>4.2</v>
      </c>
      <c r="AA32" s="628"/>
      <c r="AB32" s="628"/>
      <c r="AC32" s="628"/>
      <c r="AD32" s="629">
        <v>1860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99.6</v>
      </c>
      <c r="BH32" s="693"/>
      <c r="BI32" s="693"/>
      <c r="BJ32" s="693"/>
      <c r="BK32" s="693"/>
      <c r="BL32" s="693"/>
      <c r="BM32" s="694">
        <v>98.6</v>
      </c>
      <c r="BN32" s="693"/>
      <c r="BO32" s="693"/>
      <c r="BP32" s="693"/>
      <c r="BQ32" s="695"/>
      <c r="BR32" s="692">
        <v>99.6</v>
      </c>
      <c r="BS32" s="693"/>
      <c r="BT32" s="693"/>
      <c r="BU32" s="693"/>
      <c r="BV32" s="693"/>
      <c r="BW32" s="693"/>
      <c r="BX32" s="694">
        <v>98.4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1526700</v>
      </c>
      <c r="S33" s="626"/>
      <c r="T33" s="626"/>
      <c r="U33" s="626"/>
      <c r="V33" s="626"/>
      <c r="W33" s="626"/>
      <c r="X33" s="626"/>
      <c r="Y33" s="627"/>
      <c r="Z33" s="628">
        <v>3.4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20083109</v>
      </c>
      <c r="CS33" s="657"/>
      <c r="CT33" s="657"/>
      <c r="CU33" s="657"/>
      <c r="CV33" s="657"/>
      <c r="CW33" s="657"/>
      <c r="CX33" s="657"/>
      <c r="CY33" s="658"/>
      <c r="CZ33" s="659">
        <v>46.7</v>
      </c>
      <c r="DA33" s="660"/>
      <c r="DB33" s="660"/>
      <c r="DC33" s="661"/>
      <c r="DD33" s="634">
        <v>16894762</v>
      </c>
      <c r="DE33" s="657"/>
      <c r="DF33" s="657"/>
      <c r="DG33" s="657"/>
      <c r="DH33" s="657"/>
      <c r="DI33" s="657"/>
      <c r="DJ33" s="657"/>
      <c r="DK33" s="658"/>
      <c r="DL33" s="634">
        <v>12720727</v>
      </c>
      <c r="DM33" s="657"/>
      <c r="DN33" s="657"/>
      <c r="DO33" s="657"/>
      <c r="DP33" s="657"/>
      <c r="DQ33" s="657"/>
      <c r="DR33" s="657"/>
      <c r="DS33" s="657"/>
      <c r="DT33" s="657"/>
      <c r="DU33" s="657"/>
      <c r="DV33" s="658"/>
      <c r="DW33" s="630">
        <v>44.3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8130209</v>
      </c>
      <c r="CS34" s="626"/>
      <c r="CT34" s="626"/>
      <c r="CU34" s="626"/>
      <c r="CV34" s="626"/>
      <c r="CW34" s="626"/>
      <c r="CX34" s="626"/>
      <c r="CY34" s="627"/>
      <c r="CZ34" s="659">
        <v>18.899999999999999</v>
      </c>
      <c r="DA34" s="660"/>
      <c r="DB34" s="660"/>
      <c r="DC34" s="661"/>
      <c r="DD34" s="634">
        <v>6452995</v>
      </c>
      <c r="DE34" s="626"/>
      <c r="DF34" s="626"/>
      <c r="DG34" s="626"/>
      <c r="DH34" s="626"/>
      <c r="DI34" s="626"/>
      <c r="DJ34" s="626"/>
      <c r="DK34" s="627"/>
      <c r="DL34" s="634">
        <v>5895739</v>
      </c>
      <c r="DM34" s="626"/>
      <c r="DN34" s="626"/>
      <c r="DO34" s="626"/>
      <c r="DP34" s="626"/>
      <c r="DQ34" s="626"/>
      <c r="DR34" s="626"/>
      <c r="DS34" s="626"/>
      <c r="DT34" s="626"/>
      <c r="DU34" s="626"/>
      <c r="DV34" s="627"/>
      <c r="DW34" s="630">
        <v>20.5</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4350403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402243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1059017</v>
      </c>
      <c r="CS35" s="657"/>
      <c r="CT35" s="657"/>
      <c r="CU35" s="657"/>
      <c r="CV35" s="657"/>
      <c r="CW35" s="657"/>
      <c r="CX35" s="657"/>
      <c r="CY35" s="658"/>
      <c r="CZ35" s="659">
        <v>2.5</v>
      </c>
      <c r="DA35" s="660"/>
      <c r="DB35" s="660"/>
      <c r="DC35" s="661"/>
      <c r="DD35" s="634">
        <v>1044862</v>
      </c>
      <c r="DE35" s="657"/>
      <c r="DF35" s="657"/>
      <c r="DG35" s="657"/>
      <c r="DH35" s="657"/>
      <c r="DI35" s="657"/>
      <c r="DJ35" s="657"/>
      <c r="DK35" s="658"/>
      <c r="DL35" s="634">
        <v>1044862</v>
      </c>
      <c r="DM35" s="657"/>
      <c r="DN35" s="657"/>
      <c r="DO35" s="657"/>
      <c r="DP35" s="657"/>
      <c r="DQ35" s="657"/>
      <c r="DR35" s="657"/>
      <c r="DS35" s="657"/>
      <c r="DT35" s="657"/>
      <c r="DU35" s="657"/>
      <c r="DV35" s="658"/>
      <c r="DW35" s="630">
        <v>3.6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45287662</v>
      </c>
      <c r="S36" s="698"/>
      <c r="T36" s="698"/>
      <c r="U36" s="698"/>
      <c r="V36" s="698"/>
      <c r="W36" s="698"/>
      <c r="X36" s="698"/>
      <c r="Y36" s="699"/>
      <c r="Z36" s="700">
        <v>100</v>
      </c>
      <c r="AA36" s="700"/>
      <c r="AB36" s="700"/>
      <c r="AC36" s="700"/>
      <c r="AD36" s="701">
        <v>28700799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2108901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-296400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4519158</v>
      </c>
      <c r="CS36" s="626"/>
      <c r="CT36" s="626"/>
      <c r="CU36" s="626"/>
      <c r="CV36" s="626"/>
      <c r="CW36" s="626"/>
      <c r="CX36" s="626"/>
      <c r="CY36" s="627"/>
      <c r="CZ36" s="659">
        <v>10.5</v>
      </c>
      <c r="DA36" s="660"/>
      <c r="DB36" s="660"/>
      <c r="DC36" s="661"/>
      <c r="DD36" s="634">
        <v>4259552</v>
      </c>
      <c r="DE36" s="626"/>
      <c r="DF36" s="626"/>
      <c r="DG36" s="626"/>
      <c r="DH36" s="626"/>
      <c r="DI36" s="626"/>
      <c r="DJ36" s="626"/>
      <c r="DK36" s="627"/>
      <c r="DL36" s="634">
        <v>3074391</v>
      </c>
      <c r="DM36" s="626"/>
      <c r="DN36" s="626"/>
      <c r="DO36" s="626"/>
      <c r="DP36" s="626"/>
      <c r="DQ36" s="626"/>
      <c r="DR36" s="626"/>
      <c r="DS36" s="626"/>
      <c r="DT36" s="626"/>
      <c r="DU36" s="626"/>
      <c r="DV36" s="627"/>
      <c r="DW36" s="630">
        <v>10.7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14540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14018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2722645</v>
      </c>
      <c r="CS37" s="657"/>
      <c r="CT37" s="657"/>
      <c r="CU37" s="657"/>
      <c r="CV37" s="657"/>
      <c r="CW37" s="657"/>
      <c r="CX37" s="657"/>
      <c r="CY37" s="658"/>
      <c r="CZ37" s="659">
        <v>6.3</v>
      </c>
      <c r="DA37" s="660"/>
      <c r="DB37" s="660"/>
      <c r="DC37" s="661"/>
      <c r="DD37" s="634">
        <v>2722645</v>
      </c>
      <c r="DE37" s="657"/>
      <c r="DF37" s="657"/>
      <c r="DG37" s="657"/>
      <c r="DH37" s="657"/>
      <c r="DI37" s="657"/>
      <c r="DJ37" s="657"/>
      <c r="DK37" s="658"/>
      <c r="DL37" s="634">
        <v>1938695</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23117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4335863</v>
      </c>
      <c r="CS38" s="626"/>
      <c r="CT38" s="626"/>
      <c r="CU38" s="626"/>
      <c r="CV38" s="626"/>
      <c r="CW38" s="626"/>
      <c r="CX38" s="626"/>
      <c r="CY38" s="627"/>
      <c r="CZ38" s="659">
        <v>10.1</v>
      </c>
      <c r="DA38" s="660"/>
      <c r="DB38" s="660"/>
      <c r="DC38" s="661"/>
      <c r="DD38" s="634">
        <v>3937353</v>
      </c>
      <c r="DE38" s="626"/>
      <c r="DF38" s="626"/>
      <c r="DG38" s="626"/>
      <c r="DH38" s="626"/>
      <c r="DI38" s="626"/>
      <c r="DJ38" s="626"/>
      <c r="DK38" s="627"/>
      <c r="DL38" s="634">
        <v>2705735</v>
      </c>
      <c r="DM38" s="626"/>
      <c r="DN38" s="626"/>
      <c r="DO38" s="626"/>
      <c r="DP38" s="626"/>
      <c r="DQ38" s="626"/>
      <c r="DR38" s="626"/>
      <c r="DS38" s="626"/>
      <c r="DT38" s="626"/>
      <c r="DU38" s="626"/>
      <c r="DV38" s="627"/>
      <c r="DW38" s="630">
        <v>9.4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1211312</v>
      </c>
      <c r="CS39" s="657"/>
      <c r="CT39" s="657"/>
      <c r="CU39" s="657"/>
      <c r="CV39" s="657"/>
      <c r="CW39" s="657"/>
      <c r="CX39" s="657"/>
      <c r="CY39" s="658"/>
      <c r="CZ39" s="659">
        <v>2.8</v>
      </c>
      <c r="DA39" s="660"/>
      <c r="DB39" s="660"/>
      <c r="DC39" s="661"/>
      <c r="DD39" s="634">
        <v>1200000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1259253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827550</v>
      </c>
      <c r="CS40" s="626"/>
      <c r="CT40" s="626"/>
      <c r="CU40" s="626"/>
      <c r="CV40" s="626"/>
      <c r="CW40" s="626"/>
      <c r="CX40" s="626"/>
      <c r="CY40" s="627"/>
      <c r="CZ40" s="659">
        <v>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967709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5659732</v>
      </c>
      <c r="CS42" s="626"/>
      <c r="CT42" s="626"/>
      <c r="CU42" s="626"/>
      <c r="CV42" s="626"/>
      <c r="CW42" s="626"/>
      <c r="CX42" s="626"/>
      <c r="CY42" s="627"/>
      <c r="CZ42" s="659">
        <v>13.2</v>
      </c>
      <c r="DA42" s="708"/>
      <c r="DB42" s="708"/>
      <c r="DC42" s="709"/>
      <c r="DD42" s="634">
        <v>2465644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294824</v>
      </c>
      <c r="CS43" s="657"/>
      <c r="CT43" s="657"/>
      <c r="CU43" s="657"/>
      <c r="CV43" s="657"/>
      <c r="CW43" s="657"/>
      <c r="CX43" s="657"/>
      <c r="CY43" s="658"/>
      <c r="CZ43" s="659">
        <v>0.7</v>
      </c>
      <c r="DA43" s="660"/>
      <c r="DB43" s="660"/>
      <c r="DC43" s="661"/>
      <c r="DD43" s="634">
        <v>294092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5659732</v>
      </c>
      <c r="CS44" s="626"/>
      <c r="CT44" s="626"/>
      <c r="CU44" s="626"/>
      <c r="CV44" s="626"/>
      <c r="CW44" s="626"/>
      <c r="CX44" s="626"/>
      <c r="CY44" s="627"/>
      <c r="CZ44" s="659">
        <v>13.2</v>
      </c>
      <c r="DA44" s="708"/>
      <c r="DB44" s="708"/>
      <c r="DC44" s="709"/>
      <c r="DD44" s="634">
        <v>2465644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2418959</v>
      </c>
      <c r="CS45" s="657"/>
      <c r="CT45" s="657"/>
      <c r="CU45" s="657"/>
      <c r="CV45" s="657"/>
      <c r="CW45" s="657"/>
      <c r="CX45" s="657"/>
      <c r="CY45" s="658"/>
      <c r="CZ45" s="659">
        <v>5.6</v>
      </c>
      <c r="DA45" s="660"/>
      <c r="DB45" s="660"/>
      <c r="DC45" s="661"/>
      <c r="DD45" s="634">
        <v>203885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3213013</v>
      </c>
      <c r="CS46" s="626"/>
      <c r="CT46" s="626"/>
      <c r="CU46" s="626"/>
      <c r="CV46" s="626"/>
      <c r="CW46" s="626"/>
      <c r="CX46" s="626"/>
      <c r="CY46" s="627"/>
      <c r="CZ46" s="659">
        <v>7.5</v>
      </c>
      <c r="DA46" s="708"/>
      <c r="DB46" s="708"/>
      <c r="DC46" s="709"/>
      <c r="DD46" s="634">
        <v>2234014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42969916</v>
      </c>
      <c r="CS49" s="693"/>
      <c r="CT49" s="693"/>
      <c r="CU49" s="693"/>
      <c r="CV49" s="693"/>
      <c r="CW49" s="693"/>
      <c r="CX49" s="693"/>
      <c r="CY49" s="720"/>
      <c r="CZ49" s="721">
        <v>100</v>
      </c>
      <c r="DA49" s="722"/>
      <c r="DB49" s="722"/>
      <c r="DC49" s="723"/>
      <c r="DD49" s="724">
        <v>31043341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44859</v>
      </c>
      <c r="R7" s="755"/>
      <c r="S7" s="755"/>
      <c r="T7" s="755"/>
      <c r="U7" s="755"/>
      <c r="V7" s="755">
        <v>42612</v>
      </c>
      <c r="W7" s="755"/>
      <c r="X7" s="755"/>
      <c r="Y7" s="755"/>
      <c r="Z7" s="755"/>
      <c r="AA7" s="755">
        <v>2247</v>
      </c>
      <c r="AB7" s="755"/>
      <c r="AC7" s="755"/>
      <c r="AD7" s="755"/>
      <c r="AE7" s="756"/>
      <c r="AF7" s="757">
        <v>1801</v>
      </c>
      <c r="AG7" s="758"/>
      <c r="AH7" s="758"/>
      <c r="AI7" s="758"/>
      <c r="AJ7" s="759"/>
      <c r="AK7" s="794">
        <v>815</v>
      </c>
      <c r="AL7" s="795"/>
      <c r="AM7" s="795"/>
      <c r="AN7" s="795"/>
      <c r="AO7" s="795"/>
      <c r="AP7" s="795">
        <v>18360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5</v>
      </c>
      <c r="CI7" s="792"/>
      <c r="CJ7" s="792"/>
      <c r="CK7" s="792"/>
      <c r="CL7" s="793"/>
      <c r="CM7" s="791">
        <v>119</v>
      </c>
      <c r="CN7" s="792"/>
      <c r="CO7" s="792"/>
      <c r="CP7" s="792"/>
      <c r="CQ7" s="793"/>
      <c r="CR7" s="791">
        <v>15</v>
      </c>
      <c r="CS7" s="792"/>
      <c r="CT7" s="792"/>
      <c r="CU7" s="792"/>
      <c r="CV7" s="793"/>
      <c r="CW7" s="791" t="s">
        <v>547</v>
      </c>
      <c r="CX7" s="792"/>
      <c r="CY7" s="792"/>
      <c r="CZ7" s="792"/>
      <c r="DA7" s="793"/>
      <c r="DB7" s="791">
        <v>300</v>
      </c>
      <c r="DC7" s="792"/>
      <c r="DD7" s="792"/>
      <c r="DE7" s="792"/>
      <c r="DF7" s="793"/>
      <c r="DG7" s="791">
        <v>1838</v>
      </c>
      <c r="DH7" s="792"/>
      <c r="DI7" s="792"/>
      <c r="DJ7" s="792"/>
      <c r="DK7" s="793"/>
      <c r="DL7" s="791" t="s">
        <v>547</v>
      </c>
      <c r="DM7" s="792"/>
      <c r="DN7" s="792"/>
      <c r="DO7" s="792"/>
      <c r="DP7" s="793"/>
      <c r="DQ7" s="791">
        <v>878</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1418</v>
      </c>
      <c r="R8" s="779"/>
      <c r="S8" s="779"/>
      <c r="T8" s="779"/>
      <c r="U8" s="779"/>
      <c r="V8" s="779">
        <v>1347</v>
      </c>
      <c r="W8" s="779"/>
      <c r="X8" s="779"/>
      <c r="Y8" s="779"/>
      <c r="Z8" s="779"/>
      <c r="AA8" s="779">
        <v>71</v>
      </c>
      <c r="AB8" s="779"/>
      <c r="AC8" s="779"/>
      <c r="AD8" s="779"/>
      <c r="AE8" s="780"/>
      <c r="AF8" s="781" t="s">
        <v>112</v>
      </c>
      <c r="AG8" s="782"/>
      <c r="AH8" s="782"/>
      <c r="AI8" s="782"/>
      <c r="AJ8" s="783"/>
      <c r="AK8" s="784">
        <v>602</v>
      </c>
      <c r="AL8" s="785"/>
      <c r="AM8" s="785"/>
      <c r="AN8" s="785"/>
      <c r="AO8" s="785"/>
      <c r="AP8" s="785">
        <v>5118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6</v>
      </c>
      <c r="CI8" s="802"/>
      <c r="CJ8" s="802"/>
      <c r="CK8" s="802"/>
      <c r="CL8" s="803"/>
      <c r="CM8" s="801">
        <v>59</v>
      </c>
      <c r="CN8" s="802"/>
      <c r="CO8" s="802"/>
      <c r="CP8" s="802"/>
      <c r="CQ8" s="803"/>
      <c r="CR8" s="801">
        <v>27</v>
      </c>
      <c r="CS8" s="802"/>
      <c r="CT8" s="802"/>
      <c r="CU8" s="802"/>
      <c r="CV8" s="803"/>
      <c r="CW8" s="801" t="s">
        <v>547</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-7</v>
      </c>
      <c r="CI9" s="802"/>
      <c r="CJ9" s="802"/>
      <c r="CK9" s="802"/>
      <c r="CL9" s="803"/>
      <c r="CM9" s="801">
        <v>80</v>
      </c>
      <c r="CN9" s="802"/>
      <c r="CO9" s="802"/>
      <c r="CP9" s="802"/>
      <c r="CQ9" s="803"/>
      <c r="CR9" s="801">
        <v>6</v>
      </c>
      <c r="CS9" s="802"/>
      <c r="CT9" s="802"/>
      <c r="CU9" s="802"/>
      <c r="CV9" s="803"/>
      <c r="CW9" s="801">
        <v>7</v>
      </c>
      <c r="CX9" s="802"/>
      <c r="CY9" s="802"/>
      <c r="CZ9" s="802"/>
      <c r="DA9" s="803"/>
      <c r="DB9" s="801" t="s">
        <v>547</v>
      </c>
      <c r="DC9" s="802"/>
      <c r="DD9" s="802"/>
      <c r="DE9" s="802"/>
      <c r="DF9" s="803"/>
      <c r="DG9" s="801" t="s">
        <v>547</v>
      </c>
      <c r="DH9" s="802"/>
      <c r="DI9" s="802"/>
      <c r="DJ9" s="802"/>
      <c r="DK9" s="803"/>
      <c r="DL9" s="801" t="s">
        <v>547</v>
      </c>
      <c r="DM9" s="802"/>
      <c r="DN9" s="802"/>
      <c r="DO9" s="802"/>
      <c r="DP9" s="803"/>
      <c r="DQ9" s="801" t="s">
        <v>547</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46277</v>
      </c>
      <c r="R23" s="814"/>
      <c r="S23" s="814"/>
      <c r="T23" s="814"/>
      <c r="U23" s="814"/>
      <c r="V23" s="814">
        <v>43959</v>
      </c>
      <c r="W23" s="814"/>
      <c r="X23" s="814"/>
      <c r="Y23" s="814"/>
      <c r="Z23" s="814"/>
      <c r="AA23" s="814">
        <v>2318</v>
      </c>
      <c r="AB23" s="814"/>
      <c r="AC23" s="814"/>
      <c r="AD23" s="814"/>
      <c r="AE23" s="815"/>
      <c r="AF23" s="816">
        <v>1801</v>
      </c>
      <c r="AG23" s="814"/>
      <c r="AH23" s="814"/>
      <c r="AI23" s="814"/>
      <c r="AJ23" s="817"/>
      <c r="AK23" s="818"/>
      <c r="AL23" s="819"/>
      <c r="AM23" s="819"/>
      <c r="AN23" s="819"/>
      <c r="AO23" s="819"/>
      <c r="AP23" s="814">
        <v>23478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11498</v>
      </c>
      <c r="R28" s="843"/>
      <c r="S28" s="843"/>
      <c r="T28" s="843"/>
      <c r="U28" s="843"/>
      <c r="V28" s="843">
        <v>11096</v>
      </c>
      <c r="W28" s="843"/>
      <c r="X28" s="843"/>
      <c r="Y28" s="843"/>
      <c r="Z28" s="843"/>
      <c r="AA28" s="843">
        <v>402</v>
      </c>
      <c r="AB28" s="843"/>
      <c r="AC28" s="843"/>
      <c r="AD28" s="843"/>
      <c r="AE28" s="844"/>
      <c r="AF28" s="845">
        <v>402</v>
      </c>
      <c r="AG28" s="843"/>
      <c r="AH28" s="843"/>
      <c r="AI28" s="843"/>
      <c r="AJ28" s="846"/>
      <c r="AK28" s="847">
        <v>1259</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1292</v>
      </c>
      <c r="R29" s="779"/>
      <c r="S29" s="779"/>
      <c r="T29" s="779"/>
      <c r="U29" s="779"/>
      <c r="V29" s="779">
        <v>1289</v>
      </c>
      <c r="W29" s="779"/>
      <c r="X29" s="779"/>
      <c r="Y29" s="779"/>
      <c r="Z29" s="779"/>
      <c r="AA29" s="779">
        <v>3</v>
      </c>
      <c r="AB29" s="779"/>
      <c r="AC29" s="779"/>
      <c r="AD29" s="779"/>
      <c r="AE29" s="780"/>
      <c r="AF29" s="781">
        <v>3</v>
      </c>
      <c r="AG29" s="782"/>
      <c r="AH29" s="782"/>
      <c r="AI29" s="782"/>
      <c r="AJ29" s="783"/>
      <c r="AK29" s="850">
        <v>211</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2132</v>
      </c>
      <c r="R30" s="779"/>
      <c r="S30" s="779"/>
      <c r="T30" s="779"/>
      <c r="U30" s="779"/>
      <c r="V30" s="779">
        <v>1918</v>
      </c>
      <c r="W30" s="779"/>
      <c r="X30" s="779"/>
      <c r="Y30" s="779"/>
      <c r="Z30" s="779"/>
      <c r="AA30" s="779">
        <v>214</v>
      </c>
      <c r="AB30" s="779"/>
      <c r="AC30" s="779"/>
      <c r="AD30" s="779"/>
      <c r="AE30" s="780"/>
      <c r="AF30" s="781">
        <v>837</v>
      </c>
      <c r="AG30" s="782"/>
      <c r="AH30" s="782"/>
      <c r="AI30" s="782"/>
      <c r="AJ30" s="783"/>
      <c r="AK30" s="850">
        <v>42</v>
      </c>
      <c r="AL30" s="851"/>
      <c r="AM30" s="851"/>
      <c r="AN30" s="851"/>
      <c r="AO30" s="851"/>
      <c r="AP30" s="851">
        <v>691</v>
      </c>
      <c r="AQ30" s="851"/>
      <c r="AR30" s="851"/>
      <c r="AS30" s="851"/>
      <c r="AT30" s="851"/>
      <c r="AU30" s="851">
        <v>2</v>
      </c>
      <c r="AV30" s="851"/>
      <c r="AW30" s="851"/>
      <c r="AX30" s="851"/>
      <c r="AY30" s="851"/>
      <c r="AZ30" s="852" t="s">
        <v>536</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6057</v>
      </c>
      <c r="R31" s="779"/>
      <c r="S31" s="779"/>
      <c r="T31" s="779"/>
      <c r="U31" s="779"/>
      <c r="V31" s="779">
        <v>6016</v>
      </c>
      <c r="W31" s="779"/>
      <c r="X31" s="779"/>
      <c r="Y31" s="779"/>
      <c r="Z31" s="779"/>
      <c r="AA31" s="779">
        <v>40</v>
      </c>
      <c r="AB31" s="779"/>
      <c r="AC31" s="779"/>
      <c r="AD31" s="779"/>
      <c r="AE31" s="780"/>
      <c r="AF31" s="781" t="s">
        <v>112</v>
      </c>
      <c r="AG31" s="782"/>
      <c r="AH31" s="782"/>
      <c r="AI31" s="782"/>
      <c r="AJ31" s="783"/>
      <c r="AK31" s="850">
        <v>2109</v>
      </c>
      <c r="AL31" s="851"/>
      <c r="AM31" s="851"/>
      <c r="AN31" s="851"/>
      <c r="AO31" s="851"/>
      <c r="AP31" s="851">
        <v>20672</v>
      </c>
      <c r="AQ31" s="851"/>
      <c r="AR31" s="851"/>
      <c r="AS31" s="851"/>
      <c r="AT31" s="851"/>
      <c r="AU31" s="851">
        <v>17158</v>
      </c>
      <c r="AV31" s="851"/>
      <c r="AW31" s="851"/>
      <c r="AX31" s="851"/>
      <c r="AY31" s="851"/>
      <c r="AZ31" s="852" t="s">
        <v>535</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1242</v>
      </c>
      <c r="AG63" s="862"/>
      <c r="AH63" s="862"/>
      <c r="AI63" s="862"/>
      <c r="AJ63" s="863"/>
      <c r="AK63" s="864"/>
      <c r="AL63" s="859"/>
      <c r="AM63" s="859"/>
      <c r="AN63" s="859"/>
      <c r="AO63" s="859"/>
      <c r="AP63" s="862">
        <v>21363</v>
      </c>
      <c r="AQ63" s="862"/>
      <c r="AR63" s="862"/>
      <c r="AS63" s="862"/>
      <c r="AT63" s="862"/>
      <c r="AU63" s="862">
        <v>17160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90" t="s">
        <v>537</v>
      </c>
      <c r="C68" s="891"/>
      <c r="D68" s="891"/>
      <c r="E68" s="891"/>
      <c r="F68" s="891"/>
      <c r="G68" s="891"/>
      <c r="H68" s="891"/>
      <c r="I68" s="891"/>
      <c r="J68" s="891"/>
      <c r="K68" s="891"/>
      <c r="L68" s="891"/>
      <c r="M68" s="891"/>
      <c r="N68" s="891"/>
      <c r="O68" s="891"/>
      <c r="P68" s="892"/>
      <c r="Q68" s="893">
        <v>2794</v>
      </c>
      <c r="R68" s="894"/>
      <c r="S68" s="894"/>
      <c r="T68" s="894"/>
      <c r="U68" s="894"/>
      <c r="V68" s="894">
        <v>2785</v>
      </c>
      <c r="W68" s="894"/>
      <c r="X68" s="894"/>
      <c r="Y68" s="894"/>
      <c r="Z68" s="894"/>
      <c r="AA68" s="894">
        <v>9</v>
      </c>
      <c r="AB68" s="894"/>
      <c r="AC68" s="894"/>
      <c r="AD68" s="894"/>
      <c r="AE68" s="894"/>
      <c r="AF68" s="894">
        <v>9</v>
      </c>
      <c r="AG68" s="894"/>
      <c r="AH68" s="894"/>
      <c r="AI68" s="894"/>
      <c r="AJ68" s="894"/>
      <c r="AK68" s="894" t="s">
        <v>536</v>
      </c>
      <c r="AL68" s="894"/>
      <c r="AM68" s="894"/>
      <c r="AN68" s="894"/>
      <c r="AO68" s="894"/>
      <c r="AP68" s="886" t="s">
        <v>545</v>
      </c>
      <c r="AQ68" s="887"/>
      <c r="AR68" s="887"/>
      <c r="AS68" s="887"/>
      <c r="AT68" s="850"/>
      <c r="AU68" s="886" t="s">
        <v>545</v>
      </c>
      <c r="AV68" s="887"/>
      <c r="AW68" s="887"/>
      <c r="AX68" s="887"/>
      <c r="AY68" s="850"/>
      <c r="AZ68" s="888"/>
      <c r="BA68" s="888"/>
      <c r="BB68" s="888"/>
      <c r="BC68" s="888"/>
      <c r="BD68" s="889"/>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5" t="s">
        <v>538</v>
      </c>
      <c r="C69" s="896"/>
      <c r="D69" s="896"/>
      <c r="E69" s="896"/>
      <c r="F69" s="896"/>
      <c r="G69" s="896"/>
      <c r="H69" s="896"/>
      <c r="I69" s="896"/>
      <c r="J69" s="896"/>
      <c r="K69" s="896"/>
      <c r="L69" s="896"/>
      <c r="M69" s="896"/>
      <c r="N69" s="896"/>
      <c r="O69" s="896"/>
      <c r="P69" s="897"/>
      <c r="Q69" s="898">
        <v>194</v>
      </c>
      <c r="R69" s="851"/>
      <c r="S69" s="851"/>
      <c r="T69" s="851"/>
      <c r="U69" s="851"/>
      <c r="V69" s="851">
        <v>163</v>
      </c>
      <c r="W69" s="851"/>
      <c r="X69" s="851"/>
      <c r="Y69" s="851"/>
      <c r="Z69" s="851"/>
      <c r="AA69" s="851">
        <v>31</v>
      </c>
      <c r="AB69" s="851"/>
      <c r="AC69" s="851"/>
      <c r="AD69" s="851"/>
      <c r="AE69" s="851"/>
      <c r="AF69" s="851">
        <v>31</v>
      </c>
      <c r="AG69" s="851"/>
      <c r="AH69" s="851"/>
      <c r="AI69" s="851"/>
      <c r="AJ69" s="851"/>
      <c r="AK69" s="851">
        <v>166</v>
      </c>
      <c r="AL69" s="851"/>
      <c r="AM69" s="851"/>
      <c r="AN69" s="851"/>
      <c r="AO69" s="851"/>
      <c r="AP69" s="886" t="s">
        <v>545</v>
      </c>
      <c r="AQ69" s="887"/>
      <c r="AR69" s="887"/>
      <c r="AS69" s="887"/>
      <c r="AT69" s="850"/>
      <c r="AU69" s="886" t="s">
        <v>545</v>
      </c>
      <c r="AV69" s="887"/>
      <c r="AW69" s="887"/>
      <c r="AX69" s="887"/>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5" t="s">
        <v>551</v>
      </c>
      <c r="C70" s="896"/>
      <c r="D70" s="896"/>
      <c r="E70" s="896"/>
      <c r="F70" s="896"/>
      <c r="G70" s="896"/>
      <c r="H70" s="896"/>
      <c r="I70" s="896"/>
      <c r="J70" s="896"/>
      <c r="K70" s="896"/>
      <c r="L70" s="896"/>
      <c r="M70" s="896"/>
      <c r="N70" s="896"/>
      <c r="O70" s="896"/>
      <c r="P70" s="897"/>
      <c r="Q70" s="898">
        <v>11501</v>
      </c>
      <c r="R70" s="851"/>
      <c r="S70" s="851"/>
      <c r="T70" s="851"/>
      <c r="U70" s="851"/>
      <c r="V70" s="851">
        <v>12482</v>
      </c>
      <c r="W70" s="851"/>
      <c r="X70" s="851"/>
      <c r="Y70" s="851"/>
      <c r="Z70" s="851"/>
      <c r="AA70" s="851">
        <v>-981</v>
      </c>
      <c r="AB70" s="851"/>
      <c r="AC70" s="851"/>
      <c r="AD70" s="851"/>
      <c r="AE70" s="851"/>
      <c r="AF70" s="851">
        <v>858</v>
      </c>
      <c r="AG70" s="851"/>
      <c r="AH70" s="851"/>
      <c r="AI70" s="851"/>
      <c r="AJ70" s="851"/>
      <c r="AK70" s="851">
        <v>2367</v>
      </c>
      <c r="AL70" s="851"/>
      <c r="AM70" s="851"/>
      <c r="AN70" s="851"/>
      <c r="AO70" s="851"/>
      <c r="AP70" s="851">
        <v>15032</v>
      </c>
      <c r="AQ70" s="851"/>
      <c r="AR70" s="851"/>
      <c r="AS70" s="851"/>
      <c r="AT70" s="851"/>
      <c r="AU70" s="851">
        <v>9200</v>
      </c>
      <c r="AV70" s="851"/>
      <c r="AW70" s="851"/>
      <c r="AX70" s="851"/>
      <c r="AY70" s="851"/>
      <c r="AZ70" s="899" t="s">
        <v>550</v>
      </c>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5" t="s">
        <v>539</v>
      </c>
      <c r="C71" s="896"/>
      <c r="D71" s="896"/>
      <c r="E71" s="896"/>
      <c r="F71" s="896"/>
      <c r="G71" s="896"/>
      <c r="H71" s="896"/>
      <c r="I71" s="896"/>
      <c r="J71" s="896"/>
      <c r="K71" s="896"/>
      <c r="L71" s="896"/>
      <c r="M71" s="896"/>
      <c r="N71" s="896"/>
      <c r="O71" s="896"/>
      <c r="P71" s="897"/>
      <c r="Q71" s="898">
        <v>63</v>
      </c>
      <c r="R71" s="851"/>
      <c r="S71" s="851"/>
      <c r="T71" s="851"/>
      <c r="U71" s="851"/>
      <c r="V71" s="851">
        <v>58</v>
      </c>
      <c r="W71" s="851"/>
      <c r="X71" s="851"/>
      <c r="Y71" s="851"/>
      <c r="Z71" s="851"/>
      <c r="AA71" s="851">
        <v>5</v>
      </c>
      <c r="AB71" s="851"/>
      <c r="AC71" s="851"/>
      <c r="AD71" s="851"/>
      <c r="AE71" s="851"/>
      <c r="AF71" s="851">
        <v>5</v>
      </c>
      <c r="AG71" s="851"/>
      <c r="AH71" s="851"/>
      <c r="AI71" s="851"/>
      <c r="AJ71" s="851"/>
      <c r="AK71" s="851">
        <v>54</v>
      </c>
      <c r="AL71" s="851"/>
      <c r="AM71" s="851"/>
      <c r="AN71" s="851"/>
      <c r="AO71" s="851"/>
      <c r="AP71" s="886" t="s">
        <v>545</v>
      </c>
      <c r="AQ71" s="887"/>
      <c r="AR71" s="887"/>
      <c r="AS71" s="887"/>
      <c r="AT71" s="850"/>
      <c r="AU71" s="886" t="s">
        <v>545</v>
      </c>
      <c r="AV71" s="887"/>
      <c r="AW71" s="887"/>
      <c r="AX71" s="887"/>
      <c r="AY71" s="850"/>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5" t="s">
        <v>552</v>
      </c>
      <c r="C72" s="896"/>
      <c r="D72" s="896"/>
      <c r="E72" s="896"/>
      <c r="F72" s="896"/>
      <c r="G72" s="896"/>
      <c r="H72" s="896"/>
      <c r="I72" s="896"/>
      <c r="J72" s="896"/>
      <c r="K72" s="896"/>
      <c r="L72" s="896"/>
      <c r="M72" s="896"/>
      <c r="N72" s="896"/>
      <c r="O72" s="896"/>
      <c r="P72" s="897"/>
      <c r="Q72" s="898">
        <v>158</v>
      </c>
      <c r="R72" s="851"/>
      <c r="S72" s="851"/>
      <c r="T72" s="851"/>
      <c r="U72" s="851"/>
      <c r="V72" s="851">
        <v>144</v>
      </c>
      <c r="W72" s="851"/>
      <c r="X72" s="851"/>
      <c r="Y72" s="851"/>
      <c r="Z72" s="851"/>
      <c r="AA72" s="851">
        <v>14</v>
      </c>
      <c r="AB72" s="851"/>
      <c r="AC72" s="851"/>
      <c r="AD72" s="851"/>
      <c r="AE72" s="851"/>
      <c r="AF72" s="851">
        <v>14</v>
      </c>
      <c r="AG72" s="851"/>
      <c r="AH72" s="851"/>
      <c r="AI72" s="851"/>
      <c r="AJ72" s="851"/>
      <c r="AK72" s="851">
        <v>129</v>
      </c>
      <c r="AL72" s="851"/>
      <c r="AM72" s="851"/>
      <c r="AN72" s="851"/>
      <c r="AO72" s="851"/>
      <c r="AP72" s="886" t="s">
        <v>545</v>
      </c>
      <c r="AQ72" s="887"/>
      <c r="AR72" s="887"/>
      <c r="AS72" s="887"/>
      <c r="AT72" s="850"/>
      <c r="AU72" s="886" t="s">
        <v>545</v>
      </c>
      <c r="AV72" s="887"/>
      <c r="AW72" s="887"/>
      <c r="AX72" s="887"/>
      <c r="AY72" s="850"/>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5" t="s">
        <v>540</v>
      </c>
      <c r="C73" s="896"/>
      <c r="D73" s="896"/>
      <c r="E73" s="896"/>
      <c r="F73" s="896"/>
      <c r="G73" s="896"/>
      <c r="H73" s="896"/>
      <c r="I73" s="896"/>
      <c r="J73" s="896"/>
      <c r="K73" s="896"/>
      <c r="L73" s="896"/>
      <c r="M73" s="896"/>
      <c r="N73" s="896"/>
      <c r="O73" s="896"/>
      <c r="P73" s="897"/>
      <c r="Q73" s="898">
        <v>3233</v>
      </c>
      <c r="R73" s="851"/>
      <c r="S73" s="851"/>
      <c r="T73" s="851"/>
      <c r="U73" s="851"/>
      <c r="V73" s="851">
        <v>3223</v>
      </c>
      <c r="W73" s="851"/>
      <c r="X73" s="851"/>
      <c r="Y73" s="851"/>
      <c r="Z73" s="851"/>
      <c r="AA73" s="851">
        <v>10</v>
      </c>
      <c r="AB73" s="851"/>
      <c r="AC73" s="851"/>
      <c r="AD73" s="851"/>
      <c r="AE73" s="851"/>
      <c r="AF73" s="851">
        <v>10</v>
      </c>
      <c r="AG73" s="851"/>
      <c r="AH73" s="851"/>
      <c r="AI73" s="851"/>
      <c r="AJ73" s="851"/>
      <c r="AK73" s="851">
        <v>349</v>
      </c>
      <c r="AL73" s="851"/>
      <c r="AM73" s="851"/>
      <c r="AN73" s="851"/>
      <c r="AO73" s="851"/>
      <c r="AP73" s="886" t="s">
        <v>545</v>
      </c>
      <c r="AQ73" s="887"/>
      <c r="AR73" s="887"/>
      <c r="AS73" s="887"/>
      <c r="AT73" s="850"/>
      <c r="AU73" s="886" t="s">
        <v>545</v>
      </c>
      <c r="AV73" s="887"/>
      <c r="AW73" s="887"/>
      <c r="AX73" s="887"/>
      <c r="AY73" s="850"/>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5" t="s">
        <v>553</v>
      </c>
      <c r="C74" s="896"/>
      <c r="D74" s="896"/>
      <c r="E74" s="896"/>
      <c r="F74" s="896"/>
      <c r="G74" s="896"/>
      <c r="H74" s="896"/>
      <c r="I74" s="896"/>
      <c r="J74" s="896"/>
      <c r="K74" s="896"/>
      <c r="L74" s="896"/>
      <c r="M74" s="896"/>
      <c r="N74" s="896"/>
      <c r="O74" s="896"/>
      <c r="P74" s="897"/>
      <c r="Q74" s="898">
        <v>19743</v>
      </c>
      <c r="R74" s="851"/>
      <c r="S74" s="851"/>
      <c r="T74" s="851"/>
      <c r="U74" s="851"/>
      <c r="V74" s="851">
        <v>18932</v>
      </c>
      <c r="W74" s="851"/>
      <c r="X74" s="851"/>
      <c r="Y74" s="851"/>
      <c r="Z74" s="851"/>
      <c r="AA74" s="851">
        <v>811</v>
      </c>
      <c r="AB74" s="851"/>
      <c r="AC74" s="851"/>
      <c r="AD74" s="851"/>
      <c r="AE74" s="851"/>
      <c r="AF74" s="851">
        <v>811</v>
      </c>
      <c r="AG74" s="851"/>
      <c r="AH74" s="851"/>
      <c r="AI74" s="851"/>
      <c r="AJ74" s="851"/>
      <c r="AK74" s="851">
        <v>2739</v>
      </c>
      <c r="AL74" s="851"/>
      <c r="AM74" s="851"/>
      <c r="AN74" s="851"/>
      <c r="AO74" s="851"/>
      <c r="AP74" s="886" t="s">
        <v>545</v>
      </c>
      <c r="AQ74" s="887"/>
      <c r="AR74" s="887"/>
      <c r="AS74" s="887"/>
      <c r="AT74" s="850"/>
      <c r="AU74" s="886" t="s">
        <v>545</v>
      </c>
      <c r="AV74" s="887"/>
      <c r="AW74" s="887"/>
      <c r="AX74" s="887"/>
      <c r="AY74" s="850"/>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5" t="s">
        <v>541</v>
      </c>
      <c r="C75" s="896"/>
      <c r="D75" s="896"/>
      <c r="E75" s="896"/>
      <c r="F75" s="896"/>
      <c r="G75" s="896"/>
      <c r="H75" s="896"/>
      <c r="I75" s="896"/>
      <c r="J75" s="896"/>
      <c r="K75" s="896"/>
      <c r="L75" s="896"/>
      <c r="M75" s="896"/>
      <c r="N75" s="896"/>
      <c r="O75" s="896"/>
      <c r="P75" s="897"/>
      <c r="Q75" s="901">
        <v>307</v>
      </c>
      <c r="R75" s="887"/>
      <c r="S75" s="887"/>
      <c r="T75" s="887"/>
      <c r="U75" s="850"/>
      <c r="V75" s="886">
        <v>297</v>
      </c>
      <c r="W75" s="887"/>
      <c r="X75" s="887"/>
      <c r="Y75" s="887"/>
      <c r="Z75" s="850"/>
      <c r="AA75" s="886">
        <v>10</v>
      </c>
      <c r="AB75" s="887"/>
      <c r="AC75" s="887"/>
      <c r="AD75" s="887"/>
      <c r="AE75" s="850"/>
      <c r="AF75" s="886">
        <v>10</v>
      </c>
      <c r="AG75" s="887"/>
      <c r="AH75" s="887"/>
      <c r="AI75" s="887"/>
      <c r="AJ75" s="850"/>
      <c r="AK75" s="886" t="s">
        <v>545</v>
      </c>
      <c r="AL75" s="887"/>
      <c r="AM75" s="887"/>
      <c r="AN75" s="887"/>
      <c r="AO75" s="850"/>
      <c r="AP75" s="886" t="s">
        <v>545</v>
      </c>
      <c r="AQ75" s="887"/>
      <c r="AR75" s="887"/>
      <c r="AS75" s="887"/>
      <c r="AT75" s="850"/>
      <c r="AU75" s="886" t="s">
        <v>545</v>
      </c>
      <c r="AV75" s="887"/>
      <c r="AW75" s="887"/>
      <c r="AX75" s="887"/>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5" t="s">
        <v>542</v>
      </c>
      <c r="C76" s="896"/>
      <c r="D76" s="896"/>
      <c r="E76" s="896"/>
      <c r="F76" s="896"/>
      <c r="G76" s="896"/>
      <c r="H76" s="896"/>
      <c r="I76" s="896"/>
      <c r="J76" s="896"/>
      <c r="K76" s="896"/>
      <c r="L76" s="896"/>
      <c r="M76" s="896"/>
      <c r="N76" s="896"/>
      <c r="O76" s="896"/>
      <c r="P76" s="897"/>
      <c r="Q76" s="901">
        <v>199</v>
      </c>
      <c r="R76" s="887"/>
      <c r="S76" s="887"/>
      <c r="T76" s="887"/>
      <c r="U76" s="850"/>
      <c r="V76" s="886">
        <v>195</v>
      </c>
      <c r="W76" s="887"/>
      <c r="X76" s="887"/>
      <c r="Y76" s="887"/>
      <c r="Z76" s="850"/>
      <c r="AA76" s="886">
        <v>4</v>
      </c>
      <c r="AB76" s="887"/>
      <c r="AC76" s="887"/>
      <c r="AD76" s="887"/>
      <c r="AE76" s="850"/>
      <c r="AF76" s="886">
        <v>4</v>
      </c>
      <c r="AG76" s="887"/>
      <c r="AH76" s="887"/>
      <c r="AI76" s="887"/>
      <c r="AJ76" s="850"/>
      <c r="AK76" s="886">
        <v>94</v>
      </c>
      <c r="AL76" s="887"/>
      <c r="AM76" s="887"/>
      <c r="AN76" s="887"/>
      <c r="AO76" s="850"/>
      <c r="AP76" s="886" t="s">
        <v>545</v>
      </c>
      <c r="AQ76" s="887"/>
      <c r="AR76" s="887"/>
      <c r="AS76" s="887"/>
      <c r="AT76" s="850"/>
      <c r="AU76" s="886" t="s">
        <v>545</v>
      </c>
      <c r="AV76" s="887"/>
      <c r="AW76" s="887"/>
      <c r="AX76" s="887"/>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5" t="s">
        <v>543</v>
      </c>
      <c r="C77" s="896"/>
      <c r="D77" s="896"/>
      <c r="E77" s="896"/>
      <c r="F77" s="896"/>
      <c r="G77" s="896"/>
      <c r="H77" s="896"/>
      <c r="I77" s="896"/>
      <c r="J77" s="896"/>
      <c r="K77" s="896"/>
      <c r="L77" s="896"/>
      <c r="M77" s="896"/>
      <c r="N77" s="896"/>
      <c r="O77" s="896"/>
      <c r="P77" s="897"/>
      <c r="Q77" s="901">
        <v>1549</v>
      </c>
      <c r="R77" s="887"/>
      <c r="S77" s="887"/>
      <c r="T77" s="887"/>
      <c r="U77" s="850"/>
      <c r="V77" s="886">
        <v>1445</v>
      </c>
      <c r="W77" s="887"/>
      <c r="X77" s="887"/>
      <c r="Y77" s="887"/>
      <c r="Z77" s="850"/>
      <c r="AA77" s="886">
        <v>104</v>
      </c>
      <c r="AB77" s="887"/>
      <c r="AC77" s="887"/>
      <c r="AD77" s="887"/>
      <c r="AE77" s="850"/>
      <c r="AF77" s="886">
        <v>104</v>
      </c>
      <c r="AG77" s="887"/>
      <c r="AH77" s="887"/>
      <c r="AI77" s="887"/>
      <c r="AJ77" s="850"/>
      <c r="AK77" s="886" t="s">
        <v>545</v>
      </c>
      <c r="AL77" s="887"/>
      <c r="AM77" s="887"/>
      <c r="AN77" s="887"/>
      <c r="AO77" s="850"/>
      <c r="AP77" s="886" t="s">
        <v>545</v>
      </c>
      <c r="AQ77" s="887"/>
      <c r="AR77" s="887"/>
      <c r="AS77" s="887"/>
      <c r="AT77" s="850"/>
      <c r="AU77" s="886" t="s">
        <v>545</v>
      </c>
      <c r="AV77" s="887"/>
      <c r="AW77" s="887"/>
      <c r="AX77" s="887"/>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5" t="s">
        <v>544</v>
      </c>
      <c r="C78" s="896"/>
      <c r="D78" s="896"/>
      <c r="E78" s="896"/>
      <c r="F78" s="896"/>
      <c r="G78" s="896"/>
      <c r="H78" s="896"/>
      <c r="I78" s="896"/>
      <c r="J78" s="896"/>
      <c r="K78" s="896"/>
      <c r="L78" s="896"/>
      <c r="M78" s="896"/>
      <c r="N78" s="896"/>
      <c r="O78" s="896"/>
      <c r="P78" s="897"/>
      <c r="Q78" s="898">
        <v>795514</v>
      </c>
      <c r="R78" s="851"/>
      <c r="S78" s="851"/>
      <c r="T78" s="851"/>
      <c r="U78" s="851"/>
      <c r="V78" s="851">
        <v>763822</v>
      </c>
      <c r="W78" s="851"/>
      <c r="X78" s="851"/>
      <c r="Y78" s="851"/>
      <c r="Z78" s="851"/>
      <c r="AA78" s="851">
        <v>31692</v>
      </c>
      <c r="AB78" s="851"/>
      <c r="AC78" s="851"/>
      <c r="AD78" s="851"/>
      <c r="AE78" s="851"/>
      <c r="AF78" s="851">
        <v>31692</v>
      </c>
      <c r="AG78" s="851"/>
      <c r="AH78" s="851"/>
      <c r="AI78" s="851"/>
      <c r="AJ78" s="851"/>
      <c r="AK78" s="851">
        <v>1</v>
      </c>
      <c r="AL78" s="851"/>
      <c r="AM78" s="851"/>
      <c r="AN78" s="851"/>
      <c r="AO78" s="851"/>
      <c r="AP78" s="886" t="s">
        <v>545</v>
      </c>
      <c r="AQ78" s="887"/>
      <c r="AR78" s="887"/>
      <c r="AS78" s="887"/>
      <c r="AT78" s="850"/>
      <c r="AU78" s="886" t="s">
        <v>545</v>
      </c>
      <c r="AV78" s="887"/>
      <c r="AW78" s="887"/>
      <c r="AX78" s="887"/>
      <c r="AY78" s="850"/>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33548</v>
      </c>
      <c r="AG88" s="862"/>
      <c r="AH88" s="862"/>
      <c r="AI88" s="862"/>
      <c r="AJ88" s="862"/>
      <c r="AK88" s="859"/>
      <c r="AL88" s="859"/>
      <c r="AM88" s="859"/>
      <c r="AN88" s="859"/>
      <c r="AO88" s="859"/>
      <c r="AP88" s="862">
        <v>15032</v>
      </c>
      <c r="AQ88" s="862"/>
      <c r="AR88" s="862"/>
      <c r="AS88" s="862"/>
      <c r="AT88" s="862"/>
      <c r="AU88" s="862">
        <v>9200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48</v>
      </c>
      <c r="CS102" s="870"/>
      <c r="CT102" s="870"/>
      <c r="CU102" s="870"/>
      <c r="CV102" s="913"/>
      <c r="CW102" s="912">
        <v>7</v>
      </c>
      <c r="CX102" s="870"/>
      <c r="CY102" s="870"/>
      <c r="CZ102" s="870"/>
      <c r="DA102" s="913"/>
      <c r="DB102" s="912">
        <v>300</v>
      </c>
      <c r="DC102" s="870"/>
      <c r="DD102" s="870"/>
      <c r="DE102" s="870"/>
      <c r="DF102" s="913"/>
      <c r="DG102" s="912">
        <v>1838</v>
      </c>
      <c r="DH102" s="870"/>
      <c r="DI102" s="870"/>
      <c r="DJ102" s="870"/>
      <c r="DK102" s="913"/>
      <c r="DL102" s="912" t="s">
        <v>554</v>
      </c>
      <c r="DM102" s="870"/>
      <c r="DN102" s="870"/>
      <c r="DO102" s="870"/>
      <c r="DP102" s="913"/>
      <c r="DQ102" s="912">
        <v>878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2432812</v>
      </c>
      <c r="AB110" s="922"/>
      <c r="AC110" s="922"/>
      <c r="AD110" s="922"/>
      <c r="AE110" s="923"/>
      <c r="AF110" s="924">
        <v>2093724</v>
      </c>
      <c r="AG110" s="922"/>
      <c r="AH110" s="922"/>
      <c r="AI110" s="922"/>
      <c r="AJ110" s="923"/>
      <c r="AK110" s="924">
        <v>1994859</v>
      </c>
      <c r="AL110" s="922"/>
      <c r="AM110" s="922"/>
      <c r="AN110" s="922"/>
      <c r="AO110" s="923"/>
      <c r="AP110" s="925">
        <v>7.6</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23526293</v>
      </c>
      <c r="BR110" s="957"/>
      <c r="BS110" s="957"/>
      <c r="BT110" s="957"/>
      <c r="BU110" s="957"/>
      <c r="BV110" s="957">
        <v>23698333</v>
      </c>
      <c r="BW110" s="957"/>
      <c r="BX110" s="957"/>
      <c r="BY110" s="957"/>
      <c r="BZ110" s="957"/>
      <c r="CA110" s="957">
        <v>23478427</v>
      </c>
      <c r="CB110" s="957"/>
      <c r="CC110" s="957"/>
      <c r="CD110" s="957"/>
      <c r="CE110" s="957"/>
      <c r="CF110" s="971">
        <v>89.6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1616416</v>
      </c>
      <c r="BR111" s="950"/>
      <c r="BS111" s="950"/>
      <c r="BT111" s="950"/>
      <c r="BU111" s="950"/>
      <c r="BV111" s="950">
        <v>1469673</v>
      </c>
      <c r="BW111" s="950"/>
      <c r="BX111" s="950"/>
      <c r="BY111" s="950"/>
      <c r="BZ111" s="950"/>
      <c r="CA111" s="950">
        <v>1206345</v>
      </c>
      <c r="CB111" s="950"/>
      <c r="CC111" s="950"/>
      <c r="CD111" s="950"/>
      <c r="CE111" s="950"/>
      <c r="CF111" s="944">
        <v>4.5999999999999996</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17283035</v>
      </c>
      <c r="BR112" s="950"/>
      <c r="BS112" s="950"/>
      <c r="BT112" s="950"/>
      <c r="BU112" s="950"/>
      <c r="BV112" s="950">
        <v>16713944</v>
      </c>
      <c r="BW112" s="950"/>
      <c r="BX112" s="950"/>
      <c r="BY112" s="950"/>
      <c r="BZ112" s="950"/>
      <c r="CA112" s="950">
        <v>17159662</v>
      </c>
      <c r="CB112" s="950"/>
      <c r="CC112" s="950"/>
      <c r="CD112" s="950"/>
      <c r="CE112" s="950"/>
      <c r="CF112" s="944">
        <v>65.5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1576075</v>
      </c>
      <c r="AB113" s="964"/>
      <c r="AC113" s="964"/>
      <c r="AD113" s="964"/>
      <c r="AE113" s="965"/>
      <c r="AF113" s="966">
        <v>1596283</v>
      </c>
      <c r="AG113" s="964"/>
      <c r="AH113" s="964"/>
      <c r="AI113" s="964"/>
      <c r="AJ113" s="965"/>
      <c r="AK113" s="966">
        <v>1561195</v>
      </c>
      <c r="AL113" s="964"/>
      <c r="AM113" s="964"/>
      <c r="AN113" s="964"/>
      <c r="AO113" s="965"/>
      <c r="AP113" s="967">
        <v>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9399092</v>
      </c>
      <c r="BR113" s="950"/>
      <c r="BS113" s="950"/>
      <c r="BT113" s="950"/>
      <c r="BU113" s="950"/>
      <c r="BV113" s="950">
        <v>9885931</v>
      </c>
      <c r="BW113" s="950"/>
      <c r="BX113" s="950"/>
      <c r="BY113" s="950"/>
      <c r="BZ113" s="950"/>
      <c r="CA113" s="950">
        <v>9199802</v>
      </c>
      <c r="CB113" s="950"/>
      <c r="CC113" s="950"/>
      <c r="CD113" s="950"/>
      <c r="CE113" s="950"/>
      <c r="CF113" s="944">
        <v>35.1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751950</v>
      </c>
      <c r="DH113" s="989"/>
      <c r="DI113" s="989"/>
      <c r="DJ113" s="989"/>
      <c r="DK113" s="990"/>
      <c r="DL113" s="991">
        <v>371670</v>
      </c>
      <c r="DM113" s="989"/>
      <c r="DN113" s="989"/>
      <c r="DO113" s="989"/>
      <c r="DP113" s="990"/>
      <c r="DQ113" s="991">
        <v>28900</v>
      </c>
      <c r="DR113" s="989"/>
      <c r="DS113" s="989"/>
      <c r="DT113" s="989"/>
      <c r="DU113" s="990"/>
      <c r="DV113" s="992">
        <v>0.1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51462</v>
      </c>
      <c r="AB114" s="989"/>
      <c r="AC114" s="989"/>
      <c r="AD114" s="989"/>
      <c r="AE114" s="990"/>
      <c r="AF114" s="991">
        <v>70277</v>
      </c>
      <c r="AG114" s="989"/>
      <c r="AH114" s="989"/>
      <c r="AI114" s="989"/>
      <c r="AJ114" s="990"/>
      <c r="AK114" s="991">
        <v>405170</v>
      </c>
      <c r="AL114" s="989"/>
      <c r="AM114" s="989"/>
      <c r="AN114" s="989"/>
      <c r="AO114" s="990"/>
      <c r="AP114" s="992">
        <v>1.5</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4380720</v>
      </c>
      <c r="BR114" s="950"/>
      <c r="BS114" s="950"/>
      <c r="BT114" s="950"/>
      <c r="BU114" s="950"/>
      <c r="BV114" s="950">
        <v>4131955</v>
      </c>
      <c r="BW114" s="950"/>
      <c r="BX114" s="950"/>
      <c r="BY114" s="950"/>
      <c r="BZ114" s="950"/>
      <c r="CA114" s="950">
        <v>4119997</v>
      </c>
      <c r="CB114" s="950"/>
      <c r="CC114" s="950"/>
      <c r="CD114" s="950"/>
      <c r="CE114" s="950"/>
      <c r="CF114" s="944">
        <v>15.7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442182</v>
      </c>
      <c r="AB115" s="964"/>
      <c r="AC115" s="964"/>
      <c r="AD115" s="964"/>
      <c r="AE115" s="965"/>
      <c r="AF115" s="966">
        <v>423603</v>
      </c>
      <c r="AG115" s="964"/>
      <c r="AH115" s="964"/>
      <c r="AI115" s="964"/>
      <c r="AJ115" s="965"/>
      <c r="AK115" s="966">
        <v>367719</v>
      </c>
      <c r="AL115" s="964"/>
      <c r="AM115" s="964"/>
      <c r="AN115" s="964"/>
      <c r="AO115" s="965"/>
      <c r="AP115" s="967">
        <v>1.4</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1179449</v>
      </c>
      <c r="BR115" s="950"/>
      <c r="BS115" s="950"/>
      <c r="BT115" s="950"/>
      <c r="BU115" s="950"/>
      <c r="BV115" s="950">
        <v>882650</v>
      </c>
      <c r="BW115" s="950"/>
      <c r="BX115" s="950"/>
      <c r="BY115" s="950"/>
      <c r="BZ115" s="950"/>
      <c r="CA115" s="950">
        <v>878448</v>
      </c>
      <c r="CB115" s="950"/>
      <c r="CC115" s="950"/>
      <c r="CD115" s="950"/>
      <c r="CE115" s="950"/>
      <c r="CF115" s="944">
        <v>3.4</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813235</v>
      </c>
      <c r="DH115" s="989"/>
      <c r="DI115" s="989"/>
      <c r="DJ115" s="989"/>
      <c r="DK115" s="990"/>
      <c r="DL115" s="991">
        <v>1054289</v>
      </c>
      <c r="DM115" s="989"/>
      <c r="DN115" s="989"/>
      <c r="DO115" s="989"/>
      <c r="DP115" s="990"/>
      <c r="DQ115" s="991">
        <v>1140798</v>
      </c>
      <c r="DR115" s="989"/>
      <c r="DS115" s="989"/>
      <c r="DT115" s="989"/>
      <c r="DU115" s="990"/>
      <c r="DV115" s="992">
        <v>4.4000000000000004</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51231</v>
      </c>
      <c r="DH116" s="989"/>
      <c r="DI116" s="989"/>
      <c r="DJ116" s="989"/>
      <c r="DK116" s="990"/>
      <c r="DL116" s="991">
        <v>43714</v>
      </c>
      <c r="DM116" s="989"/>
      <c r="DN116" s="989"/>
      <c r="DO116" s="989"/>
      <c r="DP116" s="990"/>
      <c r="DQ116" s="991">
        <v>36647</v>
      </c>
      <c r="DR116" s="989"/>
      <c r="DS116" s="989"/>
      <c r="DT116" s="989"/>
      <c r="DU116" s="990"/>
      <c r="DV116" s="992">
        <v>0.1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4502531</v>
      </c>
      <c r="AB117" s="1007"/>
      <c r="AC117" s="1007"/>
      <c r="AD117" s="1007"/>
      <c r="AE117" s="1008"/>
      <c r="AF117" s="1009">
        <v>4183887</v>
      </c>
      <c r="AG117" s="1007"/>
      <c r="AH117" s="1007"/>
      <c r="AI117" s="1007"/>
      <c r="AJ117" s="1008"/>
      <c r="AK117" s="1009">
        <v>4328943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57385005</v>
      </c>
      <c r="BR119" s="1028"/>
      <c r="BS119" s="1028"/>
      <c r="BT119" s="1028"/>
      <c r="BU119" s="1028"/>
      <c r="BV119" s="1028">
        <v>56782486</v>
      </c>
      <c r="BW119" s="1028"/>
      <c r="BX119" s="1028"/>
      <c r="BY119" s="1028"/>
      <c r="BZ119" s="1028"/>
      <c r="CA119" s="1028">
        <v>56042681</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6024327</v>
      </c>
      <c r="BR120" s="957"/>
      <c r="BS120" s="957"/>
      <c r="BT120" s="957"/>
      <c r="BU120" s="957"/>
      <c r="BV120" s="957">
        <v>7755304</v>
      </c>
      <c r="BW120" s="957"/>
      <c r="BX120" s="957"/>
      <c r="BY120" s="957"/>
      <c r="BZ120" s="957"/>
      <c r="CA120" s="957">
        <v>8838537</v>
      </c>
      <c r="CB120" s="957"/>
      <c r="CC120" s="957"/>
      <c r="CD120" s="957"/>
      <c r="CE120" s="957"/>
      <c r="CF120" s="971">
        <v>33.700000000000003</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17281426</v>
      </c>
      <c r="DH120" s="957"/>
      <c r="DI120" s="957"/>
      <c r="DJ120" s="957"/>
      <c r="DK120" s="957"/>
      <c r="DL120" s="957">
        <v>16712448</v>
      </c>
      <c r="DM120" s="957"/>
      <c r="DN120" s="957"/>
      <c r="DO120" s="957"/>
      <c r="DP120" s="957"/>
      <c r="DQ120" s="957">
        <v>17157589</v>
      </c>
      <c r="DR120" s="957"/>
      <c r="DS120" s="957"/>
      <c r="DT120" s="957"/>
      <c r="DU120" s="957"/>
      <c r="DV120" s="958">
        <v>65.5</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432746</v>
      </c>
      <c r="AB121" s="989"/>
      <c r="AC121" s="989"/>
      <c r="AD121" s="989"/>
      <c r="AE121" s="990"/>
      <c r="AF121" s="991">
        <v>415243</v>
      </c>
      <c r="AG121" s="989"/>
      <c r="AH121" s="989"/>
      <c r="AI121" s="989"/>
      <c r="AJ121" s="990"/>
      <c r="AK121" s="991">
        <v>360085</v>
      </c>
      <c r="AL121" s="989"/>
      <c r="AM121" s="989"/>
      <c r="AN121" s="989"/>
      <c r="AO121" s="990"/>
      <c r="AP121" s="992">
        <v>1.4</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14100492</v>
      </c>
      <c r="BR121" s="950"/>
      <c r="BS121" s="950"/>
      <c r="BT121" s="950"/>
      <c r="BU121" s="950"/>
      <c r="BV121" s="950">
        <v>14394475</v>
      </c>
      <c r="BW121" s="950"/>
      <c r="BX121" s="950"/>
      <c r="BY121" s="950"/>
      <c r="BZ121" s="950"/>
      <c r="CA121" s="950">
        <v>14927283</v>
      </c>
      <c r="CB121" s="950"/>
      <c r="CC121" s="950"/>
      <c r="CD121" s="950"/>
      <c r="CE121" s="950"/>
      <c r="CF121" s="944">
        <v>57</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1609</v>
      </c>
      <c r="DH121" s="950"/>
      <c r="DI121" s="950"/>
      <c r="DJ121" s="950"/>
      <c r="DK121" s="950"/>
      <c r="DL121" s="950">
        <v>1496</v>
      </c>
      <c r="DM121" s="950"/>
      <c r="DN121" s="950"/>
      <c r="DO121" s="950"/>
      <c r="DP121" s="950"/>
      <c r="DQ121" s="950">
        <v>2073</v>
      </c>
      <c r="DR121" s="950"/>
      <c r="DS121" s="950"/>
      <c r="DT121" s="950"/>
      <c r="DU121" s="950"/>
      <c r="DV121" s="951">
        <v>0</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27241914</v>
      </c>
      <c r="BR122" s="1028"/>
      <c r="BS122" s="1028"/>
      <c r="BT122" s="1028"/>
      <c r="BU122" s="1028"/>
      <c r="BV122" s="1028">
        <v>25854339</v>
      </c>
      <c r="BW122" s="1028"/>
      <c r="BX122" s="1028"/>
      <c r="BY122" s="1028"/>
      <c r="BZ122" s="1028"/>
      <c r="CA122" s="1028">
        <v>24210741</v>
      </c>
      <c r="CB122" s="1028"/>
      <c r="CC122" s="1028"/>
      <c r="CD122" s="1028"/>
      <c r="CE122" s="1028"/>
      <c r="CF122" s="1048">
        <v>92.4</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9436</v>
      </c>
      <c r="AB123" s="989"/>
      <c r="AC123" s="989"/>
      <c r="AD123" s="989"/>
      <c r="AE123" s="990"/>
      <c r="AF123" s="991">
        <v>8360</v>
      </c>
      <c r="AG123" s="989"/>
      <c r="AH123" s="989"/>
      <c r="AI123" s="989"/>
      <c r="AJ123" s="990"/>
      <c r="AK123" s="991">
        <v>7634</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47366733</v>
      </c>
      <c r="BR123" s="1096"/>
      <c r="BS123" s="1096"/>
      <c r="BT123" s="1096"/>
      <c r="BU123" s="1096"/>
      <c r="BV123" s="1096">
        <v>48004118</v>
      </c>
      <c r="BW123" s="1096"/>
      <c r="BX123" s="1096"/>
      <c r="BY123" s="1096"/>
      <c r="BZ123" s="1096"/>
      <c r="CA123" s="1096">
        <v>47976561</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40.200000000000003</v>
      </c>
      <c r="BR124" s="1058"/>
      <c r="BS124" s="1058"/>
      <c r="BT124" s="1058"/>
      <c r="BU124" s="1058"/>
      <c r="BV124" s="1058">
        <v>33.9</v>
      </c>
      <c r="BW124" s="1058"/>
      <c r="BX124" s="1058"/>
      <c r="BY124" s="1058"/>
      <c r="BZ124" s="1058"/>
      <c r="CA124" s="1058">
        <v>30.7</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v>1179449</v>
      </c>
      <c r="DH126" s="950"/>
      <c r="DI126" s="950"/>
      <c r="DJ126" s="950"/>
      <c r="DK126" s="950"/>
      <c r="DL126" s="950">
        <v>882650</v>
      </c>
      <c r="DM126" s="950"/>
      <c r="DN126" s="950"/>
      <c r="DO126" s="950"/>
      <c r="DP126" s="950"/>
      <c r="DQ126" s="950">
        <v>878448</v>
      </c>
      <c r="DR126" s="950"/>
      <c r="DS126" s="950"/>
      <c r="DT126" s="950"/>
      <c r="DU126" s="950"/>
      <c r="DV126" s="951">
        <v>3.4</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1454815</v>
      </c>
      <c r="AB128" s="1078"/>
      <c r="AC128" s="1078"/>
      <c r="AD128" s="1078"/>
      <c r="AE128" s="1079"/>
      <c r="AF128" s="1080">
        <v>1536184</v>
      </c>
      <c r="AG128" s="1078"/>
      <c r="AH128" s="1078"/>
      <c r="AI128" s="1078"/>
      <c r="AJ128" s="1079"/>
      <c r="AK128" s="1080">
        <v>1653637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11.87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27547452</v>
      </c>
      <c r="AB129" s="989"/>
      <c r="AC129" s="989"/>
      <c r="AD129" s="989"/>
      <c r="AE129" s="990"/>
      <c r="AF129" s="991">
        <v>28201599</v>
      </c>
      <c r="AG129" s="989"/>
      <c r="AH129" s="989"/>
      <c r="AI129" s="989"/>
      <c r="AJ129" s="990"/>
      <c r="AK129" s="991">
        <v>28743644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16.87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2652032</v>
      </c>
      <c r="AB130" s="989"/>
      <c r="AC130" s="989"/>
      <c r="AD130" s="989"/>
      <c r="AE130" s="990"/>
      <c r="AF130" s="991">
        <v>2379317</v>
      </c>
      <c r="AG130" s="989"/>
      <c r="AH130" s="989"/>
      <c r="AI130" s="989"/>
      <c r="AJ130" s="990"/>
      <c r="AK130" s="991">
        <v>2533587</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24895420</v>
      </c>
      <c r="AB131" s="1014"/>
      <c r="AC131" s="1014"/>
      <c r="AD131" s="1014"/>
      <c r="AE131" s="1015"/>
      <c r="AF131" s="1013">
        <v>25822282</v>
      </c>
      <c r="AG131" s="1014"/>
      <c r="AH131" s="1014"/>
      <c r="AI131" s="1014"/>
      <c r="AJ131" s="1015"/>
      <c r="AK131" s="1013">
        <v>26210057</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30.7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1.5893847139999999</v>
      </c>
      <c r="AB132" s="1130"/>
      <c r="AC132" s="1130"/>
      <c r="AD132" s="1130"/>
      <c r="AE132" s="1131"/>
      <c r="AF132" s="1132">
        <v>1.0393581789999999</v>
      </c>
      <c r="AG132" s="1130"/>
      <c r="AH132" s="1130"/>
      <c r="AI132" s="1130"/>
      <c r="AJ132" s="1131"/>
      <c r="AK132" s="1132">
        <v>0.540704662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3</v>
      </c>
      <c r="AB133" s="1113"/>
      <c r="AC133" s="1113"/>
      <c r="AD133" s="1113"/>
      <c r="AE133" s="1114"/>
      <c r="AF133" s="1112">
        <v>1.5</v>
      </c>
      <c r="AG133" s="1113"/>
      <c r="AH133" s="1113"/>
      <c r="AI133" s="1113"/>
      <c r="AJ133" s="1114"/>
      <c r="AK133" s="1112">
        <v>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6736451</v>
      </c>
      <c r="L9" s="266">
        <v>58952</v>
      </c>
      <c r="M9" s="267">
        <v>55721</v>
      </c>
      <c r="N9" s="268">
        <v>5.8</v>
      </c>
    </row>
    <row r="10" spans="1:16" x14ac:dyDescent="0.15">
      <c r="A10" s="250"/>
      <c r="B10" s="246"/>
      <c r="C10" s="246"/>
      <c r="D10" s="246"/>
      <c r="E10" s="246"/>
      <c r="F10" s="246"/>
      <c r="G10" s="1152" t="s">
        <v>474</v>
      </c>
      <c r="H10" s="1153"/>
      <c r="I10" s="1153"/>
      <c r="J10" s="1154"/>
      <c r="K10" s="269">
        <v>835862</v>
      </c>
      <c r="L10" s="270">
        <v>7315</v>
      </c>
      <c r="M10" s="271">
        <v>5407</v>
      </c>
      <c r="N10" s="272">
        <v>35.299999999999997</v>
      </c>
    </row>
    <row r="11" spans="1:16" ht="13.5" customHeight="1" x14ac:dyDescent="0.15">
      <c r="A11" s="250"/>
      <c r="B11" s="246"/>
      <c r="C11" s="246"/>
      <c r="D11" s="246"/>
      <c r="E11" s="246"/>
      <c r="F11" s="246"/>
      <c r="G11" s="1152" t="s">
        <v>475</v>
      </c>
      <c r="H11" s="1153"/>
      <c r="I11" s="1153"/>
      <c r="J11" s="1154"/>
      <c r="K11" s="269">
        <v>196071</v>
      </c>
      <c r="L11" s="270">
        <v>1716</v>
      </c>
      <c r="M11" s="271">
        <v>4456</v>
      </c>
      <c r="N11" s="272">
        <v>-61.5</v>
      </c>
    </row>
    <row r="12" spans="1:16" ht="13.5" customHeight="1" x14ac:dyDescent="0.15">
      <c r="A12" s="250"/>
      <c r="B12" s="246"/>
      <c r="C12" s="246"/>
      <c r="D12" s="246"/>
      <c r="E12" s="246"/>
      <c r="F12" s="246"/>
      <c r="G12" s="1152" t="s">
        <v>476</v>
      </c>
      <c r="H12" s="1153"/>
      <c r="I12" s="1153"/>
      <c r="J12" s="1154"/>
      <c r="K12" s="269">
        <v>358</v>
      </c>
      <c r="L12" s="270">
        <v>3</v>
      </c>
      <c r="M12" s="271">
        <v>1602</v>
      </c>
      <c r="N12" s="272">
        <v>-99.8</v>
      </c>
    </row>
    <row r="13" spans="1:16" ht="13.5" customHeight="1" x14ac:dyDescent="0.15">
      <c r="A13" s="250"/>
      <c r="B13" s="246"/>
      <c r="C13" s="246"/>
      <c r="D13" s="246"/>
      <c r="E13" s="246"/>
      <c r="F13" s="246"/>
      <c r="G13" s="1152" t="s">
        <v>477</v>
      </c>
      <c r="H13" s="1153"/>
      <c r="I13" s="1153"/>
      <c r="J13" s="1154"/>
      <c r="K13" s="269" t="s">
        <v>478</v>
      </c>
      <c r="L13" s="270" t="s">
        <v>478</v>
      </c>
      <c r="M13" s="271">
        <v>24</v>
      </c>
      <c r="N13" s="272" t="s">
        <v>478</v>
      </c>
    </row>
    <row r="14" spans="1:16" ht="13.5" customHeight="1" x14ac:dyDescent="0.15">
      <c r="A14" s="250"/>
      <c r="B14" s="246"/>
      <c r="C14" s="246"/>
      <c r="D14" s="246"/>
      <c r="E14" s="246"/>
      <c r="F14" s="246"/>
      <c r="G14" s="1152" t="s">
        <v>479</v>
      </c>
      <c r="H14" s="1153"/>
      <c r="I14" s="1153"/>
      <c r="J14" s="1154"/>
      <c r="K14" s="269">
        <v>132009</v>
      </c>
      <c r="L14" s="270">
        <v>1155</v>
      </c>
      <c r="M14" s="271">
        <v>2095</v>
      </c>
      <c r="N14" s="272">
        <v>-44.9</v>
      </c>
    </row>
    <row r="15" spans="1:16" ht="13.5" customHeight="1" x14ac:dyDescent="0.15">
      <c r="A15" s="250"/>
      <c r="B15" s="246"/>
      <c r="C15" s="246"/>
      <c r="D15" s="246"/>
      <c r="E15" s="246"/>
      <c r="F15" s="246"/>
      <c r="G15" s="1152" t="s">
        <v>480</v>
      </c>
      <c r="H15" s="1153"/>
      <c r="I15" s="1153"/>
      <c r="J15" s="1154"/>
      <c r="K15" s="269">
        <v>294824</v>
      </c>
      <c r="L15" s="270">
        <v>2580</v>
      </c>
      <c r="M15" s="271">
        <v>1844</v>
      </c>
      <c r="N15" s="272">
        <v>39.9</v>
      </c>
    </row>
    <row r="16" spans="1:16" x14ac:dyDescent="0.15">
      <c r="A16" s="250"/>
      <c r="B16" s="246"/>
      <c r="C16" s="246"/>
      <c r="D16" s="246"/>
      <c r="E16" s="246"/>
      <c r="F16" s="246"/>
      <c r="G16" s="1155" t="s">
        <v>481</v>
      </c>
      <c r="H16" s="1156"/>
      <c r="I16" s="1156"/>
      <c r="J16" s="1157"/>
      <c r="K16" s="270">
        <v>-587454</v>
      </c>
      <c r="L16" s="270">
        <v>-5141</v>
      </c>
      <c r="M16" s="271">
        <v>-4887</v>
      </c>
      <c r="N16" s="272">
        <v>5.2</v>
      </c>
    </row>
    <row r="17" spans="1:16" x14ac:dyDescent="0.15">
      <c r="A17" s="250"/>
      <c r="B17" s="246"/>
      <c r="C17" s="246"/>
      <c r="D17" s="246"/>
      <c r="E17" s="246"/>
      <c r="F17" s="246"/>
      <c r="G17" s="1155" t="s">
        <v>171</v>
      </c>
      <c r="H17" s="1156"/>
      <c r="I17" s="1156"/>
      <c r="J17" s="1157"/>
      <c r="K17" s="270">
        <v>7608121</v>
      </c>
      <c r="L17" s="270">
        <v>66580</v>
      </c>
      <c r="M17" s="271">
        <v>66260</v>
      </c>
      <c r="N17" s="272">
        <v>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7.67</v>
      </c>
      <c r="L21" s="283">
        <v>6.58</v>
      </c>
      <c r="M21" s="284">
        <v>1.0900000000000001</v>
      </c>
      <c r="N21" s="251"/>
      <c r="O21" s="285"/>
      <c r="P21" s="281"/>
    </row>
    <row r="22" spans="1:16" s="286" customFormat="1" x14ac:dyDescent="0.15">
      <c r="A22" s="281"/>
      <c r="B22" s="251"/>
      <c r="C22" s="251"/>
      <c r="D22" s="251"/>
      <c r="E22" s="251"/>
      <c r="F22" s="251"/>
      <c r="G22" s="1147" t="s">
        <v>487</v>
      </c>
      <c r="H22" s="1148"/>
      <c r="I22" s="1148"/>
      <c r="J22" s="1149"/>
      <c r="K22" s="287">
        <v>101.9</v>
      </c>
      <c r="L22" s="288">
        <v>99.7</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1994859</v>
      </c>
      <c r="L32" s="296">
        <v>17457</v>
      </c>
      <c r="M32" s="297">
        <v>35238</v>
      </c>
      <c r="N32" s="298">
        <v>-50.5</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v>9</v>
      </c>
      <c r="N34" s="298" t="s">
        <v>478</v>
      </c>
    </row>
    <row r="35" spans="1:16" ht="27" customHeight="1" x14ac:dyDescent="0.15">
      <c r="A35" s="250"/>
      <c r="B35" s="246"/>
      <c r="C35" s="246"/>
      <c r="D35" s="246"/>
      <c r="E35" s="246"/>
      <c r="F35" s="246"/>
      <c r="G35" s="1163" t="s">
        <v>494</v>
      </c>
      <c r="H35" s="1164"/>
      <c r="I35" s="1164"/>
      <c r="J35" s="1165"/>
      <c r="K35" s="296">
        <v>1561195</v>
      </c>
      <c r="L35" s="296">
        <v>13662</v>
      </c>
      <c r="M35" s="297">
        <v>12777</v>
      </c>
      <c r="N35" s="298">
        <v>6.9</v>
      </c>
    </row>
    <row r="36" spans="1:16" ht="27" customHeight="1" x14ac:dyDescent="0.15">
      <c r="A36" s="250"/>
      <c r="B36" s="246"/>
      <c r="C36" s="246"/>
      <c r="D36" s="246"/>
      <c r="E36" s="246"/>
      <c r="F36" s="246"/>
      <c r="G36" s="1163" t="s">
        <v>495</v>
      </c>
      <c r="H36" s="1164"/>
      <c r="I36" s="1164"/>
      <c r="J36" s="1165"/>
      <c r="K36" s="296">
        <v>405170</v>
      </c>
      <c r="L36" s="296">
        <v>3546</v>
      </c>
      <c r="M36" s="297">
        <v>1670</v>
      </c>
      <c r="N36" s="298">
        <v>112.3</v>
      </c>
    </row>
    <row r="37" spans="1:16" ht="13.5" customHeight="1" x14ac:dyDescent="0.15">
      <c r="A37" s="250"/>
      <c r="B37" s="246"/>
      <c r="C37" s="246"/>
      <c r="D37" s="246"/>
      <c r="E37" s="246"/>
      <c r="F37" s="246"/>
      <c r="G37" s="1163" t="s">
        <v>496</v>
      </c>
      <c r="H37" s="1164"/>
      <c r="I37" s="1164"/>
      <c r="J37" s="1165"/>
      <c r="K37" s="296">
        <v>367719</v>
      </c>
      <c r="L37" s="296">
        <v>3218</v>
      </c>
      <c r="M37" s="297">
        <v>592</v>
      </c>
      <c r="N37" s="298">
        <v>443.6</v>
      </c>
    </row>
    <row r="38" spans="1:16" ht="27" customHeight="1" x14ac:dyDescent="0.15">
      <c r="A38" s="250"/>
      <c r="B38" s="246"/>
      <c r="C38" s="246"/>
      <c r="D38" s="246"/>
      <c r="E38" s="246"/>
      <c r="F38" s="246"/>
      <c r="G38" s="1166" t="s">
        <v>497</v>
      </c>
      <c r="H38" s="1167"/>
      <c r="I38" s="1167"/>
      <c r="J38" s="1168"/>
      <c r="K38" s="299" t="s">
        <v>478</v>
      </c>
      <c r="L38" s="299" t="s">
        <v>478</v>
      </c>
      <c r="M38" s="300">
        <v>0</v>
      </c>
      <c r="N38" s="301" t="s">
        <v>478</v>
      </c>
      <c r="O38" s="295"/>
    </row>
    <row r="39" spans="1:16" x14ac:dyDescent="0.15">
      <c r="A39" s="250"/>
      <c r="B39" s="246"/>
      <c r="C39" s="246"/>
      <c r="D39" s="246"/>
      <c r="E39" s="246"/>
      <c r="F39" s="246"/>
      <c r="G39" s="1166" t="s">
        <v>498</v>
      </c>
      <c r="H39" s="1167"/>
      <c r="I39" s="1167"/>
      <c r="J39" s="1168"/>
      <c r="K39" s="302">
        <v>-1653637</v>
      </c>
      <c r="L39" s="302">
        <v>-14471</v>
      </c>
      <c r="M39" s="303">
        <v>-7965</v>
      </c>
      <c r="N39" s="304">
        <v>81.7</v>
      </c>
      <c r="O39" s="295"/>
    </row>
    <row r="40" spans="1:16" ht="27" customHeight="1" x14ac:dyDescent="0.15">
      <c r="A40" s="250"/>
      <c r="B40" s="246"/>
      <c r="C40" s="246"/>
      <c r="D40" s="246"/>
      <c r="E40" s="246"/>
      <c r="F40" s="246"/>
      <c r="G40" s="1163" t="s">
        <v>499</v>
      </c>
      <c r="H40" s="1164"/>
      <c r="I40" s="1164"/>
      <c r="J40" s="1165"/>
      <c r="K40" s="302">
        <v>-2533587</v>
      </c>
      <c r="L40" s="302">
        <v>-22172</v>
      </c>
      <c r="M40" s="303">
        <v>-31941</v>
      </c>
      <c r="N40" s="304">
        <v>-30.6</v>
      </c>
      <c r="O40" s="295"/>
    </row>
    <row r="41" spans="1:16" x14ac:dyDescent="0.15">
      <c r="A41" s="250"/>
      <c r="B41" s="246"/>
      <c r="C41" s="246"/>
      <c r="D41" s="246"/>
      <c r="E41" s="246"/>
      <c r="F41" s="246"/>
      <c r="G41" s="1169" t="s">
        <v>282</v>
      </c>
      <c r="H41" s="1170"/>
      <c r="I41" s="1170"/>
      <c r="J41" s="1171"/>
      <c r="K41" s="296">
        <v>141719</v>
      </c>
      <c r="L41" s="302">
        <v>1240</v>
      </c>
      <c r="M41" s="303">
        <v>10381</v>
      </c>
      <c r="N41" s="304">
        <v>-88.1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6843061</v>
      </c>
      <c r="J51" s="322">
        <v>61449</v>
      </c>
      <c r="K51" s="323">
        <v>-18.899999999999999</v>
      </c>
      <c r="L51" s="324">
        <v>43493</v>
      </c>
      <c r="M51" s="325">
        <v>5</v>
      </c>
      <c r="N51" s="326">
        <v>-23.9</v>
      </c>
    </row>
    <row r="52" spans="1:14" x14ac:dyDescent="0.15">
      <c r="A52" s="250"/>
      <c r="B52" s="246"/>
      <c r="C52" s="246"/>
      <c r="D52" s="246"/>
      <c r="E52" s="246"/>
      <c r="F52" s="246"/>
      <c r="G52" s="327"/>
      <c r="H52" s="328" t="s">
        <v>510</v>
      </c>
      <c r="I52" s="329">
        <v>3138707</v>
      </c>
      <c r="J52" s="330">
        <v>28185</v>
      </c>
      <c r="K52" s="331">
        <v>-13.3</v>
      </c>
      <c r="L52" s="332">
        <v>23254</v>
      </c>
      <c r="M52" s="333">
        <v>4</v>
      </c>
      <c r="N52" s="334">
        <v>-17.3</v>
      </c>
    </row>
    <row r="53" spans="1:14" x14ac:dyDescent="0.15">
      <c r="A53" s="250"/>
      <c r="B53" s="246"/>
      <c r="C53" s="246"/>
      <c r="D53" s="246"/>
      <c r="E53" s="246"/>
      <c r="F53" s="246"/>
      <c r="G53" s="312" t="s">
        <v>511</v>
      </c>
      <c r="H53" s="313"/>
      <c r="I53" s="321">
        <v>11021745</v>
      </c>
      <c r="J53" s="322">
        <v>98137</v>
      </c>
      <c r="K53" s="323">
        <v>59.7</v>
      </c>
      <c r="L53" s="324">
        <v>50840</v>
      </c>
      <c r="M53" s="325">
        <v>16.899999999999999</v>
      </c>
      <c r="N53" s="326">
        <v>42.8</v>
      </c>
    </row>
    <row r="54" spans="1:14" x14ac:dyDescent="0.15">
      <c r="A54" s="250"/>
      <c r="B54" s="246"/>
      <c r="C54" s="246"/>
      <c r="D54" s="246"/>
      <c r="E54" s="246"/>
      <c r="F54" s="246"/>
      <c r="G54" s="327"/>
      <c r="H54" s="328" t="s">
        <v>510</v>
      </c>
      <c r="I54" s="329">
        <v>3572840</v>
      </c>
      <c r="J54" s="330">
        <v>31812</v>
      </c>
      <c r="K54" s="331">
        <v>12.9</v>
      </c>
      <c r="L54" s="332">
        <v>25367</v>
      </c>
      <c r="M54" s="333">
        <v>9.1</v>
      </c>
      <c r="N54" s="334">
        <v>3.8</v>
      </c>
    </row>
    <row r="55" spans="1:14" x14ac:dyDescent="0.15">
      <c r="A55" s="250"/>
      <c r="B55" s="246"/>
      <c r="C55" s="246"/>
      <c r="D55" s="246"/>
      <c r="E55" s="246"/>
      <c r="F55" s="246"/>
      <c r="G55" s="312" t="s">
        <v>512</v>
      </c>
      <c r="H55" s="313"/>
      <c r="I55" s="321">
        <v>14118251</v>
      </c>
      <c r="J55" s="322">
        <v>125280</v>
      </c>
      <c r="K55" s="323">
        <v>27.7</v>
      </c>
      <c r="L55" s="324">
        <v>53605</v>
      </c>
      <c r="M55" s="325">
        <v>5.4</v>
      </c>
      <c r="N55" s="326">
        <v>22.3</v>
      </c>
    </row>
    <row r="56" spans="1:14" x14ac:dyDescent="0.15">
      <c r="A56" s="250"/>
      <c r="B56" s="246"/>
      <c r="C56" s="246"/>
      <c r="D56" s="246"/>
      <c r="E56" s="246"/>
      <c r="F56" s="246"/>
      <c r="G56" s="327"/>
      <c r="H56" s="328" t="s">
        <v>510</v>
      </c>
      <c r="I56" s="329">
        <v>5851657</v>
      </c>
      <c r="J56" s="330">
        <v>51925</v>
      </c>
      <c r="K56" s="331">
        <v>63.2</v>
      </c>
      <c r="L56" s="332">
        <v>28343</v>
      </c>
      <c r="M56" s="333">
        <v>11.7</v>
      </c>
      <c r="N56" s="334">
        <v>51.5</v>
      </c>
    </row>
    <row r="57" spans="1:14" x14ac:dyDescent="0.15">
      <c r="A57" s="250"/>
      <c r="B57" s="246"/>
      <c r="C57" s="246"/>
      <c r="D57" s="246"/>
      <c r="E57" s="246"/>
      <c r="F57" s="246"/>
      <c r="G57" s="312" t="s">
        <v>513</v>
      </c>
      <c r="H57" s="313"/>
      <c r="I57" s="321">
        <v>8101050</v>
      </c>
      <c r="J57" s="322">
        <v>71353</v>
      </c>
      <c r="K57" s="323">
        <v>-43</v>
      </c>
      <c r="L57" s="324">
        <v>46440</v>
      </c>
      <c r="M57" s="325">
        <v>-13.4</v>
      </c>
      <c r="N57" s="326">
        <v>-29.6</v>
      </c>
    </row>
    <row r="58" spans="1:14" x14ac:dyDescent="0.15">
      <c r="A58" s="250"/>
      <c r="B58" s="246"/>
      <c r="C58" s="246"/>
      <c r="D58" s="246"/>
      <c r="E58" s="246"/>
      <c r="F58" s="246"/>
      <c r="G58" s="327"/>
      <c r="H58" s="328" t="s">
        <v>510</v>
      </c>
      <c r="I58" s="329">
        <v>3948186</v>
      </c>
      <c r="J58" s="330">
        <v>34775</v>
      </c>
      <c r="K58" s="331">
        <v>-33</v>
      </c>
      <c r="L58" s="332">
        <v>27658</v>
      </c>
      <c r="M58" s="333">
        <v>-2.4</v>
      </c>
      <c r="N58" s="334">
        <v>-30.6</v>
      </c>
    </row>
    <row r="59" spans="1:14" x14ac:dyDescent="0.15">
      <c r="A59" s="250"/>
      <c r="B59" s="246"/>
      <c r="C59" s="246"/>
      <c r="D59" s="246"/>
      <c r="E59" s="246"/>
      <c r="F59" s="246"/>
      <c r="G59" s="312" t="s">
        <v>514</v>
      </c>
      <c r="H59" s="313"/>
      <c r="I59" s="321">
        <v>5659732</v>
      </c>
      <c r="J59" s="322">
        <v>49529</v>
      </c>
      <c r="K59" s="323">
        <v>-30.6</v>
      </c>
      <c r="L59" s="324">
        <v>63257</v>
      </c>
      <c r="M59" s="325">
        <v>36.200000000000003</v>
      </c>
      <c r="N59" s="326">
        <v>-66.8</v>
      </c>
    </row>
    <row r="60" spans="1:14" x14ac:dyDescent="0.15">
      <c r="A60" s="250"/>
      <c r="B60" s="246"/>
      <c r="C60" s="246"/>
      <c r="D60" s="246"/>
      <c r="E60" s="246"/>
      <c r="F60" s="246"/>
      <c r="G60" s="327"/>
      <c r="H60" s="328" t="s">
        <v>510</v>
      </c>
      <c r="I60" s="335">
        <v>3213013</v>
      </c>
      <c r="J60" s="330">
        <v>28117</v>
      </c>
      <c r="K60" s="331">
        <v>-19.100000000000001</v>
      </c>
      <c r="L60" s="332">
        <v>27259</v>
      </c>
      <c r="M60" s="333">
        <v>-1.4</v>
      </c>
      <c r="N60" s="334">
        <v>-17.7</v>
      </c>
    </row>
    <row r="61" spans="1:14" x14ac:dyDescent="0.15">
      <c r="A61" s="250"/>
      <c r="B61" s="246"/>
      <c r="C61" s="246"/>
      <c r="D61" s="246"/>
      <c r="E61" s="246"/>
      <c r="F61" s="246"/>
      <c r="G61" s="312" t="s">
        <v>515</v>
      </c>
      <c r="H61" s="336"/>
      <c r="I61" s="337">
        <v>9148768</v>
      </c>
      <c r="J61" s="338">
        <v>81150</v>
      </c>
      <c r="K61" s="339">
        <v>-1</v>
      </c>
      <c r="L61" s="340">
        <v>51527</v>
      </c>
      <c r="M61" s="341">
        <v>10</v>
      </c>
      <c r="N61" s="326">
        <v>-11</v>
      </c>
    </row>
    <row r="62" spans="1:14" x14ac:dyDescent="0.15">
      <c r="A62" s="250"/>
      <c r="B62" s="246"/>
      <c r="C62" s="246"/>
      <c r="D62" s="246"/>
      <c r="E62" s="246"/>
      <c r="F62" s="246"/>
      <c r="G62" s="327"/>
      <c r="H62" s="328" t="s">
        <v>510</v>
      </c>
      <c r="I62" s="329">
        <v>3944881</v>
      </c>
      <c r="J62" s="330">
        <v>34963</v>
      </c>
      <c r="K62" s="331">
        <v>2.1</v>
      </c>
      <c r="L62" s="332">
        <v>26376</v>
      </c>
      <c r="M62" s="333">
        <v>4.2</v>
      </c>
      <c r="N62" s="334">
        <v>-2.1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15.43</v>
      </c>
      <c r="G47" s="12">
        <v>17.88</v>
      </c>
      <c r="H47" s="12">
        <v>17.29</v>
      </c>
      <c r="I47" s="12">
        <v>18.32</v>
      </c>
      <c r="J47" s="13">
        <v>19.260000000000002</v>
      </c>
    </row>
    <row r="48" spans="2:10" ht="57.75" customHeight="1" x14ac:dyDescent="0.15">
      <c r="B48" s="14"/>
      <c r="C48" s="1174" t="s">
        <v>4</v>
      </c>
      <c r="D48" s="1174"/>
      <c r="E48" s="1175"/>
      <c r="F48" s="15">
        <v>7.25</v>
      </c>
      <c r="G48" s="16">
        <v>6.17</v>
      </c>
      <c r="H48" s="16">
        <v>6.66</v>
      </c>
      <c r="I48" s="16">
        <v>7.86</v>
      </c>
      <c r="J48" s="17">
        <v>6.26</v>
      </c>
    </row>
    <row r="49" spans="2:10" ht="57.75" customHeight="1" thickBot="1" x14ac:dyDescent="0.2">
      <c r="B49" s="18"/>
      <c r="C49" s="1176" t="s">
        <v>5</v>
      </c>
      <c r="D49" s="1176"/>
      <c r="E49" s="1177"/>
      <c r="F49" s="19" t="s">
        <v>522</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2018-03-24T05:49:34Z</cp:lastPrinted>
  <dcterms:created xsi:type="dcterms:W3CDTF">2018-01-24T05:15:43Z</dcterms:created>
  <dcterms:modified xsi:type="dcterms:W3CDTF">2018-10-22T07:29:43Z</dcterms:modified>
</cp:coreProperties>
</file>