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7530" tabRatio="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oncurrentManualCount="2"/>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O34" i="9"/>
  <c r="AM34" i="9"/>
  <c r="C34" i="9"/>
  <c r="C35"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c r="BW35" i="9" s="1"/>
  <c r="BW36" i="9" s="1"/>
  <c r="BW37" i="9" s="1"/>
  <c r="BW38" i="9" s="1"/>
  <c r="BW39" i="9" s="1"/>
  <c r="BW40" i="9" s="1"/>
  <c r="BW41" i="9" s="1"/>
  <c r="BW42" i="9" s="1"/>
</calcChain>
</file>

<file path=xl/sharedStrings.xml><?xml version="1.0" encoding="utf-8"?>
<sst xmlns="http://schemas.openxmlformats.org/spreadsheetml/2006/main" count="1132" uniqueCount="559">
  <si>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</si>
  <si>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</si>
  <si>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</si>
  <si>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</si>
  <si>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</si>
  <si>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</si>
  <si>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</si>
  <si>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</si>
  <si>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</si>
  <si>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</si>
  <si>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</si>
  <si>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</si>
  <si>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</si>
  <si>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</si>
  <si>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</si>
  <si>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</si>
  <si>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</si>
  <si>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</si>
  <si>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</si>
  <si>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</si>
  <si>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</si>
  <si>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</si>
  <si>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</si>
  <si>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</si>
  <si>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</si>
  <si>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</si>
  <si>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</si>
  <si>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</si>
  <si>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</si>
  <si>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</si>
  <si>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</si>
  <si>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</si>
  <si>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</si>
  <si>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</si>
  <si>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</si>
  <si>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</si>
  <si>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</si>
  <si>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</si>
  <si>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</si>
  <si>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</si>
  <si>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</si>
  <si>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</si>
  <si>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</si>
  <si>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</si>
  <si>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</si>
  <si>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</si>
  <si>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</si>
  <si>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</si>
  <si>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</si>
  <si>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</si>
  <si>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</si>
  <si>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</si>
  <si>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</si>
  <si>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</si>
  <si>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</si>
  <si>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</si>
  <si>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</si>
  <si>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</si>
  <si>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</si>
  <si>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</si>
  <si>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</si>
  <si>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</si>
  <si>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</si>
  <si>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</si>
  <si>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</si>
  <si>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</si>
  <si>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</si>
  <si>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</si>
  <si>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</si>
  <si>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</si>
  <si>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</si>
  <si>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</si>
  <si>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</si>
  <si>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</si>
  <si>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</si>
  <si>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</si>
  <si>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</si>
  <si>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</si>
  <si>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</si>
  <si>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</si>
  <si>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</si>
  <si>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</si>
  <si>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大治町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</si>
  <si>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</si>
  <si>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</si>
  <si>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</si>
  <si>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</si>
  <si>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</si>
  <si>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</si>
  <si>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</si>
  <si>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</si>
  <si>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</si>
  <si>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</si>
  <si>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</si>
  <si>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</si>
  <si>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</si>
  <si>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</si>
  <si>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</si>
  <si>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</si>
  <si>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</si>
  <si>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</si>
  <si>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</si>
  <si>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</si>
  <si>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</si>
  <si>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</si>
  <si>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</si>
  <si>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</si>
  <si>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</si>
  <si>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</si>
  <si>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</si>
  <si>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</si>
  <si>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</si>
  <si>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</si>
  <si>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</si>
  <si>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</si>
  <si>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</si>
  <si>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</si>
  <si>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</si>
  <si>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</si>
  <si>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</si>
  <si>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</si>
  <si>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</si>
  <si>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</si>
  <si>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</si>
  <si>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</si>
  <si>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</si>
  <si>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</si>
  <si>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</si>
  <si>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</si>
  <si>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</si>
  <si>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</si>
  <si>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</si>
  <si>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</si>
  <si>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</si>
  <si>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</si>
  <si>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</si>
  <si>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</si>
  <si>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</si>
  <si>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</si>
  <si>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</si>
  <si>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</si>
  <si>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</si>
  <si>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</si>
  <si>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</si>
  <si>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</si>
  <si>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</si>
  <si>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</si>
  <si>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</si>
  <si>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</si>
  <si>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</si>
  <si>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</si>
  <si>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</si>
  <si>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</si>
  <si>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</si>
  <si>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</si>
  <si>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</si>
  <si>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</si>
  <si>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</si>
  <si>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</si>
  <si>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</si>
  <si>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</si>
  <si>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</si>
  <si>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</si>
  <si>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</si>
  <si>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</si>
  <si>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</si>
  <si>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</si>
  <si>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</si>
  <si>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</si>
  <si>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</si>
  <si>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</si>
  <si>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</si>
  <si>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</si>
  <si>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</si>
  <si>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</si>
  <si>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</si>
  <si>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</si>
  <si>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</si>
  <si>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</si>
  <si>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</si>
  <si>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</si>
  <si>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</si>
  <si>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</si>
  <si>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</si>
  <si>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</si>
  <si>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</si>
  <si>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</si>
  <si>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</si>
  <si>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</si>
  <si>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</si>
  <si>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</si>
  <si>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</si>
  <si>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</si>
  <si>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</si>
  <si>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</si>
  <si>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</si>
  <si>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</si>
  <si>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愛知県大治町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</si>
  <si>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</si>
  <si>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</si>
  <si>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</si>
  <si>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</si>
  <si>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</si>
  <si>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</si>
  <si>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</si>
  <si>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</si>
  <si>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</si>
  <si>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</si>
  <si>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</si>
  <si>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</si>
  <si>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</si>
  <si>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</si>
  <si>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</si>
  <si>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</si>
  <si>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</si>
  <si>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</si>
  <si>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</si>
  <si>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</si>
  <si>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</si>
  <si>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</si>
  <si>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</si>
  <si>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</si>
  <si>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</si>
  <si>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</si>
  <si>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</si>
  <si>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</si>
  <si>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</si>
  <si>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</si>
  <si>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</si>
  <si>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</si>
  <si>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</si>
  <si>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</si>
  <si>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</si>
  <si>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</si>
  <si>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</si>
  <si>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</si>
  <si>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</si>
  <si>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</si>
  <si>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</si>
  <si>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</si>
  <si>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</si>
  <si>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</si>
  <si>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</si>
  <si>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</si>
  <si>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</si>
  <si>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</si>
  <si>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</si>
  <si>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</si>
  <si>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</si>
  <si>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</si>
  <si>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</si>
  <si>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</si>
  <si>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</si>
  <si>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</si>
  <si>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</si>
  <si>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</si>
  <si>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</si>
  <si>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</si>
  <si>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</si>
  <si>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</si>
  <si>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</si>
  <si>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</si>
  <si>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</si>
  <si>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</si>
  <si>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</si>
  <si>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</si>
  <si>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</si>
  <si>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</si>
  <si>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</si>
  <si>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</si>
  <si>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</si>
  <si>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</si>
  <si>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</si>
  <si>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</si>
  <si>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</si>
  <si>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</si>
  <si>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</si>
  <si>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</si>
  <si>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</si>
  <si>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</si>
  <si>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</si>
  <si>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</si>
  <si>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</si>
  <si>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</si>
  <si>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</si>
  <si>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</si>
  <si>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</si>
  <si>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</si>
  <si>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</si>
  <si>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</si>
  <si>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</si>
  <si>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</si>
  <si>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</si>
  <si>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</si>
  <si>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</si>
  <si>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</si>
  <si>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</si>
  <si>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</si>
  <si>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</si>
  <si>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</si>
  <si>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</si>
  <si>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</si>
  <si>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</si>
  <si>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</si>
  <si>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</si>
  <si>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</si>
  <si>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</si>
  <si>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</si>
  <si>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</si>
  <si>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</si>
  <si>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</si>
  <si>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</si>
  <si>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</si>
  <si>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</si>
  <si>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</si>
  <si>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</si>
  <si>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</si>
  <si>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</si>
  <si>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</si>
  <si>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</si>
  <si>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</si>
  <si>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</si>
  <si>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</si>
  <si>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</si>
  <si>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</si>
  <si>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</si>
  <si>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</si>
  <si>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</si>
  <si>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</si>
  <si>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</si>
  <si>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</si>
  <si>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</si>
  <si>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</si>
  <si>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</si>
  <si>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</si>
  <si>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</si>
  <si>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</si>
  <si>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</si>
  <si>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</si>
  <si>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</si>
  <si>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</si>
  <si>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</si>
  <si>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</si>
  <si>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</si>
  <si>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</si>
  <si>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</si>
  <si>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愛知県大治町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</si>
  <si>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</si>
  <si>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</si>
  <si>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</si>
  <si>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</si>
  <si>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</si>
  <si>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</si>
  <si>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</si>
  <si>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</si>
  <si>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</si>
  <si>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</si>
  <si>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</si>
  <si>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</si>
  <si>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</si>
  <si>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</si>
  <si>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</si>
  <si>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</si>
  <si>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</si>
  <si>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</si>
  <si>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</si>
  <si>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</si>
  <si>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</si>
  <si>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</si>
  <si>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</si>
  <si>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</si>
  <si>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</si>
  <si>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</si>
  <si>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</si>
  <si>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</si>
  <si>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</si>
  <si>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</si>
  <si>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</si>
  <si>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</si>
  <si>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</si>
  <si>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</si>
  <si>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</si>
  <si>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</si>
  <si>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</si>
  <si>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</si>
  <si>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</si>
  <si>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</si>
  <si>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</si>
  <si>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</si>
  <si>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</si>
  <si>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</si>
  <si>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</si>
  <si>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</si>
  <si>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</si>
  <si>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</si>
  <si>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</si>
  <si>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</si>
  <si>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</si>
  <si>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</si>
  <si>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</si>
  <si>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</si>
  <si>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</si>
  <si>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</si>
  <si>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</si>
  <si>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</si>
  <si>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</si>
  <si>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</si>
  <si>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</si>
  <si>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</si>
  <si>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</si>
  <si>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</si>
  <si>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</si>
  <si>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</si>
  <si>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</si>
  <si>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</si>
  <si>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</si>
  <si>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</si>
  <si>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</si>
  <si>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</si>
  <si>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</si>
  <si>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</si>
  <si>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</si>
  <si>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</si>
  <si>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</si>
  <si>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</si>
  <si>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</si>
  <si>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</si>
  <si>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</si>
  <si>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</si>
  <si>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</si>
  <si>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</si>
  <si>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</si>
  <si>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</si>
  <si>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</si>
  <si>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</si>
  <si>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</si>
  <si>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</si>
  <si>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</si>
  <si>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</si>
  <si>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</si>
  <si>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</si>
  <si>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</si>
  <si>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</si>
  <si>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</si>
  <si>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</si>
  <si>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</si>
  <si>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</si>
  <si>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</si>
  <si>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</si>
  <si>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</si>
  <si>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</si>
  <si>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</si>
  <si>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</si>
  <si>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</si>
  <si>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</si>
  <si>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</si>
  <si>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</si>
  <si>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</si>
  <si>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</si>
  <si>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</si>
  <si>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</si>
  <si>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</si>
  <si>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</si>
  <si>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</si>
  <si>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</si>
  <si>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</si>
  <si>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</si>
  <si>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</si>
  <si>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</si>
  <si>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</si>
  <si>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</si>
  <si>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</si>
  <si>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</si>
  <si>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</si>
  <si>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</si>
  <si>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</si>
  <si>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</si>
  <si>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</si>
  <si>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</si>
  <si>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</si>
  <si>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</si>
  <si>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</si>
  <si>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</si>
  <si>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</si>
  <si>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</si>
  <si>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</si>
  <si>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</si>
  <si>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</si>
  <si>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</si>
  <si>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</si>
  <si>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</si>
  <si>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</si>
  <si>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</si>
  <si>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</si>
  <si>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</si>
  <si>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</si>
  <si>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</si>
  <si>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</si>
  <si>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</si>
  <si>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</si>
  <si>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</si>
  <si>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</si>
  <si>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</si>
  <si>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</si>
  <si>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</si>
  <si>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</si>
  <si>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</si>
  <si>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</si>
  <si>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</si>
  <si>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</si>
  <si>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</si>
  <si>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</si>
  <si>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</si>
  <si>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</si>
  <si>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</si>
  <si>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</si>
  <si>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</si>
  <si>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</si>
  <si>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</si>
  <si>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</si>
  <si>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</si>
  <si>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</si>
  <si>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2.70</t>
  </si>
  <si>
    <t>一般会計</t>
  </si>
  <si>
    <t>国民健康保険特別会計</t>
  </si>
  <si>
    <t>介護保険特別会計（保険事業勘定）</t>
  </si>
  <si>
    <t>介護保険特別会計（介護サービス事業勘定）</t>
  </si>
  <si>
    <t>公共下水道事業特別会計</t>
  </si>
  <si>
    <t>後期高齢者医療特別会計</t>
  </si>
  <si>
    <t>土地取得特別会計</t>
  </si>
  <si>
    <t>その他会計（赤字）</t>
  </si>
  <si>
    <t>その他会計（黒字）</t>
  </si>
  <si>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</si>
  <si>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30"/>
  </si>
  <si>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30"/>
  </si>
  <si>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</si>
  <si>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海部地区環境事務組合</t>
    <rPh sb="0" eb="2">
      <t>アマ</t>
    </rPh>
    <rPh sb="2" eb="4">
      <t>チク</t>
    </rPh>
    <rPh sb="4" eb="6">
      <t>カンキョウ</t>
    </rPh>
    <rPh sb="6" eb="8">
      <t>ジム</t>
    </rPh>
    <rPh sb="8" eb="10">
      <t>クミアイ</t>
    </rPh>
    <phoneticPr fontId="30"/>
  </si>
  <si>
    <t>海部地区急病診療所組合</t>
    <rPh sb="0" eb="2">
      <t>アマ</t>
    </rPh>
    <rPh sb="2" eb="4">
      <t>チク</t>
    </rPh>
    <rPh sb="4" eb="6">
      <t>キュウビョウ</t>
    </rPh>
    <rPh sb="6" eb="9">
      <t>シンリョウジョ</t>
    </rPh>
    <rPh sb="9" eb="11">
      <t>クミアイ</t>
    </rPh>
    <phoneticPr fontId="30"/>
  </si>
  <si>
    <t>海部東部消防組合（一般会計）</t>
    <rPh sb="0" eb="2">
      <t>アマ</t>
    </rPh>
    <rPh sb="2" eb="4">
      <t>トウブ</t>
    </rPh>
    <rPh sb="4" eb="6">
      <t>ショウボウ</t>
    </rPh>
    <rPh sb="6" eb="8">
      <t>クミアイ</t>
    </rPh>
    <rPh sb="9" eb="11">
      <t>イッパン</t>
    </rPh>
    <rPh sb="11" eb="13">
      <t>カイケイ</t>
    </rPh>
    <phoneticPr fontId="30"/>
  </si>
  <si>
    <t>海部東部消防組合（介護保険特別会計）</t>
    <rPh sb="0" eb="2">
      <t>アマ</t>
    </rPh>
    <rPh sb="2" eb="4">
      <t>トウブ</t>
    </rPh>
    <rPh sb="4" eb="6">
      <t>ショウボウ</t>
    </rPh>
    <rPh sb="6" eb="8">
      <t>クミアイ</t>
    </rPh>
    <rPh sb="9" eb="11">
      <t>カイゴ</t>
    </rPh>
    <rPh sb="11" eb="13">
      <t>ホケン</t>
    </rPh>
    <rPh sb="13" eb="15">
      <t>トクベツ</t>
    </rPh>
    <rPh sb="15" eb="17">
      <t>カイケイ</t>
    </rPh>
    <phoneticPr fontId="30"/>
  </si>
  <si>
    <t>海部東部消防組合（障害者総合支援特別会計）</t>
    <rPh sb="0" eb="2">
      <t>アマ</t>
    </rPh>
    <rPh sb="2" eb="4">
      <t>トウブ</t>
    </rPh>
    <rPh sb="4" eb="6">
      <t>ショウボウ</t>
    </rPh>
    <rPh sb="6" eb="8">
      <t>クミアイ</t>
    </rPh>
    <rPh sb="9" eb="12">
      <t>ショウガイシャ</t>
    </rPh>
    <rPh sb="12" eb="14">
      <t>ソウゴウ</t>
    </rPh>
    <rPh sb="14" eb="16">
      <t>シエン</t>
    </rPh>
    <rPh sb="16" eb="18">
      <t>トクベツ</t>
    </rPh>
    <rPh sb="18" eb="20">
      <t>カイケイ</t>
    </rPh>
    <phoneticPr fontId="30"/>
  </si>
  <si>
    <t>海部地区水防事務組合</t>
    <rPh sb="0" eb="2">
      <t>アマ</t>
    </rPh>
    <rPh sb="2" eb="4">
      <t>チク</t>
    </rPh>
    <rPh sb="4" eb="6">
      <t>スイボウ</t>
    </rPh>
    <rPh sb="6" eb="8">
      <t>ジム</t>
    </rPh>
    <rPh sb="8" eb="10">
      <t>クミアイ</t>
    </rPh>
    <phoneticPr fontId="30"/>
  </si>
  <si>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</si>
  <si>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</si>
  <si>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</si>
  <si>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</si>
  <si>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</si>
  <si>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</si>
  <si>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</si>
  <si>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</si>
  <si>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</si>
  <si>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</si>
  <si>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</si>
  <si>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</si>
  <si>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</si>
  <si>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</si>
  <si>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</si>
  <si>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</si>
  <si>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低く、将来負担比率は平成２４年から発生していない。これは大規模事業を抑制するなど毎年の地方債の新規発行を抑制してきたためである。一般会計等に係る地方債の現在高が減少傾向であるため、将来負担額も減少傾向にあり、それに伴い元利償還金も減少するので、実質公債費比率も今後は低下してくるものと思われる。将来的には大規模事業が予定されているが、借入れを必要最低限にとどめ、財政の健全化に努めていく。</t>
    <rPh sb="17" eb="18">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</si>
</sst>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c:ext xmlns:c16="http://schemas.microsoft.com/office/drawing/2014/chart" uri="{C3380CC4-5D6E-409C-BE32-E72D297353CC}">
              <c16:uniqueId val="{00000000-E6A8-47B0-8EC5-A82544CC24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14822</c:v>
                </c:pt>
                <c:pt idx="1">
                  <c:v>18659</c:v>
                </c:pt>
                <c:pt idx="2">
                  <c:v>21200</c:v>
                </c:pt>
                <c:pt idx="3">
                  <c:v>25808</c:v>
                </c:pt>
                <c:pt idx="4">
                  <c:v>19675</c:v>
                </c:pt>
              </c:numCache>
            </c:numRef>
          </c:val>
          <c:smooth val="0"/>
          <c:extLst>
            <c:ext xmlns:c16="http://schemas.microsoft.com/office/drawing/2014/chart" uri="{C3380CC4-5D6E-409C-BE32-E72D297353CC}">
              <c16:uniqueId val="{00000001-E6A8-47B0-8EC5-A82544CC249A}"/>
            </c:ext>
          </c:extLst>
        </c:ser>
        <c:dLbls>
          <c:showLegendKey val="0"/>
          <c:showVal val="0"/>
          <c:showCatName val="0"/>
          <c:showSerName val="0"/>
          <c:showPercent val="0"/>
          <c:showBubbleSize val="0"/>
        </c:dLbls>
        <c:marker val="1"/>
        <c:smooth val="0"/>
        <c:axId val="112561536"/>
        <c:axId val="119875072"/>
      </c:lineChart>
      <c:catAx>
        <c:axId val="112561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75072"/>
        <c:crosses val="autoZero"/>
        <c:auto val="1"/>
        <c:lblAlgn val="ctr"/>
        <c:lblOffset val="100"/>
        <c:tickLblSkip val="1"/>
        <c:tickMarkSkip val="1"/>
        <c:noMultiLvlLbl val="0"/>
      </c:catAx>
      <c:valAx>
        <c:axId val="1198750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561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8.4600000000000009</c:v>
                </c:pt>
                <c:pt idx="1">
                  <c:v>10.08</c:v>
                </c:pt>
                <c:pt idx="2">
                  <c:v>7.79</c:v>
                </c:pt>
                <c:pt idx="3">
                  <c:v>6.72</c:v>
                </c:pt>
                <c:pt idx="4">
                  <c:v>7.2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28.96</c:v>
                </c:pt>
                <c:pt idx="1">
                  <c:v>29.96</c:v>
                </c:pt>
                <c:pt idx="2">
                  <c:v>29.16</c:v>
                </c:pt>
                <c:pt idx="3">
                  <c:v>33</c:v>
                </c:pt>
                <c:pt idx="4">
                  <c:v>33.44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369920"/>
        <c:axId val="120371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1.55</c:v>
                </c:pt>
                <c:pt idx="1">
                  <c:v>3.68</c:v>
                </c:pt>
                <c:pt idx="2">
                  <c:v>-2.7</c:v>
                </c:pt>
                <c:pt idx="3">
                  <c:v>3.38</c:v>
                </c:pt>
                <c:pt idx="4">
                  <c:v>1.33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369920"/>
        <c:axId val="120371840"/>
      </c:lineChart>
      <c:catAx>
        <c:axId val="12036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371840"/>
        <c:crosses val="autoZero"/>
        <c:auto val="1"/>
        <c:lblAlgn val="ctr"/>
        <c:lblOffset val="100"/>
        <c:tickLblSkip val="1"/>
        <c:tickMarkSkip val="1"/>
        <c:noMultiLvlLbl val="0"/>
      </c:catAx>
      <c:valAx>
        <c:axId val="12037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36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0.06</c:v>
                </c:pt>
                <c:pt idx="4">
                  <c:v>#N/A</c:v>
                </c:pt>
                <c:pt idx="5">
                  <c:v>0.02</c:v>
                </c:pt>
                <c:pt idx="6">
                  <c:v>#N/A</c:v>
                </c:pt>
                <c:pt idx="7">
                  <c:v>0.02</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0.06</c:v>
                </c:pt>
                <c:pt idx="4">
                  <c:v>#N/A</c:v>
                </c:pt>
                <c:pt idx="5">
                  <c:v>0.04</c:v>
                </c:pt>
                <c:pt idx="6">
                  <c:v>#N/A</c:v>
                </c:pt>
                <c:pt idx="7">
                  <c:v>0.04</c:v>
                </c:pt>
                <c:pt idx="8">
                  <c:v>#N/A</c:v>
                </c:pt>
                <c:pt idx="9">
                  <c:v>0.01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1.04</c:v>
                </c:pt>
                <c:pt idx="2">
                  <c:v>#N/A</c:v>
                </c:pt>
                <c:pt idx="3">
                  <c:v>1.25</c:v>
                </c:pt>
                <c:pt idx="4">
                  <c:v>#N/A</c:v>
                </c:pt>
                <c:pt idx="5">
                  <c:v>1</c:v>
                </c:pt>
                <c:pt idx="6">
                  <c:v>#N/A</c:v>
                </c:pt>
                <c:pt idx="7">
                  <c:v>1.21</c:v>
                </c:pt>
                <c:pt idx="8">
                  <c:v>#N/A</c:v>
                </c:pt>
                <c:pt idx="9">
                  <c:v>1.6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4.7</c:v>
                </c:pt>
                <c:pt idx="2">
                  <c:v>#N/A</c:v>
                </c:pt>
                <c:pt idx="3">
                  <c:v>6.47</c:v>
                </c:pt>
                <c:pt idx="4">
                  <c:v>#N/A</c:v>
                </c:pt>
                <c:pt idx="5">
                  <c:v>6.61</c:v>
                </c:pt>
                <c:pt idx="6">
                  <c:v>#N/A</c:v>
                </c:pt>
                <c:pt idx="7">
                  <c:v>5.64</c:v>
                </c:pt>
                <c:pt idx="8">
                  <c:v>#N/A</c:v>
                </c:pt>
                <c:pt idx="9">
                  <c:v>6.29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8.4499999999999993</c:v>
                </c:pt>
                <c:pt idx="2">
                  <c:v>#N/A</c:v>
                </c:pt>
                <c:pt idx="3">
                  <c:v>10.08</c:v>
                </c:pt>
                <c:pt idx="4">
                  <c:v>#N/A</c:v>
                </c:pt>
                <c:pt idx="5">
                  <c:v>7.78</c:v>
                </c:pt>
                <c:pt idx="6">
                  <c:v>#N/A</c:v>
                </c:pt>
                <c:pt idx="7">
                  <c:v>6.72</c:v>
                </c:pt>
                <c:pt idx="8">
                  <c:v>#N/A</c:v>
                </c:pt>
                <c:pt idx="9">
                  <c:v>7.19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0498432"/>
        <c:axId val="120504320"/>
      </c:barChart>
      <c:catAx>
        <c:axId val="12049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04320"/>
        <c:crosses val="autoZero"/>
        <c:auto val="1"/>
        <c:lblAlgn val="ctr"/>
        <c:lblOffset val="100"/>
        <c:tickLblSkip val="1"/>
        <c:tickMarkSkip val="1"/>
        <c:noMultiLvlLbl val="0"/>
      </c:catAx>
      <c:valAx>
        <c:axId val="12050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98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450</c:v>
                </c:pt>
                <c:pt idx="5">
                  <c:v>477</c:v>
                </c:pt>
                <c:pt idx="8">
                  <c:v>511</c:v>
                </c:pt>
                <c:pt idx="11">
                  <c:v>456</c:v>
                </c:pt>
                <c:pt idx="14">
                  <c:v>472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161</c:v>
                </c:pt>
                <c:pt idx="3">
                  <c:v>137</c:v>
                </c:pt>
                <c:pt idx="6">
                  <c:v>101</c:v>
                </c:pt>
                <c:pt idx="9">
                  <c:v>61</c:v>
                </c:pt>
                <c:pt idx="12">
                  <c:v>25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53</c:v>
                </c:pt>
                <c:pt idx="3">
                  <c:v>66</c:v>
                </c:pt>
                <c:pt idx="6">
                  <c:v>79</c:v>
                </c:pt>
                <c:pt idx="9">
                  <c:v>88</c:v>
                </c:pt>
                <c:pt idx="12">
                  <c:v>93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683</c:v>
                </c:pt>
                <c:pt idx="3">
                  <c:v>691</c:v>
                </c:pt>
                <c:pt idx="6">
                  <c:v>713</c:v>
                </c:pt>
                <c:pt idx="9">
                  <c:v>538</c:v>
                </c:pt>
                <c:pt idx="12">
                  <c:v>490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0543872"/>
        <c:axId val="120550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447</c:v>
                </c:pt>
                <c:pt idx="2">
                  <c:v>#N/A</c:v>
                </c:pt>
                <c:pt idx="3">
                  <c:v>#N/A</c:v>
                </c:pt>
                <c:pt idx="4">
                  <c:v>417</c:v>
                </c:pt>
                <c:pt idx="5">
                  <c:v>#N/A</c:v>
                </c:pt>
                <c:pt idx="6">
                  <c:v>#N/A</c:v>
                </c:pt>
                <c:pt idx="7">
                  <c:v>382</c:v>
                </c:pt>
                <c:pt idx="8">
                  <c:v>#N/A</c:v>
                </c:pt>
                <c:pt idx="9">
                  <c:v>#N/A</c:v>
                </c:pt>
                <c:pt idx="10">
                  <c:v>231</c:v>
                </c:pt>
                <c:pt idx="11">
                  <c:v>#N/A</c:v>
                </c:pt>
                <c:pt idx="12">
                  <c:v>#N/A</c:v>
                </c:pt>
                <c:pt idx="13">
                  <c:v>136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0543872"/>
        <c:axId val="120550144"/>
      </c:lineChart>
      <c:catAx>
        <c:axId val="12054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50144"/>
        <c:crosses val="autoZero"/>
        <c:auto val="1"/>
        <c:lblAlgn val="ctr"/>
        <c:lblOffset val="100"/>
        <c:tickLblSkip val="1"/>
        <c:tickMarkSkip val="1"/>
        <c:noMultiLvlLbl val="0"/>
      </c:catAx>
      <c:valAx>
        <c:axId val="12055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4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5823</c:v>
                </c:pt>
                <c:pt idx="5">
                  <c:v>6072</c:v>
                </c:pt>
                <c:pt idx="8">
                  <c:v>6175</c:v>
                </c:pt>
                <c:pt idx="11">
                  <c:v>6309</c:v>
                </c:pt>
                <c:pt idx="14">
                  <c:v>6461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2504</c:v>
                </c:pt>
                <c:pt idx="5">
                  <c:v>2594</c:v>
                </c:pt>
                <c:pt idx="8">
                  <c:v>2583</c:v>
                </c:pt>
                <c:pt idx="11">
                  <c:v>2805</c:v>
                </c:pt>
                <c:pt idx="14">
                  <c:v>2837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283</c:v>
                </c:pt>
                <c:pt idx="3">
                  <c:v>302</c:v>
                </c:pt>
                <c:pt idx="6">
                  <c:v>40</c:v>
                </c:pt>
                <c:pt idx="9">
                  <c:v>0</c:v>
                </c:pt>
                <c:pt idx="12">
                  <c:v>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398</c:v>
                </c:pt>
                <c:pt idx="3">
                  <c:v>255</c:v>
                </c:pt>
                <c:pt idx="6">
                  <c:v>185</c:v>
                </c:pt>
                <c:pt idx="9">
                  <c:v>118</c:v>
                </c:pt>
                <c:pt idx="12">
                  <c:v>93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1772</c:v>
                </c:pt>
                <c:pt idx="3">
                  <c:v>1896</c:v>
                </c:pt>
                <c:pt idx="6">
                  <c:v>2076</c:v>
                </c:pt>
                <c:pt idx="9">
                  <c:v>2227</c:v>
                </c:pt>
                <c:pt idx="12">
                  <c:v>2377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5624</c:v>
                </c:pt>
                <c:pt idx="3">
                  <c:v>5553</c:v>
                </c:pt>
                <c:pt idx="6">
                  <c:v>5401</c:v>
                </c:pt>
                <c:pt idx="9">
                  <c:v>5453</c:v>
                </c:pt>
                <c:pt idx="12">
                  <c:v>5414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6625280"/>
        <c:axId val="126627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6625280"/>
        <c:axId val="126627200"/>
      </c:lineChart>
      <c:catAx>
        <c:axId val="12662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627200"/>
        <c:crosses val="autoZero"/>
        <c:auto val="1"/>
        <c:lblAlgn val="ctr"/>
        <c:lblOffset val="100"/>
        <c:tickLblSkip val="1"/>
        <c:tickMarkSkip val="1"/>
        <c:noMultiLvlLbl val="0"/>
      </c:catAx>
      <c:valAx>
        <c:axId val="12662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2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{A9D4CE41-FB8F-4464-A765-DDBB1F68C3B5}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E5FB-488F-92C4-8C88DCF8F5F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{B6F34439-D57E-4F82-9B53-EA39B58690D4}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E5FB-488F-92C4-8C88DCF8F5F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{DAF9A513-2605-4223-901F-ABC0548D5BB1}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E5FB-488F-92C4-8C88DCF8F5F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{CECCB17F-B448-4322-951B-8127C788FED5}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E5FB-488F-92C4-8C88DCF8F5F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{4E1809D1-38EF-4211-834A-F882878451DC}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E5FB-488F-92C4-8C88DCF8F5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E5FB-488F-92C4-8C88DCF8F5F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{49EB26D4-5952-42E3-AC88-0F183DAEECC1}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E5FB-488F-92C4-8C88DCF8F5F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{1645B3FC-4BFA-4764-AEE9-D031C70262C7}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E5FB-488F-92C4-8C88DCF8F5F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{ACEFD434-8BDC-4343-A3D7-82D1F4A89B66}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E5FB-488F-92C4-8C88DCF8F5F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{F4CB7087-E3E8-4AB8-AA52-4C8C9CD3B68C}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E5FB-488F-92C4-8C88DCF8F5F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{743E9E55-1424-4B2D-88AB-DB46913296CB}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E5FB-488F-92C4-8C88DCF8F5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E5FB-488F-92C4-8C88DCF8F5F2}"/>
            </c:ext>
          </c:extLst>
        </c:ser>
        <c:dLbls>
          <c:showLegendKey val="0"/>
          <c:showVal val="0"/>
          <c:showCatName val="0"/>
          <c:showSerName val="0"/>
          <c:showPercent val="0"/>
          <c:showBubbleSize val="0"/>
        </c:dLbls>
        <c:axId val="97086464"/>
        <c:axId val="97092736"/>
      </c:scatterChart>
      <c:valAx>
        <c:axId val="970864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092736"/>
        <c:crosses val="autoZero"/>
        <c:crossBetween val="midCat"/>
      </c:valAx>
      <c:valAx>
        <c:axId val="970927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086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{031000D1-0DDD-4FA2-B61F-488A9B1CE1C2}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FBB-4638-A171-518C8BD33DC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{1FC69999-9418-41E2-B2E2-496E8D6703D8}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FBB-4638-A171-518C8BD33DC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{B48CAFB4-13F5-4EB4-97A5-3FBE4A8668FD}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FBB-4638-A171-518C8BD33DC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{E93882BC-A02E-48DC-B7F9-64FDC13A3D1B}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FBB-4638-A171-518C8BD33DC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{F34A8943-FA3B-433A-87D9-C88BB9C71A54}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FBB-4638-A171-518C8BD33D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c:v>
                </c:pt>
                <c:pt idx="1">
                  <c:v>9.3000000000000007</c:v>
                </c:pt>
                <c:pt idx="2">
                  <c:v>8.6</c:v>
                </c:pt>
                <c:pt idx="3">
                  <c:v>7</c:v>
                </c:pt>
                <c:pt idx="4">
                  <c:v>5</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FBB-4638-A171-518C8BD33DC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{A894303B-73D2-41E5-BF1D-36EB6D4F8531}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FBB-4638-A171-518C8BD33DC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{66276C08-E144-4C4E-8C3E-9F4727213E7E}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FBB-4638-A171-518C8BD33DC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{788647AC-50F1-400D-A2E4-2F9D6E3D1EA2}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FBB-4638-A171-518C8BD33DC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{8A2F388A-959D-409C-B9E9-1B1984979E12}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FBB-4638-A171-518C8BD33DC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{67C91C0D-D7DD-4467-A50A-950FA3F203D2}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FBB-4638-A171-518C8BD33D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c:ext xmlns:c16="http://schemas.microsoft.com/office/drawing/2014/chart" uri="{C3380CC4-5D6E-409C-BE32-E72D297353CC}">
              <c16:uniqueId val="{0000000B-7FBB-4638-A171-518C8BD33DC5}"/>
            </c:ext>
          </c:extLst>
        </c:ser>
        <c:dLbls>
          <c:showLegendKey val="0"/>
          <c:showVal val="0"/>
          <c:showCatName val="0"/>
          <c:showSerName val="0"/>
          <c:showPercent val="0"/>
          <c:showBubbleSize val="0"/>
        </c:dLbls>
        <c:axId val="96492544"/>
        <c:axId val="96507008"/>
      </c:scatterChart>
      <c:valAx>
        <c:axId val="96492544"/>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507008"/>
        <c:crosses val="autoZero"/>
        <c:crossBetween val="midCat"/>
      </c:valAx>
      <c:valAx>
        <c:axId val="96507008"/>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4925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元利償還金については、大治町</a:t>
          </a:r>
          <a:r>
            <a:rPr lang="ja-JP" altLang="en-US" sz="1200" b="0" i="0" baseline="0">
              <a:solidFill>
                <a:schemeClr val="dk1"/>
              </a:solidFill>
              <a:effectLst/>
              <a:latin typeface="+mn-lt"/>
              <a:ea typeface="+mn-ea"/>
              <a:cs typeface="+mn-cs"/>
            </a:rPr>
            <a:t>総合福祉</a:t>
          </a:r>
          <a:r>
            <a:rPr lang="ja-JP" altLang="ja-JP" sz="1200" b="0" i="0" baseline="0">
              <a:solidFill>
                <a:schemeClr val="dk1"/>
              </a:solidFill>
              <a:effectLst/>
              <a:latin typeface="+mn-lt"/>
              <a:ea typeface="+mn-ea"/>
              <a:cs typeface="+mn-cs"/>
            </a:rPr>
            <a:t>センター</a:t>
          </a:r>
          <a:r>
            <a:rPr lang="ja-JP" altLang="en-US" sz="1200" b="0" i="0" baseline="0">
              <a:solidFill>
                <a:schemeClr val="dk1"/>
              </a:solidFill>
              <a:effectLst/>
              <a:latin typeface="+mn-lt"/>
              <a:ea typeface="+mn-ea"/>
              <a:cs typeface="+mn-cs"/>
            </a:rPr>
            <a:t>及び大治町保健センター</a:t>
          </a:r>
          <a:r>
            <a:rPr lang="ja-JP" altLang="ja-JP" sz="1200" b="0" i="0" baseline="0">
              <a:solidFill>
                <a:schemeClr val="dk1"/>
              </a:solidFill>
              <a:effectLst/>
              <a:latin typeface="+mn-lt"/>
              <a:ea typeface="+mn-ea"/>
              <a:cs typeface="+mn-cs"/>
            </a:rPr>
            <a:t>の建設に係る町債の償還終了により</a:t>
          </a:r>
          <a:r>
            <a:rPr lang="ja-JP" altLang="en-US" sz="1200" b="0" i="0" baseline="0">
              <a:solidFill>
                <a:schemeClr val="dk1"/>
              </a:solidFill>
              <a:effectLst/>
              <a:latin typeface="+mn-lt"/>
              <a:ea typeface="+mn-ea"/>
              <a:cs typeface="+mn-cs"/>
            </a:rPr>
            <a:t>元利償還金等は</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前年度と比較して７，９００万円</a:t>
          </a:r>
          <a:r>
            <a:rPr lang="ja-JP" altLang="ja-JP" sz="1200" b="0" i="0" baseline="0">
              <a:solidFill>
                <a:schemeClr val="dk1"/>
              </a:solidFill>
              <a:effectLst/>
              <a:latin typeface="+mn-lt"/>
              <a:ea typeface="+mn-ea"/>
              <a:cs typeface="+mn-cs"/>
            </a:rPr>
            <a:t>減少した。</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算入公債費等は平成２７年度</a:t>
          </a:r>
          <a:r>
            <a:rPr lang="ja-JP" altLang="en-US" sz="1200" b="0" i="0" baseline="0">
              <a:solidFill>
                <a:schemeClr val="dk1"/>
              </a:solidFill>
              <a:effectLst/>
              <a:latin typeface="+mn-lt"/>
              <a:ea typeface="+mn-ea"/>
              <a:cs typeface="+mn-cs"/>
            </a:rPr>
            <a:t>から減少し、今年度</a:t>
          </a:r>
          <a:r>
            <a:rPr lang="ja-JP" altLang="ja-JP" sz="1200" b="0" i="0" baseline="0">
              <a:solidFill>
                <a:schemeClr val="dk1"/>
              </a:solidFill>
              <a:effectLst/>
              <a:latin typeface="+mn-lt"/>
              <a:ea typeface="+mn-ea"/>
              <a:cs typeface="+mn-cs"/>
            </a:rPr>
            <a:t>は前年度と比較して実質公債費比率の分子</a:t>
          </a:r>
          <a:r>
            <a:rPr lang="ja-JP" altLang="en-US" sz="1200" b="0" i="0" baseline="0">
              <a:solidFill>
                <a:schemeClr val="dk1"/>
              </a:solidFill>
              <a:effectLst/>
              <a:latin typeface="+mn-lt"/>
              <a:ea typeface="+mn-ea"/>
              <a:cs typeface="+mn-cs"/>
            </a:rPr>
            <a:t>は９，５００</a:t>
          </a:r>
          <a:r>
            <a:rPr lang="ja-JP" altLang="ja-JP" sz="1200" b="0" i="0" baseline="0">
              <a:solidFill>
                <a:schemeClr val="dk1"/>
              </a:solidFill>
              <a:effectLst/>
              <a:latin typeface="+mn-lt"/>
              <a:ea typeface="+mn-ea"/>
              <a:cs typeface="+mn-cs"/>
            </a:rPr>
            <a:t>万円</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した</a:t>
          </a:r>
          <a:r>
            <a:rPr lang="ja-JP" altLang="en-US" sz="1200" b="0" i="0" baseline="0">
              <a:solidFill>
                <a:schemeClr val="dk1"/>
              </a:solidFill>
              <a:effectLst/>
              <a:latin typeface="+mn-lt"/>
              <a:ea typeface="+mn-ea"/>
              <a:cs typeface="+mn-cs"/>
            </a:rPr>
            <a:t>。</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結果として、単年度の実質公債費比率は</a:t>
          </a:r>
          <a:r>
            <a:rPr lang="ja-JP" altLang="en-US" sz="1200" b="0" i="0" baseline="0">
              <a:solidFill>
                <a:schemeClr val="dk1"/>
              </a:solidFill>
              <a:effectLst/>
              <a:latin typeface="+mn-lt"/>
              <a:ea typeface="+mn-ea"/>
              <a:cs typeface="+mn-cs"/>
            </a:rPr>
            <a:t>１．９</a:t>
          </a:r>
          <a:r>
            <a:rPr lang="ja-JP" altLang="ja-JP" sz="1200" b="0" i="0" baseline="0">
              <a:solidFill>
                <a:schemeClr val="dk1"/>
              </a:solidFill>
              <a:effectLst/>
              <a:latin typeface="+mn-lt"/>
              <a:ea typeface="+mn-ea"/>
              <a:cs typeface="+mn-cs"/>
            </a:rPr>
            <a:t>％低下し、</a:t>
          </a:r>
          <a:r>
            <a:rPr lang="ja-JP" altLang="en-US" sz="1200" b="0" i="0" baseline="0">
              <a:solidFill>
                <a:schemeClr val="dk1"/>
              </a:solidFill>
              <a:effectLst/>
              <a:latin typeface="+mn-lt"/>
              <a:ea typeface="+mn-ea"/>
              <a:cs typeface="+mn-cs"/>
            </a:rPr>
            <a:t>２．７</a:t>
          </a:r>
          <a:r>
            <a:rPr lang="ja-JP" altLang="ja-JP" sz="1200" b="0" i="0" baseline="0">
              <a:solidFill>
                <a:schemeClr val="dk1"/>
              </a:solidFill>
              <a:effectLst/>
              <a:latin typeface="+mn-lt"/>
              <a:ea typeface="+mn-ea"/>
              <a:cs typeface="+mn-cs"/>
            </a:rPr>
            <a:t>％となった。</a:t>
          </a:r>
          <a:r>
            <a:rPr lang="ja-JP" altLang="en-US" sz="1200" b="0" i="0" baseline="0">
              <a:solidFill>
                <a:schemeClr val="dk1"/>
              </a:solidFill>
              <a:effectLst/>
              <a:latin typeface="+mn-lt"/>
              <a:ea typeface="+mn-ea"/>
              <a:cs typeface="+mn-cs"/>
            </a:rPr>
            <a:t>これは元利償還金の減少が主な要因である。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今後も、新規発行を抑制し、財政健全化に努める。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将来負担比率の分子の構造は、前年度に引き続き減少した。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充当可能基金などの将来負担額に充当可能な財源が増加したためである。これは、</a:t>
          </a:r>
          <a:r>
            <a:rPr lang="ja-JP" altLang="en-US" sz="1100" b="0" i="0" baseline="0">
              <a:solidFill>
                <a:schemeClr val="dk1"/>
              </a:solidFill>
              <a:effectLst/>
              <a:latin typeface="+mn-lt"/>
              <a:ea typeface="+mn-ea"/>
              <a:cs typeface="+mn-cs"/>
            </a:rPr>
            <a:t>固定資産税及び個人</a:t>
          </a:r>
          <a:r>
            <a:rPr lang="ja-JP" altLang="en-US" sz="1100" b="0" i="0" baseline="0">
              <a:solidFill>
                <a:sysClr val="windowText" lastClr="000000"/>
              </a:solidFill>
              <a:effectLst/>
              <a:latin typeface="+mn-lt"/>
              <a:ea typeface="+mn-ea"/>
              <a:cs typeface="+mn-cs"/>
            </a:rPr>
            <a:t>町民税</a:t>
          </a:r>
          <a:r>
            <a:rPr lang="ja-JP" altLang="ja-JP" sz="1100" b="0" i="0" baseline="0">
              <a:solidFill>
                <a:sysClr val="windowText" lastClr="000000"/>
              </a:solidFill>
              <a:effectLst/>
              <a:latin typeface="+mn-lt"/>
              <a:ea typeface="+mn-ea"/>
              <a:cs typeface="+mn-cs"/>
            </a:rPr>
            <a:t>金の増（前年度比</a:t>
          </a:r>
          <a:r>
            <a:rPr lang="ja-JP" altLang="en-US" sz="1100" b="0" i="0" baseline="0">
              <a:solidFill>
                <a:sysClr val="windowText" lastClr="000000"/>
              </a:solidFill>
              <a:effectLst/>
              <a:latin typeface="+mn-lt"/>
              <a:ea typeface="+mn-ea"/>
              <a:cs typeface="+mn-cs"/>
            </a:rPr>
            <a:t>６，４５９</a:t>
          </a:r>
          <a:r>
            <a:rPr lang="ja-JP" altLang="ja-JP" sz="1100" b="0" i="0" baseline="0">
              <a:solidFill>
                <a:sysClr val="windowText" lastClr="000000"/>
              </a:solidFill>
              <a:effectLst/>
              <a:latin typeface="+mn-lt"/>
              <a:ea typeface="+mn-ea"/>
              <a:cs typeface="+mn-cs"/>
            </a:rPr>
            <a:t>万</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千円増）などに伴い、財政調整基金残高が前年度と比較して</a:t>
          </a:r>
          <a:r>
            <a:rPr lang="ja-JP" altLang="en-US" sz="1100" b="0" i="0" baseline="0">
              <a:solidFill>
                <a:sysClr val="windowText" lastClr="000000"/>
              </a:solidFill>
              <a:effectLst/>
              <a:latin typeface="+mn-lt"/>
              <a:ea typeface="+mn-ea"/>
              <a:cs typeface="+mn-cs"/>
            </a:rPr>
            <a:t>４，３０３</a:t>
          </a:r>
          <a:r>
            <a:rPr lang="ja-JP" altLang="ja-JP" sz="1100" b="0" i="0" baseline="0">
              <a:solidFill>
                <a:sysClr val="windowText" lastClr="000000"/>
              </a:solidFill>
              <a:effectLst/>
              <a:latin typeface="+mn-lt"/>
              <a:ea typeface="+mn-ea"/>
              <a:cs typeface="+mn-cs"/>
            </a:rPr>
            <a:t>万円増額となったことが大きな要因である。</a:t>
          </a:r>
          <a:endParaRPr lang="ja-JP" altLang="ja-JP" sz="1400">
            <a:solidFill>
              <a:sysClr val="windowText" lastClr="000000"/>
            </a:solidFill>
            <a:effectLst/>
          </a:endParaRPr>
        </a:p>
        <a:p>
          <a:pPr rtl="0" eaLnBrk="1" fontAlgn="auto" latinLnBrk="0" hangingPunct="1"/>
          <a:r>
            <a:rPr lang="ja-JP" altLang="ja-JP" sz="1100" b="0" i="0" baseline="0">
              <a:solidFill>
                <a:schemeClr val="dk1"/>
              </a:solidFill>
              <a:effectLst/>
              <a:latin typeface="+mn-lt"/>
              <a:ea typeface="+mn-ea"/>
              <a:cs typeface="+mn-cs"/>
            </a:rPr>
            <a:t>　しかし、将来負担額については、公営企業債</a:t>
          </a:r>
          <a:r>
            <a:rPr lang="ja-JP" altLang="ja-JP" sz="1100" b="0" i="0" baseline="0">
              <a:solidFill>
                <a:sysClr val="windowText" lastClr="000000"/>
              </a:solidFill>
              <a:effectLst/>
              <a:latin typeface="+mn-lt"/>
              <a:ea typeface="+mn-ea"/>
              <a:cs typeface="+mn-cs"/>
            </a:rPr>
            <a:t>等繰入見込額はここ５年継続して増加傾向にある。大治町の下水道普及率は</a:t>
          </a:r>
          <a:r>
            <a:rPr lang="ja-JP" altLang="en-US" sz="1100" b="0" i="0" baseline="0">
              <a:solidFill>
                <a:sysClr val="windowText" lastClr="000000"/>
              </a:solidFill>
              <a:effectLst/>
              <a:latin typeface="+mn-lt"/>
              <a:ea typeface="+mn-ea"/>
              <a:cs typeface="+mn-cs"/>
            </a:rPr>
            <a:t>１８．１</a:t>
          </a:r>
          <a:r>
            <a:rPr lang="ja-JP" altLang="ja-JP" sz="1100" b="0" i="0" baseline="0">
              <a:solidFill>
                <a:sysClr val="windowText" lastClr="000000"/>
              </a:solidFill>
              <a:effectLst/>
              <a:latin typeface="+mn-lt"/>
              <a:ea typeface="+mn-ea"/>
              <a:cs typeface="+mn-cs"/>
            </a:rPr>
            <a:t>％で、他市町村よりも低い水準にある。そのため、今後も下水道の新規整備を継続するので、下水道事業への繰入を続けていく必要がある。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また、一般会計に係る地方債の現在高</a:t>
          </a:r>
          <a:r>
            <a:rPr lang="ja-JP" altLang="en-US" sz="1100" b="0" i="0" baseline="0">
              <a:solidFill>
                <a:sysClr val="windowText" lastClr="000000"/>
              </a:solidFill>
              <a:effectLst/>
              <a:latin typeface="+mn-lt"/>
              <a:ea typeface="+mn-ea"/>
              <a:cs typeface="+mn-cs"/>
            </a:rPr>
            <a:t>は前年度に比べ減少し</a:t>
          </a:r>
          <a:r>
            <a:rPr lang="ja-JP" altLang="ja-JP" sz="1100" b="0" i="0" baseline="0">
              <a:solidFill>
                <a:sysClr val="windowText" lastClr="000000"/>
              </a:solidFill>
              <a:effectLst/>
              <a:latin typeface="+mn-lt"/>
              <a:ea typeface="+mn-ea"/>
              <a:cs typeface="+mn-cs"/>
            </a:rPr>
            <a:t>た。</a:t>
          </a:r>
          <a:r>
            <a:rPr lang="ja-JP" altLang="en-US" sz="1100" b="0" i="0" baseline="0">
              <a:solidFill>
                <a:sysClr val="windowText" lastClr="000000"/>
              </a:solidFill>
              <a:effectLst/>
              <a:latin typeface="+mn-lt"/>
              <a:ea typeface="+mn-ea"/>
              <a:cs typeface="+mn-cs"/>
            </a:rPr>
            <a:t>これは</a:t>
          </a:r>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年度に借り入れた地方債</a:t>
          </a:r>
          <a:r>
            <a:rPr lang="ja-JP" altLang="en-US" sz="1100" b="0" i="0" baseline="0">
              <a:solidFill>
                <a:sysClr val="windowText" lastClr="000000"/>
              </a:solidFill>
              <a:effectLst/>
              <a:latin typeface="+mn-lt"/>
              <a:ea typeface="+mn-ea"/>
              <a:cs typeface="+mn-cs"/>
            </a:rPr>
            <a:t>額（</a:t>
          </a:r>
          <a:r>
            <a:rPr lang="ja-JP" altLang="ja-JP" sz="1100" b="0" i="0" baseline="0">
              <a:solidFill>
                <a:schemeClr val="dk1"/>
              </a:solidFill>
              <a:effectLst/>
              <a:latin typeface="+mn-lt"/>
              <a:ea typeface="+mn-ea"/>
              <a:cs typeface="+mn-cs"/>
            </a:rPr>
            <a:t>４億０，７７１万８千円</a:t>
          </a:r>
          <a:r>
            <a:rPr lang="ja-JP" altLang="en-US" sz="1100" b="0" i="0" baseline="0">
              <a:solidFill>
                <a:sysClr val="windowText" lastClr="000000"/>
              </a:solidFill>
              <a:effectLst/>
              <a:latin typeface="+mn-lt"/>
              <a:ea typeface="+mn-ea"/>
              <a:cs typeface="+mn-cs"/>
            </a:rPr>
            <a:t>）が、元金の償還額（</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４，６３８</a:t>
          </a:r>
          <a:r>
            <a:rPr lang="ja-JP" altLang="ja-JP" sz="1100" b="0" i="0" baseline="0">
              <a:solidFill>
                <a:schemeClr val="dk1"/>
              </a:solidFill>
              <a:effectLst/>
              <a:latin typeface="+mn-lt"/>
              <a:ea typeface="+mn-ea"/>
              <a:cs typeface="+mn-cs"/>
            </a:rPr>
            <a:t>万円</a:t>
          </a:r>
          <a:r>
            <a:rPr lang="ja-JP" altLang="en-US" sz="1100" b="0" i="0" baseline="0">
              <a:solidFill>
                <a:sysClr val="windowText" lastClr="000000"/>
              </a:solidFill>
              <a:effectLst/>
              <a:latin typeface="+mn-lt"/>
              <a:ea typeface="+mn-ea"/>
              <a:cs typeface="+mn-cs"/>
            </a:rPr>
            <a:t>）を下回っていたことが主な要因である。</a:t>
          </a:r>
          <a:endParaRPr lang="en-US" altLang="ja-JP" sz="1100" b="0" i="0" baseline="0">
            <a:solidFill>
              <a:sysClr val="windowText" lastClr="000000"/>
            </a:solidFill>
            <a:effectLst/>
            <a:latin typeface="+mn-lt"/>
            <a:ea typeface="+mn-ea"/>
            <a:cs typeface="+mn-cs"/>
          </a:endParaRPr>
        </a:p>
        <a:p>
          <a:pPr rtl="0" eaLnBrk="1" fontAlgn="auto" latinLnBrk="0" hangingPunct="1"/>
          <a:endParaRPr lang="en-US" altLang="ja-JP" sz="1100" b="0" i="0" baseline="0">
            <a:solidFill>
              <a:sysClr val="windowText" lastClr="000000"/>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愛知県大治町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32,032
31,397
6.59
8,316,597
7,909,241
397,446
5,521,379
5,414,036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32,032
31,397
6.59
8,316,597
7,909,241
397,446
5,521,379
5,414,036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32,032
31,397
6.59
8,316,597
7,909,241
397,446
5,521,379
5,414,036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32,032
31,397
6.59
8,316,597
7,909,241
397,446
5,521,379
5,414,036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前年度と比較して０．０１ポイント上昇して０．８</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であり、類似団体平均を上回っている。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　これは、前年度に比べ、</a:t>
          </a:r>
          <a:r>
            <a:rPr lang="ja-JP" altLang="en-US" sz="1100" b="0" i="0" baseline="0">
              <a:solidFill>
                <a:schemeClr val="dk1"/>
              </a:solidFill>
              <a:effectLst/>
              <a:latin typeface="+mn-lt"/>
              <a:ea typeface="+mn-ea"/>
              <a:cs typeface="+mn-cs"/>
            </a:rPr>
            <a:t>固定資産税及び個人町民税</a:t>
          </a:r>
          <a:r>
            <a:rPr lang="ja-JP" altLang="ja-JP" sz="1100" b="0" i="0" baseline="0">
              <a:solidFill>
                <a:schemeClr val="dk1"/>
              </a:solidFill>
              <a:effectLst/>
              <a:latin typeface="+mn-lt"/>
              <a:ea typeface="+mn-ea"/>
              <a:cs typeface="+mn-cs"/>
            </a:rPr>
            <a:t>が増額したことが大きな要因である。</a:t>
          </a:r>
          <a:endParaRPr lang="ja-JP" altLang="ja-JP" sz="1400">
            <a:effectLst/>
          </a:endParaRPr>
        </a:p>
        <a:p>
          <a:pPr rtl="0"/>
          <a:r>
            <a:rPr lang="ja-JP" altLang="ja-JP" sz="1100" b="0" i="0" baseline="0">
              <a:solidFill>
                <a:schemeClr val="dk1"/>
              </a:solidFill>
              <a:effectLst/>
              <a:latin typeface="+mn-lt"/>
              <a:ea typeface="+mn-ea"/>
              <a:cs typeface="+mn-cs"/>
            </a:rPr>
            <a:t>　今年度の町税収入は前年度に引き続き増加したが、主に</a:t>
          </a:r>
          <a:r>
            <a:rPr lang="ja-JP" altLang="en-US" sz="1100" b="0" i="0" baseline="0">
              <a:solidFill>
                <a:schemeClr val="dk1"/>
              </a:solidFill>
              <a:effectLst/>
              <a:latin typeface="+mn-lt"/>
              <a:ea typeface="+mn-ea"/>
              <a:cs typeface="+mn-cs"/>
            </a:rPr>
            <a:t>扶助</a:t>
          </a:r>
          <a:r>
            <a:rPr lang="ja-JP" altLang="ja-JP" sz="1100" b="0" i="0" baseline="0">
              <a:solidFill>
                <a:schemeClr val="dk1"/>
              </a:solidFill>
              <a:effectLst/>
              <a:latin typeface="+mn-lt"/>
              <a:ea typeface="+mn-ea"/>
              <a:cs typeface="+mn-cs"/>
            </a:rPr>
            <a:t>費等及び</a:t>
          </a:r>
          <a:r>
            <a:rPr lang="ja-JP" altLang="en-US" sz="1100" b="0" i="0" baseline="0">
              <a:solidFill>
                <a:schemeClr val="dk1"/>
              </a:solidFill>
              <a:effectLst/>
              <a:latin typeface="+mn-lt"/>
              <a:ea typeface="+mn-ea"/>
              <a:cs typeface="+mn-cs"/>
            </a:rPr>
            <a:t>物件</a:t>
          </a:r>
          <a:r>
            <a:rPr lang="ja-JP" altLang="ja-JP" sz="1100" b="0" i="0" baseline="0">
              <a:solidFill>
                <a:schemeClr val="dk1"/>
              </a:solidFill>
              <a:effectLst/>
              <a:latin typeface="+mn-lt"/>
              <a:ea typeface="+mn-ea"/>
              <a:cs typeface="+mn-cs"/>
            </a:rPr>
            <a:t>費の歳出が増加しており、歳入確保及び歳出削減を図り、財政の健全化に努める。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22578</xdr:rowOff>
    </xdr:from>
    <xdr:to>
      <xdr:col>7</xdr:col>
      <xdr:colOff>152400</xdr:colOff>
      <xdr:row>41</xdr:row>
      <xdr:rowOff>35983</xdr:rowOff>
    </xdr:to>
    <xdr:cxnSp macro="">
      <xdr:nvCxnSpPr>
        <xdr:cNvPr id="68" name="直線コネクタ 67"/>
        <xdr:cNvCxnSpPr/>
      </xdr:nvCxnSpPr>
      <xdr:spPr>
        <a:xfrm flipV="1">
          <a:off x="4114800" y="70520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49389</xdr:rowOff>
    </xdr:to>
    <xdr:cxnSp macro="">
      <xdr:nvCxnSpPr>
        <xdr:cNvPr id="71" name="直線コネクタ 70"/>
        <xdr:cNvCxnSpPr/>
      </xdr:nvCxnSpPr>
      <xdr:spPr>
        <a:xfrm flipV="1">
          <a:off x="3225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49389</xdr:rowOff>
    </xdr:from>
    <xdr:to>
      <xdr:col>4</xdr:col>
      <xdr:colOff>482600</xdr:colOff>
      <xdr:row>41</xdr:row>
      <xdr:rowOff>49389</xdr:rowOff>
    </xdr:to>
    <xdr:cxnSp macro="">
      <xdr:nvCxnSpPr>
        <xdr:cNvPr id="74" name="直線コネクタ 73"/>
        <xdr:cNvCxnSpPr/>
      </xdr:nvCxnSpPr>
      <xdr:spPr>
        <a:xfrm>
          <a:off x="2336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49389</xdr:rowOff>
    </xdr:to>
    <xdr:cxnSp macro="">
      <xdr:nvCxnSpPr>
        <xdr:cNvPr id="77" name="直線コネクタ 76"/>
        <xdr:cNvCxnSpPr/>
      </xdr:nvCxnSpPr>
      <xdr:spPr>
        <a:xfrm>
          <a:off x="1447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87" name="円/楕円 86"/>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159755</xdr:rowOff>
    </xdr:from>
    <xdr:ext cx="762000" cy="259045"/>
    <xdr:sp macro="" textlink="">
      <xdr:nvSpPr>
        <xdr:cNvPr id="88"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90" name="テキスト ボックス 89"/>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170039</xdr:rowOff>
    </xdr:from>
    <xdr:to>
      <xdr:col>4</xdr:col>
      <xdr:colOff>533400</xdr:colOff>
      <xdr:row>41</xdr:row>
      <xdr:rowOff>100189</xdr:rowOff>
    </xdr:to>
    <xdr:sp macro="" textlink="">
      <xdr:nvSpPr>
        <xdr:cNvPr id="91" name="円/楕円 90"/>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110366</xdr:rowOff>
    </xdr:from>
    <xdr:ext cx="762000" cy="259045"/>
    <xdr:sp macro="" textlink="">
      <xdr:nvSpPr>
        <xdr:cNvPr id="92" name="テキスト ボックス 91"/>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170039</xdr:rowOff>
    </xdr:from>
    <xdr:to>
      <xdr:col>3</xdr:col>
      <xdr:colOff>330200</xdr:colOff>
      <xdr:row>41</xdr:row>
      <xdr:rowOff>100189</xdr:rowOff>
    </xdr:to>
    <xdr:sp macro="" textlink="">
      <xdr:nvSpPr>
        <xdr:cNvPr id="93" name="円/楕円 92"/>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110366</xdr:rowOff>
    </xdr:from>
    <xdr:ext cx="762000" cy="259045"/>
    <xdr:sp macro="" textlink="">
      <xdr:nvSpPr>
        <xdr:cNvPr id="94" name="テキスト ボックス 93"/>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前年度と比較すると</a:t>
          </a:r>
          <a:r>
            <a:rPr lang="ja-JP" altLang="en-US" sz="1100" b="0" i="0" baseline="0">
              <a:solidFill>
                <a:sysClr val="windowText" lastClr="000000"/>
              </a:solidFill>
              <a:effectLst/>
              <a:latin typeface="+mn-lt"/>
              <a:ea typeface="+mn-ea"/>
              <a:cs typeface="+mn-cs"/>
            </a:rPr>
            <a:t>１．９</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して８</a:t>
          </a:r>
          <a:r>
            <a:rPr lang="ja-JP" altLang="en-US" sz="1100" b="0" i="0" baseline="0">
              <a:solidFill>
                <a:sysClr val="windowText" lastClr="000000"/>
              </a:solidFill>
              <a:effectLst/>
              <a:latin typeface="+mn-lt"/>
              <a:ea typeface="+mn-ea"/>
              <a:cs typeface="+mn-cs"/>
            </a:rPr>
            <a:t>５．５</a:t>
          </a:r>
          <a:r>
            <a:rPr lang="ja-JP" altLang="ja-JP" sz="1100" b="0" i="0" baseline="0">
              <a:solidFill>
                <a:sysClr val="windowText" lastClr="000000"/>
              </a:solidFill>
              <a:effectLst/>
              <a:latin typeface="+mn-lt"/>
              <a:ea typeface="+mn-ea"/>
              <a:cs typeface="+mn-cs"/>
            </a:rPr>
            <a:t>％となった。　</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これは、前年度に比べ、経常経費のうち</a:t>
          </a:r>
          <a:r>
            <a:rPr lang="ja-JP" altLang="en-US" sz="1100" b="0" i="0" baseline="0">
              <a:solidFill>
                <a:sysClr val="windowText" lastClr="000000"/>
              </a:solidFill>
              <a:effectLst/>
              <a:latin typeface="+mn-lt"/>
              <a:ea typeface="+mn-ea"/>
              <a:cs typeface="+mn-cs"/>
            </a:rPr>
            <a:t>扶助</a:t>
          </a:r>
          <a:r>
            <a:rPr lang="ja-JP" altLang="ja-JP" sz="1100" b="0" i="0" baseline="0">
              <a:solidFill>
                <a:sysClr val="windowText" lastClr="000000"/>
              </a:solidFill>
              <a:effectLst/>
              <a:latin typeface="+mn-lt"/>
              <a:ea typeface="+mn-ea"/>
              <a:cs typeface="+mn-cs"/>
            </a:rPr>
            <a:t>費及び</a:t>
          </a:r>
          <a:r>
            <a:rPr lang="ja-JP" altLang="en-US" sz="1100" b="0" i="0" baseline="0">
              <a:solidFill>
                <a:sysClr val="windowText" lastClr="000000"/>
              </a:solidFill>
              <a:effectLst/>
              <a:latin typeface="+mn-lt"/>
              <a:ea typeface="+mn-ea"/>
              <a:cs typeface="+mn-cs"/>
            </a:rPr>
            <a:t>物件</a:t>
          </a:r>
          <a:r>
            <a:rPr lang="ja-JP" altLang="ja-JP" sz="1100" b="0" i="0" baseline="0">
              <a:solidFill>
                <a:sysClr val="windowText" lastClr="000000"/>
              </a:solidFill>
              <a:effectLst/>
              <a:latin typeface="+mn-lt"/>
              <a:ea typeface="+mn-ea"/>
              <a:cs typeface="+mn-cs"/>
            </a:rPr>
            <a:t>費が</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額したことが大きな要因である。</a:t>
          </a:r>
          <a:r>
            <a:rPr lang="ja-JP" altLang="en-US" sz="1100" b="0" i="0" baseline="0">
              <a:solidFill>
                <a:sysClr val="windowText" lastClr="000000"/>
              </a:solidFill>
              <a:effectLst/>
              <a:latin typeface="+mn-lt"/>
              <a:ea typeface="+mn-ea"/>
              <a:cs typeface="+mn-cs"/>
            </a:rPr>
            <a:t>扶助</a:t>
          </a:r>
          <a:r>
            <a:rPr lang="ja-JP" altLang="ja-JP" sz="1100" b="0" i="0" baseline="0">
              <a:solidFill>
                <a:sysClr val="windowText" lastClr="000000"/>
              </a:solidFill>
              <a:effectLst/>
              <a:latin typeface="+mn-lt"/>
              <a:ea typeface="+mn-ea"/>
              <a:cs typeface="+mn-cs"/>
            </a:rPr>
            <a:t>費は</a:t>
          </a:r>
          <a:r>
            <a:rPr lang="ja-JP" altLang="en-US" sz="1100" b="0" i="0" baseline="0">
              <a:solidFill>
                <a:sysClr val="windowText" lastClr="000000"/>
              </a:solidFill>
              <a:effectLst/>
              <a:latin typeface="+mn-lt"/>
              <a:ea typeface="+mn-ea"/>
              <a:cs typeface="+mn-cs"/>
            </a:rPr>
            <a:t>年金生活者等臨時福祉給付金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５，３１３万</a:t>
          </a:r>
          <a:r>
            <a:rPr lang="ja-JP" altLang="ja-JP" sz="1100" b="0" i="0" baseline="0">
              <a:solidFill>
                <a:sysClr val="windowText" lastClr="000000"/>
              </a:solidFill>
              <a:effectLst/>
              <a:latin typeface="+mn-lt"/>
              <a:ea typeface="+mn-ea"/>
              <a:cs typeface="+mn-cs"/>
            </a:rPr>
            <a:t>円（前年度比</a:t>
          </a:r>
          <a:r>
            <a:rPr lang="ja-JP" altLang="en-US" sz="1100" b="0" i="0" baseline="0">
              <a:solidFill>
                <a:sysClr val="windowText" lastClr="000000"/>
              </a:solidFill>
              <a:effectLst/>
              <a:latin typeface="+mn-lt"/>
              <a:ea typeface="+mn-ea"/>
              <a:cs typeface="+mn-cs"/>
            </a:rPr>
            <a:t>皆増</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となった</a:t>
          </a:r>
          <a:r>
            <a:rPr lang="ja-JP" altLang="en-US" sz="1100" b="0" i="0" baseline="0">
              <a:solidFill>
                <a:sysClr val="windowText" lastClr="000000"/>
              </a:solidFill>
              <a:effectLst/>
              <a:latin typeface="+mn-lt"/>
              <a:ea typeface="+mn-ea"/>
              <a:cs typeface="+mn-cs"/>
            </a:rPr>
            <a:t>。物件</a:t>
          </a:r>
          <a:r>
            <a:rPr lang="ja-JP" altLang="ja-JP" sz="1100" b="0" i="0" baseline="0">
              <a:solidFill>
                <a:sysClr val="windowText" lastClr="000000"/>
              </a:solidFill>
              <a:effectLst/>
              <a:latin typeface="+mn-lt"/>
              <a:ea typeface="+mn-ea"/>
              <a:cs typeface="+mn-cs"/>
            </a:rPr>
            <a:t>費</a:t>
          </a:r>
          <a:r>
            <a:rPr lang="ja-JP" altLang="en-US" sz="1100" b="0" i="0" baseline="0">
              <a:solidFill>
                <a:sysClr val="windowText" lastClr="000000"/>
              </a:solidFill>
              <a:effectLst/>
              <a:latin typeface="+mn-lt"/>
              <a:ea typeface="+mn-ea"/>
              <a:cs typeface="+mn-cs"/>
            </a:rPr>
            <a:t>は番号制度導入に伴いセキュリティ対策の更なる強化を行った、地方公共団体情報セキュリティ強化対策業務委託費及び砂子防災公園の測量業務委託料を今年度から計上し、これらの事業により、３，７６７万７千円（前年度比皆増）の増となった。</a:t>
          </a:r>
          <a:r>
            <a:rPr lang="ja-JP" altLang="ja-JP" sz="1100" b="0" i="0" baseline="0">
              <a:solidFill>
                <a:sysClr val="windowText" lastClr="000000"/>
              </a:solidFill>
              <a:effectLst/>
              <a:latin typeface="+mn-lt"/>
              <a:ea typeface="+mn-ea"/>
              <a:cs typeface="+mn-cs"/>
            </a:rPr>
            <a:t>　</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今後も、財政構造が硬直化しないよう事務事業の見直しを図り、財政の健全化に努める。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97536</xdr:rowOff>
    </xdr:from>
    <xdr:to>
      <xdr:col>7</xdr:col>
      <xdr:colOff>152400</xdr:colOff>
      <xdr:row>63</xdr:row>
      <xdr:rowOff>17780</xdr:rowOff>
    </xdr:to>
    <xdr:cxnSp macro="">
      <xdr:nvCxnSpPr>
        <xdr:cNvPr id="129" name="直線コネクタ 128"/>
        <xdr:cNvCxnSpPr/>
      </xdr:nvCxnSpPr>
      <xdr:spPr>
        <a:xfrm>
          <a:off x="4114800" y="10727436"/>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97536</xdr:rowOff>
    </xdr:from>
    <xdr:to>
      <xdr:col>6</xdr:col>
      <xdr:colOff>0</xdr:colOff>
      <xdr:row>63</xdr:row>
      <xdr:rowOff>99822</xdr:rowOff>
    </xdr:to>
    <xdr:cxnSp macro="">
      <xdr:nvCxnSpPr>
        <xdr:cNvPr id="132" name="直線コネクタ 131"/>
        <xdr:cNvCxnSpPr/>
      </xdr:nvCxnSpPr>
      <xdr:spPr>
        <a:xfrm flipV="1">
          <a:off x="3225800" y="107274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29972</xdr:rowOff>
    </xdr:from>
    <xdr:to>
      <xdr:col>4</xdr:col>
      <xdr:colOff>482600</xdr:colOff>
      <xdr:row>63</xdr:row>
      <xdr:rowOff>99822</xdr:rowOff>
    </xdr:to>
    <xdr:cxnSp macro="">
      <xdr:nvCxnSpPr>
        <xdr:cNvPr id="135" name="直線コネクタ 134"/>
        <xdr:cNvCxnSpPr/>
      </xdr:nvCxnSpPr>
      <xdr:spPr>
        <a:xfrm>
          <a:off x="2336800" y="1065987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29972</xdr:rowOff>
    </xdr:from>
    <xdr:to>
      <xdr:col>3</xdr:col>
      <xdr:colOff>279400</xdr:colOff>
      <xdr:row>62</xdr:row>
      <xdr:rowOff>131318</xdr:rowOff>
    </xdr:to>
    <xdr:cxnSp macro="">
      <xdr:nvCxnSpPr>
        <xdr:cNvPr id="138" name="直線コネクタ 137"/>
        <xdr:cNvCxnSpPr/>
      </xdr:nvCxnSpPr>
      <xdr:spPr>
        <a:xfrm flipV="1">
          <a:off x="1447800" y="1065987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48" name="円/楕円 147"/>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154957</xdr:rowOff>
    </xdr:from>
    <xdr:ext cx="762000" cy="259045"/>
    <xdr:sp macro="" textlink="">
      <xdr:nvSpPr>
        <xdr:cNvPr id="149"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46736</xdr:rowOff>
    </xdr:from>
    <xdr:to>
      <xdr:col>6</xdr:col>
      <xdr:colOff>50800</xdr:colOff>
      <xdr:row>62</xdr:row>
      <xdr:rowOff>148336</xdr:rowOff>
    </xdr:to>
    <xdr:sp macro="" textlink="">
      <xdr:nvSpPr>
        <xdr:cNvPr id="150" name="円/楕円 149"/>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51" name="テキスト ボックス 150"/>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49022</xdr:rowOff>
    </xdr:from>
    <xdr:to>
      <xdr:col>4</xdr:col>
      <xdr:colOff>533400</xdr:colOff>
      <xdr:row>63</xdr:row>
      <xdr:rowOff>150622</xdr:rowOff>
    </xdr:to>
    <xdr:sp macro="" textlink="">
      <xdr:nvSpPr>
        <xdr:cNvPr id="152" name="円/楕円 151"/>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53" name="テキスト ボックス 152"/>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150622</xdr:rowOff>
    </xdr:from>
    <xdr:to>
      <xdr:col>3</xdr:col>
      <xdr:colOff>330200</xdr:colOff>
      <xdr:row>62</xdr:row>
      <xdr:rowOff>80772</xdr:rowOff>
    </xdr:to>
    <xdr:sp macro="" textlink="">
      <xdr:nvSpPr>
        <xdr:cNvPr id="154" name="円/楕円 153"/>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90949</xdr:rowOff>
    </xdr:from>
    <xdr:ext cx="762000" cy="259045"/>
    <xdr:sp macro="" textlink="">
      <xdr:nvSpPr>
        <xdr:cNvPr id="155" name="テキスト ボックス 154"/>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56" name="円/楕円 155"/>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57" name="テキスト ボックス 156"/>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[77,148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７７，１４８</a:t>
          </a:r>
          <a:r>
            <a:rPr kumimoji="1" lang="ja-JP" altLang="ja-JP" sz="1100">
              <a:solidFill>
                <a:schemeClr val="dk1"/>
              </a:solidFill>
              <a:effectLst/>
              <a:latin typeface="+mn-lt"/>
              <a:ea typeface="+mn-ea"/>
              <a:cs typeface="+mn-cs"/>
            </a:rPr>
            <a:t>円であり、前年度に引続き、類似団体の中では非常に少ない経費である。</a:t>
          </a:r>
          <a:endParaRPr lang="ja-JP" altLang="ja-JP" sz="1400">
            <a:effectLst/>
          </a:endParaRPr>
        </a:p>
        <a:p>
          <a:r>
            <a:rPr kumimoji="1" lang="ja-JP" altLang="ja-JP" sz="1100">
              <a:solidFill>
                <a:schemeClr val="dk1"/>
              </a:solidFill>
              <a:effectLst/>
              <a:latin typeface="+mn-lt"/>
              <a:ea typeface="+mn-ea"/>
              <a:cs typeface="+mn-cs"/>
            </a:rPr>
            <a:t>　ごみ処理業務や消防業務等を一部事務組合で行っていることが大きな要因である。</a:t>
          </a:r>
          <a:endParaRPr lang="ja-JP" altLang="ja-JP" sz="1400">
            <a:effectLst/>
          </a:endParaRPr>
        </a:p>
        <a:p>
          <a:r>
            <a:rPr kumimoji="1" lang="ja-JP" altLang="ja-JP" sz="1100">
              <a:solidFill>
                <a:schemeClr val="dk1"/>
              </a:solidFill>
              <a:effectLst/>
              <a:latin typeface="+mn-lt"/>
              <a:ea typeface="+mn-ea"/>
              <a:cs typeface="+mn-cs"/>
            </a:rPr>
            <a:t>　今後も経費削減に努め、現在の水準の維持に努める。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47044</xdr:rowOff>
    </xdr:from>
    <xdr:to>
      <xdr:col>7</xdr:col>
      <xdr:colOff>152400</xdr:colOff>
      <xdr:row>88</xdr:row>
      <xdr:rowOff>106449</xdr:rowOff>
    </xdr:to>
    <xdr:cxnSp macro="">
      <xdr:nvCxnSpPr>
        <xdr:cNvPr id="186" name="直線コネクタ 185"/>
        <xdr:cNvCxnSpPr/>
      </xdr:nvCxnSpPr>
      <xdr:spPr>
        <a:xfrm flipV="1">
          <a:off x="4953000" y="14105944"/>
          <a:ext cx="0" cy="1088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78526</xdr:rowOff>
    </xdr:from>
    <xdr:ext cx="762000" cy="259045"/>
    <xdr:sp macro="" textlink="">
      <xdr:nvSpPr>
        <xdr:cNvPr id="187" name="人件費・物件費等の状況最小値テキスト"/>
        <xdr:cNvSpPr txBox="1"/>
      </xdr:nvSpPr>
      <xdr:spPr>
        <a:xfrm>
          <a:off x="5041900" y="1516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88</xdr:row>
      <xdr:rowOff>106449</xdr:rowOff>
    </xdr:from>
    <xdr:to>
      <xdr:col>7</xdr:col>
      <xdr:colOff>241300</xdr:colOff>
      <xdr:row>88</xdr:row>
      <xdr:rowOff>106449</xdr:rowOff>
    </xdr:to>
    <xdr:cxnSp macro="">
      <xdr:nvCxnSpPr>
        <xdr:cNvPr id="188" name="直線コネクタ 187"/>
        <xdr:cNvCxnSpPr/>
      </xdr:nvCxnSpPr>
      <xdr:spPr>
        <a:xfrm>
          <a:off x="4864100" y="15194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133421</xdr:rowOff>
    </xdr:from>
    <xdr:ext cx="762000" cy="259045"/>
    <xdr:sp macro="" textlink="">
      <xdr:nvSpPr>
        <xdr:cNvPr id="189" name="人件費・物件費等の状況最大値テキスト"/>
        <xdr:cNvSpPr txBox="1"/>
      </xdr:nvSpPr>
      <xdr:spPr>
        <a:xfrm>
          <a:off x="5041900" y="1384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82</xdr:row>
      <xdr:rowOff>47044</xdr:rowOff>
    </xdr:from>
    <xdr:to>
      <xdr:col>7</xdr:col>
      <xdr:colOff>241300</xdr:colOff>
      <xdr:row>82</xdr:row>
      <xdr:rowOff>47044</xdr:rowOff>
    </xdr:to>
    <xdr:cxnSp macro="">
      <xdr:nvCxnSpPr>
        <xdr:cNvPr id="190" name="直線コネクタ 189"/>
        <xdr:cNvCxnSpPr/>
      </xdr:nvCxnSpPr>
      <xdr:spPr>
        <a:xfrm>
          <a:off x="4864100" y="1410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49733</xdr:rowOff>
    </xdr:from>
    <xdr:to>
      <xdr:col>7</xdr:col>
      <xdr:colOff>152400</xdr:colOff>
      <xdr:row>82</xdr:row>
      <xdr:rowOff>52031</xdr:rowOff>
    </xdr:to>
    <xdr:cxnSp macro="">
      <xdr:nvCxnSpPr>
        <xdr:cNvPr id="191" name="直線コネクタ 190"/>
        <xdr:cNvCxnSpPr/>
      </xdr:nvCxnSpPr>
      <xdr:spPr>
        <a:xfrm>
          <a:off x="4114800" y="14108633"/>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119958</xdr:rowOff>
    </xdr:from>
    <xdr:ext cx="762000" cy="259045"/>
    <xdr:sp macro="" textlink="">
      <xdr:nvSpPr>
        <xdr:cNvPr id="192" name="人件費・物件費等の状況平均値テキスト"/>
        <xdr:cNvSpPr txBox="1"/>
      </xdr:nvSpPr>
      <xdr:spPr>
        <a:xfrm>
          <a:off x="5041900" y="14178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147881</xdr:rowOff>
    </xdr:from>
    <xdr:to>
      <xdr:col>7</xdr:col>
      <xdr:colOff>203200</xdr:colOff>
      <xdr:row>83</xdr:row>
      <xdr:rowOff>78031</xdr:rowOff>
    </xdr:to>
    <xdr:sp macro="" textlink="">
      <xdr:nvSpPr>
        <xdr:cNvPr id="193" name="フローチャート : 判断 192"/>
        <xdr:cNvSpPr/>
      </xdr:nvSpPr>
      <xdr:spPr>
        <a:xfrm>
          <a:off x="4902200" y="1420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49733</xdr:rowOff>
    </xdr:from>
    <xdr:to>
      <xdr:col>6</xdr:col>
      <xdr:colOff>0</xdr:colOff>
      <xdr:row>82</xdr:row>
      <xdr:rowOff>51592</xdr:rowOff>
    </xdr:to>
    <xdr:cxnSp macro="">
      <xdr:nvCxnSpPr>
        <xdr:cNvPr id="194" name="直線コネクタ 193"/>
        <xdr:cNvCxnSpPr/>
      </xdr:nvCxnSpPr>
      <xdr:spPr>
        <a:xfrm flipV="1">
          <a:off x="3225800" y="14108633"/>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127603</xdr:rowOff>
    </xdr:from>
    <xdr:to>
      <xdr:col>6</xdr:col>
      <xdr:colOff>50800</xdr:colOff>
      <xdr:row>83</xdr:row>
      <xdr:rowOff>57753</xdr:rowOff>
    </xdr:to>
    <xdr:sp macro="" textlink="">
      <xdr:nvSpPr>
        <xdr:cNvPr id="195" name="フローチャート : 判断 194"/>
        <xdr:cNvSpPr/>
      </xdr:nvSpPr>
      <xdr:spPr>
        <a:xfrm>
          <a:off x="4064000" y="1418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42530</xdr:rowOff>
    </xdr:from>
    <xdr:ext cx="736600" cy="259045"/>
    <xdr:sp macro="" textlink="">
      <xdr:nvSpPr>
        <xdr:cNvPr id="196" name="テキスト ボックス 195"/>
        <xdr:cNvSpPr txBox="1"/>
      </xdr:nvSpPr>
      <xdr:spPr>
        <a:xfrm>
          <a:off x="3733800" y="14272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25676</xdr:rowOff>
    </xdr:from>
    <xdr:to>
      <xdr:col>4</xdr:col>
      <xdr:colOff>482600</xdr:colOff>
      <xdr:row>82</xdr:row>
      <xdr:rowOff>51592</xdr:rowOff>
    </xdr:to>
    <xdr:cxnSp macro="">
      <xdr:nvCxnSpPr>
        <xdr:cNvPr id="197" name="直線コネクタ 196"/>
        <xdr:cNvCxnSpPr/>
      </xdr:nvCxnSpPr>
      <xdr:spPr>
        <a:xfrm>
          <a:off x="2336800" y="14084576"/>
          <a:ext cx="889000" cy="2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145543</xdr:rowOff>
    </xdr:from>
    <xdr:to>
      <xdr:col>4</xdr:col>
      <xdr:colOff>533400</xdr:colOff>
      <xdr:row>83</xdr:row>
      <xdr:rowOff>75693</xdr:rowOff>
    </xdr:to>
    <xdr:sp macro="" textlink="">
      <xdr:nvSpPr>
        <xdr:cNvPr id="198" name="フローチャート : 判断 197"/>
        <xdr:cNvSpPr/>
      </xdr:nvSpPr>
      <xdr:spPr>
        <a:xfrm>
          <a:off x="3175000" y="1420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60470</xdr:rowOff>
    </xdr:from>
    <xdr:ext cx="762000" cy="259045"/>
    <xdr:sp macro="" textlink="">
      <xdr:nvSpPr>
        <xdr:cNvPr id="199" name="テキスト ボックス 198"/>
        <xdr:cNvSpPr txBox="1"/>
      </xdr:nvSpPr>
      <xdr:spPr>
        <a:xfrm>
          <a:off x="2844800" y="1429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14336</xdr:rowOff>
    </xdr:from>
    <xdr:to>
      <xdr:col>3</xdr:col>
      <xdr:colOff>279400</xdr:colOff>
      <xdr:row>82</xdr:row>
      <xdr:rowOff>25676</xdr:rowOff>
    </xdr:to>
    <xdr:cxnSp macro="">
      <xdr:nvCxnSpPr>
        <xdr:cNvPr id="200" name="直線コネクタ 199"/>
        <xdr:cNvCxnSpPr/>
      </xdr:nvCxnSpPr>
      <xdr:spPr>
        <a:xfrm>
          <a:off x="1447800" y="14073236"/>
          <a:ext cx="889000" cy="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127639</xdr:rowOff>
    </xdr:from>
    <xdr:to>
      <xdr:col>3</xdr:col>
      <xdr:colOff>330200</xdr:colOff>
      <xdr:row>83</xdr:row>
      <xdr:rowOff>57789</xdr:rowOff>
    </xdr:to>
    <xdr:sp macro="" textlink="">
      <xdr:nvSpPr>
        <xdr:cNvPr id="201" name="フローチャート : 判断 200"/>
        <xdr:cNvSpPr/>
      </xdr:nvSpPr>
      <xdr:spPr>
        <a:xfrm>
          <a:off x="2286000" y="1418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42566</xdr:rowOff>
    </xdr:from>
    <xdr:ext cx="762000" cy="259045"/>
    <xdr:sp macro="" textlink="">
      <xdr:nvSpPr>
        <xdr:cNvPr id="202" name="テキスト ボックス 201"/>
        <xdr:cNvSpPr txBox="1"/>
      </xdr:nvSpPr>
      <xdr:spPr>
        <a:xfrm>
          <a:off x="1955800" y="1427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129336</xdr:rowOff>
    </xdr:from>
    <xdr:to>
      <xdr:col>2</xdr:col>
      <xdr:colOff>127000</xdr:colOff>
      <xdr:row>83</xdr:row>
      <xdr:rowOff>59486</xdr:rowOff>
    </xdr:to>
    <xdr:sp macro="" textlink="">
      <xdr:nvSpPr>
        <xdr:cNvPr id="203" name="フローチャート : 判断 202"/>
        <xdr:cNvSpPr/>
      </xdr:nvSpPr>
      <xdr:spPr>
        <a:xfrm>
          <a:off x="1397000" y="1418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44263</xdr:rowOff>
    </xdr:from>
    <xdr:ext cx="762000" cy="259045"/>
    <xdr:sp macro="" textlink="">
      <xdr:nvSpPr>
        <xdr:cNvPr id="204" name="テキスト ボックス 203"/>
        <xdr:cNvSpPr txBox="1"/>
      </xdr:nvSpPr>
      <xdr:spPr>
        <a:xfrm>
          <a:off x="1066800" y="142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1231</xdr:rowOff>
    </xdr:from>
    <xdr:to>
      <xdr:col>7</xdr:col>
      <xdr:colOff>203200</xdr:colOff>
      <xdr:row>82</xdr:row>
      <xdr:rowOff>102831</xdr:rowOff>
    </xdr:to>
    <xdr:sp macro="" textlink="">
      <xdr:nvSpPr>
        <xdr:cNvPr id="210" name="円/楕円 209"/>
        <xdr:cNvSpPr/>
      </xdr:nvSpPr>
      <xdr:spPr>
        <a:xfrm>
          <a:off x="4902200" y="140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93958</xdr:rowOff>
    </xdr:from>
    <xdr:ext cx="762000" cy="259045"/>
    <xdr:sp macro="" textlink="">
      <xdr:nvSpPr>
        <xdr:cNvPr id="211" name="人件費・物件費等の状況該当値テキスト"/>
        <xdr:cNvSpPr txBox="1"/>
      </xdr:nvSpPr>
      <xdr:spPr>
        <a:xfrm>
          <a:off x="5041900" y="1398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77,148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170383</xdr:rowOff>
    </xdr:from>
    <xdr:to>
      <xdr:col>6</xdr:col>
      <xdr:colOff>50800</xdr:colOff>
      <xdr:row>82</xdr:row>
      <xdr:rowOff>100533</xdr:rowOff>
    </xdr:to>
    <xdr:sp macro="" textlink="">
      <xdr:nvSpPr>
        <xdr:cNvPr id="212" name="円/楕円 211"/>
        <xdr:cNvSpPr/>
      </xdr:nvSpPr>
      <xdr:spPr>
        <a:xfrm>
          <a:off x="4064000" y="140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110710</xdr:rowOff>
    </xdr:from>
    <xdr:ext cx="736600" cy="259045"/>
    <xdr:sp macro="" textlink="">
      <xdr:nvSpPr>
        <xdr:cNvPr id="213" name="テキスト ボックス 212"/>
        <xdr:cNvSpPr txBox="1"/>
      </xdr:nvSpPr>
      <xdr:spPr>
        <a:xfrm>
          <a:off x="3733800" y="13826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76,577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792</xdr:rowOff>
    </xdr:from>
    <xdr:to>
      <xdr:col>4</xdr:col>
      <xdr:colOff>533400</xdr:colOff>
      <xdr:row>82</xdr:row>
      <xdr:rowOff>102392</xdr:rowOff>
    </xdr:to>
    <xdr:sp macro="" textlink="">
      <xdr:nvSpPr>
        <xdr:cNvPr id="214" name="円/楕円 213"/>
        <xdr:cNvSpPr/>
      </xdr:nvSpPr>
      <xdr:spPr>
        <a:xfrm>
          <a:off x="3175000" y="140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112569</xdr:rowOff>
    </xdr:from>
    <xdr:ext cx="762000" cy="259045"/>
    <xdr:sp macro="" textlink="">
      <xdr:nvSpPr>
        <xdr:cNvPr id="215" name="テキスト ボックス 214"/>
        <xdr:cNvSpPr txBox="1"/>
      </xdr:nvSpPr>
      <xdr:spPr>
        <a:xfrm>
          <a:off x="2844800" y="1382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77,039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146326</xdr:rowOff>
    </xdr:from>
    <xdr:to>
      <xdr:col>3</xdr:col>
      <xdr:colOff>330200</xdr:colOff>
      <xdr:row>82</xdr:row>
      <xdr:rowOff>76476</xdr:rowOff>
    </xdr:to>
    <xdr:sp macro="" textlink="">
      <xdr:nvSpPr>
        <xdr:cNvPr id="216" name="円/楕円 215"/>
        <xdr:cNvSpPr/>
      </xdr:nvSpPr>
      <xdr:spPr>
        <a:xfrm>
          <a:off x="2286000" y="140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86653</xdr:rowOff>
    </xdr:from>
    <xdr:ext cx="762000" cy="259045"/>
    <xdr:sp macro="" textlink="">
      <xdr:nvSpPr>
        <xdr:cNvPr id="217" name="テキスト ボックス 216"/>
        <xdr:cNvSpPr txBox="1"/>
      </xdr:nvSpPr>
      <xdr:spPr>
        <a:xfrm>
          <a:off x="1955800" y="1380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70,595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134986</xdr:rowOff>
    </xdr:from>
    <xdr:to>
      <xdr:col>2</xdr:col>
      <xdr:colOff>127000</xdr:colOff>
      <xdr:row>82</xdr:row>
      <xdr:rowOff>65136</xdr:rowOff>
    </xdr:to>
    <xdr:sp macro="" textlink="">
      <xdr:nvSpPr>
        <xdr:cNvPr id="218" name="円/楕円 217"/>
        <xdr:cNvSpPr/>
      </xdr:nvSpPr>
      <xdr:spPr>
        <a:xfrm>
          <a:off x="1397000" y="1402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75313</xdr:rowOff>
    </xdr:from>
    <xdr:ext cx="762000" cy="259045"/>
    <xdr:sp macro="" textlink="">
      <xdr:nvSpPr>
        <xdr:cNvPr id="219" name="テキスト ボックス 218"/>
        <xdr:cNvSpPr txBox="1"/>
      </xdr:nvSpPr>
      <xdr:spPr>
        <a:xfrm>
          <a:off x="1066800" y="1379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前年度と比較して</a:t>
          </a:r>
          <a:r>
            <a:rPr lang="ja-JP" altLang="en-US" sz="1100" b="0" i="0" baseline="0">
              <a:solidFill>
                <a:schemeClr val="dk1"/>
              </a:solidFill>
              <a:effectLst/>
              <a:latin typeface="+mn-lt"/>
              <a:ea typeface="+mn-ea"/>
              <a:cs typeface="+mn-cs"/>
            </a:rPr>
            <a:t>１．７</a:t>
          </a:r>
          <a:r>
            <a:rPr lang="ja-JP" altLang="ja-JP" sz="1100" b="0" i="0" baseline="0">
              <a:solidFill>
                <a:schemeClr val="dk1"/>
              </a:solidFill>
              <a:effectLst/>
              <a:latin typeface="+mn-lt"/>
              <a:ea typeface="+mn-ea"/>
              <a:cs typeface="+mn-cs"/>
            </a:rPr>
            <a:t>ポイント上昇の９</a:t>
          </a:r>
          <a:r>
            <a:rPr lang="ja-JP" altLang="en-US" sz="1100" b="0" i="0" baseline="0">
              <a:solidFill>
                <a:schemeClr val="dk1"/>
              </a:solidFill>
              <a:effectLst/>
              <a:latin typeface="+mn-lt"/>
              <a:ea typeface="+mn-ea"/>
              <a:cs typeface="+mn-cs"/>
            </a:rPr>
            <a:t>３．９</a:t>
          </a:r>
          <a:r>
            <a:rPr lang="ja-JP" altLang="ja-JP" sz="1100" b="0" i="0" baseline="0">
              <a:solidFill>
                <a:schemeClr val="dk1"/>
              </a:solidFill>
              <a:effectLst/>
              <a:latin typeface="+mn-lt"/>
              <a:ea typeface="+mn-ea"/>
              <a:cs typeface="+mn-cs"/>
            </a:rPr>
            <a:t>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全国的にも低い水準にあり、今後も、国、県及び近隣市町村の動向を注視し、給与の適正化に努める。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50" name="直線コネクタ 249"/>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1"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2" name="直線コネクタ 251"/>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3"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4" name="直線コネクタ 253"/>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108555</xdr:rowOff>
    </xdr:from>
    <xdr:to>
      <xdr:col>24</xdr:col>
      <xdr:colOff>558800</xdr:colOff>
      <xdr:row>82</xdr:row>
      <xdr:rowOff>132443</xdr:rowOff>
    </xdr:to>
    <xdr:cxnSp macro="">
      <xdr:nvCxnSpPr>
        <xdr:cNvPr id="255" name="直線コネクタ 254"/>
        <xdr:cNvCxnSpPr/>
      </xdr:nvCxnSpPr>
      <xdr:spPr>
        <a:xfrm>
          <a:off x="16179800" y="13996005"/>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6"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7" name="フローチャート : 判断 256"/>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85573</xdr:rowOff>
    </xdr:from>
    <xdr:to>
      <xdr:col>23</xdr:col>
      <xdr:colOff>406400</xdr:colOff>
      <xdr:row>81</xdr:row>
      <xdr:rowOff>108555</xdr:rowOff>
    </xdr:to>
    <xdr:cxnSp macro="">
      <xdr:nvCxnSpPr>
        <xdr:cNvPr id="258" name="直線コネクタ 257"/>
        <xdr:cNvCxnSpPr/>
      </xdr:nvCxnSpPr>
      <xdr:spPr>
        <a:xfrm>
          <a:off x="15290800" y="139730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9" name="フローチャート : 判断 258"/>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60" name="テキスト ボックス 259"/>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165100</xdr:rowOff>
    </xdr:from>
    <xdr:to>
      <xdr:col>22</xdr:col>
      <xdr:colOff>203200</xdr:colOff>
      <xdr:row>81</xdr:row>
      <xdr:rowOff>85573</xdr:rowOff>
    </xdr:to>
    <xdr:cxnSp macro="">
      <xdr:nvCxnSpPr>
        <xdr:cNvPr id="261" name="直線コネクタ 260"/>
        <xdr:cNvCxnSpPr/>
      </xdr:nvCxnSpPr>
      <xdr:spPr>
        <a:xfrm>
          <a:off x="14401800" y="13881100"/>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2" name="フローチャート : 判断 261"/>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3" name="テキスト ボックス 262"/>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165100</xdr:rowOff>
    </xdr:from>
    <xdr:to>
      <xdr:col>21</xdr:col>
      <xdr:colOff>0</xdr:colOff>
      <xdr:row>86</xdr:row>
      <xdr:rowOff>44148</xdr:rowOff>
    </xdr:to>
    <xdr:cxnSp macro="">
      <xdr:nvCxnSpPr>
        <xdr:cNvPr id="264" name="直線コネクタ 263"/>
        <xdr:cNvCxnSpPr/>
      </xdr:nvCxnSpPr>
      <xdr:spPr>
        <a:xfrm flipV="1">
          <a:off x="13512800" y="13881100"/>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5" name="フローチャート : 判断 264"/>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6" name="テキスト ボックス 265"/>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7" name="フローチャート : 判断 266"/>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8" name="テキスト ボックス 26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74" name="円/楕円 273"/>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98170</xdr:rowOff>
    </xdr:from>
    <xdr:ext cx="762000" cy="259045"/>
    <xdr:sp macro="" textlink="">
      <xdr:nvSpPr>
        <xdr:cNvPr id="275"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57755</xdr:rowOff>
    </xdr:from>
    <xdr:to>
      <xdr:col>23</xdr:col>
      <xdr:colOff>457200</xdr:colOff>
      <xdr:row>81</xdr:row>
      <xdr:rowOff>159355</xdr:rowOff>
    </xdr:to>
    <xdr:sp macro="" textlink="">
      <xdr:nvSpPr>
        <xdr:cNvPr id="276" name="円/楕円 275"/>
        <xdr:cNvSpPr/>
      </xdr:nvSpPr>
      <xdr:spPr>
        <a:xfrm>
          <a:off x="16129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169532</xdr:rowOff>
    </xdr:from>
    <xdr:ext cx="736600" cy="259045"/>
    <xdr:sp macro="" textlink="">
      <xdr:nvSpPr>
        <xdr:cNvPr id="277" name="テキスト ボックス 276"/>
        <xdr:cNvSpPr txBox="1"/>
      </xdr:nvSpPr>
      <xdr:spPr>
        <a:xfrm>
          <a:off x="15798800" y="1371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34773</xdr:rowOff>
    </xdr:from>
    <xdr:to>
      <xdr:col>22</xdr:col>
      <xdr:colOff>254000</xdr:colOff>
      <xdr:row>81</xdr:row>
      <xdr:rowOff>136373</xdr:rowOff>
    </xdr:to>
    <xdr:sp macro="" textlink="">
      <xdr:nvSpPr>
        <xdr:cNvPr id="278" name="円/楕円 277"/>
        <xdr:cNvSpPr/>
      </xdr:nvSpPr>
      <xdr:spPr>
        <a:xfrm>
          <a:off x="15240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146550</xdr:rowOff>
    </xdr:from>
    <xdr:ext cx="762000" cy="259045"/>
    <xdr:sp macro="" textlink="">
      <xdr:nvSpPr>
        <xdr:cNvPr id="279" name="テキスト ボックス 278"/>
        <xdr:cNvSpPr txBox="1"/>
      </xdr:nvSpPr>
      <xdr:spPr>
        <a:xfrm>
          <a:off x="14909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114300</xdr:rowOff>
    </xdr:from>
    <xdr:to>
      <xdr:col>21</xdr:col>
      <xdr:colOff>50800</xdr:colOff>
      <xdr:row>81</xdr:row>
      <xdr:rowOff>44450</xdr:rowOff>
    </xdr:to>
    <xdr:sp macro="" textlink="">
      <xdr:nvSpPr>
        <xdr:cNvPr id="280" name="円/楕円 279"/>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54627</xdr:rowOff>
    </xdr:from>
    <xdr:ext cx="762000" cy="259045"/>
    <xdr:sp macro="" textlink="">
      <xdr:nvSpPr>
        <xdr:cNvPr id="281" name="テキスト ボックス 280"/>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164798</xdr:rowOff>
    </xdr:from>
    <xdr:to>
      <xdr:col>19</xdr:col>
      <xdr:colOff>533400</xdr:colOff>
      <xdr:row>86</xdr:row>
      <xdr:rowOff>94948</xdr:rowOff>
    </xdr:to>
    <xdr:sp macro="" textlink="">
      <xdr:nvSpPr>
        <xdr:cNvPr id="282" name="円/楕円 281"/>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105125</xdr:rowOff>
    </xdr:from>
    <xdr:ext cx="762000" cy="259045"/>
    <xdr:sp macro="" textlink="">
      <xdr:nvSpPr>
        <xdr:cNvPr id="283" name="テキスト ボックス 282"/>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類似団体平均を大きく下回る４．</a:t>
          </a:r>
          <a:r>
            <a:rPr lang="ja-JP" altLang="en-US" sz="1100" b="0" i="0" baseline="0">
              <a:solidFill>
                <a:schemeClr val="dk1"/>
              </a:solidFill>
              <a:effectLst/>
              <a:latin typeface="+mn-lt"/>
              <a:ea typeface="+mn-ea"/>
              <a:cs typeface="+mn-cs"/>
            </a:rPr>
            <a:t>５６</a:t>
          </a:r>
          <a:r>
            <a:rPr lang="ja-JP" altLang="ja-JP" sz="1100" b="0" i="0" baseline="0">
              <a:solidFill>
                <a:schemeClr val="dk1"/>
              </a:solidFill>
              <a:effectLst/>
              <a:latin typeface="+mn-lt"/>
              <a:ea typeface="+mn-ea"/>
              <a:cs typeface="+mn-cs"/>
            </a:rPr>
            <a:t>人となっているがここ３年間は微増している。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これは、職務の増加及び多様化に伴い、新規採用職員数を増やしたためである。今後も、定員管理の適正化に努める。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5" name="直線コネクタ 314"/>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6"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7" name="直線コネクタ 316"/>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8"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9" name="直線コネクタ 318"/>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64951</xdr:rowOff>
    </xdr:from>
    <xdr:to>
      <xdr:col>24</xdr:col>
      <xdr:colOff>558800</xdr:colOff>
      <xdr:row>58</xdr:row>
      <xdr:rowOff>85634</xdr:rowOff>
    </xdr:to>
    <xdr:cxnSp macro="">
      <xdr:nvCxnSpPr>
        <xdr:cNvPr id="320" name="直線コネクタ 319"/>
        <xdr:cNvCxnSpPr/>
      </xdr:nvCxnSpPr>
      <xdr:spPr>
        <a:xfrm>
          <a:off x="16179800" y="1000905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1"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2" name="フローチャート : 判断 321"/>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56334</xdr:rowOff>
    </xdr:from>
    <xdr:to>
      <xdr:col>23</xdr:col>
      <xdr:colOff>406400</xdr:colOff>
      <xdr:row>58</xdr:row>
      <xdr:rowOff>64951</xdr:rowOff>
    </xdr:to>
    <xdr:cxnSp macro="">
      <xdr:nvCxnSpPr>
        <xdr:cNvPr id="323" name="直線コネクタ 322"/>
        <xdr:cNvCxnSpPr/>
      </xdr:nvCxnSpPr>
      <xdr:spPr>
        <a:xfrm>
          <a:off x="15290800" y="10000434"/>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4" name="フローチャート : 判断 323"/>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5" name="テキスト ボックス 324"/>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28756</xdr:rowOff>
    </xdr:from>
    <xdr:to>
      <xdr:col>22</xdr:col>
      <xdr:colOff>203200</xdr:colOff>
      <xdr:row>58</xdr:row>
      <xdr:rowOff>56334</xdr:rowOff>
    </xdr:to>
    <xdr:cxnSp macro="">
      <xdr:nvCxnSpPr>
        <xdr:cNvPr id="326" name="直線コネクタ 325"/>
        <xdr:cNvCxnSpPr/>
      </xdr:nvCxnSpPr>
      <xdr:spPr>
        <a:xfrm>
          <a:off x="14401800" y="9972856"/>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7" name="フローチャート : 判断 326"/>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8" name="テキスト ボックス 327"/>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27033</xdr:rowOff>
    </xdr:from>
    <xdr:to>
      <xdr:col>21</xdr:col>
      <xdr:colOff>0</xdr:colOff>
      <xdr:row>58</xdr:row>
      <xdr:rowOff>28756</xdr:rowOff>
    </xdr:to>
    <xdr:cxnSp macro="">
      <xdr:nvCxnSpPr>
        <xdr:cNvPr id="329" name="直線コネクタ 328"/>
        <xdr:cNvCxnSpPr/>
      </xdr:nvCxnSpPr>
      <xdr:spPr>
        <a:xfrm>
          <a:off x="13512800" y="9971133"/>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1" name="テキスト ボックス 330"/>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2" name="フローチャート : 判断 331"/>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3" name="テキスト ボックス 332"/>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34834</xdr:rowOff>
    </xdr:from>
    <xdr:to>
      <xdr:col>24</xdr:col>
      <xdr:colOff>609600</xdr:colOff>
      <xdr:row>58</xdr:row>
      <xdr:rowOff>136434</xdr:rowOff>
    </xdr:to>
    <xdr:sp macro="" textlink="">
      <xdr:nvSpPr>
        <xdr:cNvPr id="339" name="円/楕円 338"/>
        <xdr:cNvSpPr/>
      </xdr:nvSpPr>
      <xdr:spPr>
        <a:xfrm>
          <a:off x="169672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127561</xdr:rowOff>
    </xdr:from>
    <xdr:ext cx="762000" cy="259045"/>
    <xdr:sp macro="" textlink="">
      <xdr:nvSpPr>
        <xdr:cNvPr id="340" name="定員管理の状況該当値テキスト"/>
        <xdr:cNvSpPr txBox="1"/>
      </xdr:nvSpPr>
      <xdr:spPr>
        <a:xfrm>
          <a:off x="17106900" y="990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14151</xdr:rowOff>
    </xdr:from>
    <xdr:to>
      <xdr:col>23</xdr:col>
      <xdr:colOff>457200</xdr:colOff>
      <xdr:row>58</xdr:row>
      <xdr:rowOff>115751</xdr:rowOff>
    </xdr:to>
    <xdr:sp macro="" textlink="">
      <xdr:nvSpPr>
        <xdr:cNvPr id="341" name="円/楕円 340"/>
        <xdr:cNvSpPr/>
      </xdr:nvSpPr>
      <xdr:spPr>
        <a:xfrm>
          <a:off x="161290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125928</xdr:rowOff>
    </xdr:from>
    <xdr:ext cx="736600" cy="259045"/>
    <xdr:sp macro="" textlink="">
      <xdr:nvSpPr>
        <xdr:cNvPr id="342" name="テキスト ボックス 341"/>
        <xdr:cNvSpPr txBox="1"/>
      </xdr:nvSpPr>
      <xdr:spPr>
        <a:xfrm>
          <a:off x="15798800" y="972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5534</xdr:rowOff>
    </xdr:from>
    <xdr:to>
      <xdr:col>22</xdr:col>
      <xdr:colOff>254000</xdr:colOff>
      <xdr:row>58</xdr:row>
      <xdr:rowOff>107134</xdr:rowOff>
    </xdr:to>
    <xdr:sp macro="" textlink="">
      <xdr:nvSpPr>
        <xdr:cNvPr id="343" name="円/楕円 342"/>
        <xdr:cNvSpPr/>
      </xdr:nvSpPr>
      <xdr:spPr>
        <a:xfrm>
          <a:off x="15240000" y="994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117311</xdr:rowOff>
    </xdr:from>
    <xdr:ext cx="762000" cy="259045"/>
    <xdr:sp macro="" textlink="">
      <xdr:nvSpPr>
        <xdr:cNvPr id="344" name="テキスト ボックス 343"/>
        <xdr:cNvSpPr txBox="1"/>
      </xdr:nvSpPr>
      <xdr:spPr>
        <a:xfrm>
          <a:off x="14909800" y="9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149406</xdr:rowOff>
    </xdr:from>
    <xdr:to>
      <xdr:col>21</xdr:col>
      <xdr:colOff>50800</xdr:colOff>
      <xdr:row>58</xdr:row>
      <xdr:rowOff>79556</xdr:rowOff>
    </xdr:to>
    <xdr:sp macro="" textlink="">
      <xdr:nvSpPr>
        <xdr:cNvPr id="345" name="円/楕円 344"/>
        <xdr:cNvSpPr/>
      </xdr:nvSpPr>
      <xdr:spPr>
        <a:xfrm>
          <a:off x="14351000" y="99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89733</xdr:rowOff>
    </xdr:from>
    <xdr:ext cx="762000" cy="259045"/>
    <xdr:sp macro="" textlink="">
      <xdr:nvSpPr>
        <xdr:cNvPr id="346" name="テキスト ボックス 345"/>
        <xdr:cNvSpPr txBox="1"/>
      </xdr:nvSpPr>
      <xdr:spPr>
        <a:xfrm>
          <a:off x="14020800" y="969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147683</xdr:rowOff>
    </xdr:from>
    <xdr:to>
      <xdr:col>19</xdr:col>
      <xdr:colOff>533400</xdr:colOff>
      <xdr:row>58</xdr:row>
      <xdr:rowOff>77833</xdr:rowOff>
    </xdr:to>
    <xdr:sp macro="" textlink="">
      <xdr:nvSpPr>
        <xdr:cNvPr id="347" name="円/楕円 346"/>
        <xdr:cNvSpPr/>
      </xdr:nvSpPr>
      <xdr:spPr>
        <a:xfrm>
          <a:off x="13462000" y="99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88010</xdr:rowOff>
    </xdr:from>
    <xdr:ext cx="762000" cy="259045"/>
    <xdr:sp macro="" textlink="">
      <xdr:nvSpPr>
        <xdr:cNvPr id="348" name="テキスト ボックス 347"/>
        <xdr:cNvSpPr txBox="1"/>
      </xdr:nvSpPr>
      <xdr:spPr>
        <a:xfrm>
          <a:off x="13131800" y="968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前年度と比較して</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％減少の</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．０％となり、ここ数年減少傾向にある。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これは、町債の新規発行を抑制し、これまでに借り入れした町債の償還が徐々に完了してきたためである。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今後も起債に大きく頼ることのない財政運営に努める。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5" name="直線コネクタ 374"/>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6"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7" name="直線コネクタ 376"/>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8"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9" name="直線コネクタ 378"/>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40</xdr:row>
      <xdr:rowOff>78740</xdr:rowOff>
    </xdr:to>
    <xdr:cxnSp macro="">
      <xdr:nvCxnSpPr>
        <xdr:cNvPr id="380" name="直線コネクタ 379"/>
        <xdr:cNvCxnSpPr/>
      </xdr:nvCxnSpPr>
      <xdr:spPr>
        <a:xfrm flipV="1">
          <a:off x="16179800" y="674370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2" name="フローチャート :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41</xdr:row>
      <xdr:rowOff>61722</xdr:rowOff>
    </xdr:to>
    <xdr:cxnSp macro="">
      <xdr:nvCxnSpPr>
        <xdr:cNvPr id="383" name="直線コネクタ 382"/>
        <xdr:cNvCxnSpPr/>
      </xdr:nvCxnSpPr>
      <xdr:spPr>
        <a:xfrm flipV="1">
          <a:off x="15290800" y="693674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4" name="フローチャート :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61722</xdr:rowOff>
    </xdr:from>
    <xdr:to>
      <xdr:col>22</xdr:col>
      <xdr:colOff>203200</xdr:colOff>
      <xdr:row>41</xdr:row>
      <xdr:rowOff>129286</xdr:rowOff>
    </xdr:to>
    <xdr:cxnSp macro="">
      <xdr:nvCxnSpPr>
        <xdr:cNvPr id="386" name="直線コネクタ 385"/>
        <xdr:cNvCxnSpPr/>
      </xdr:nvCxnSpPr>
      <xdr:spPr>
        <a:xfrm flipV="1">
          <a:off x="14401800" y="70911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7" name="フローチャート : 判断 386"/>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8" name="テキスト ボックス 387"/>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129286</xdr:rowOff>
    </xdr:from>
    <xdr:to>
      <xdr:col>21</xdr:col>
      <xdr:colOff>0</xdr:colOff>
      <xdr:row>41</xdr:row>
      <xdr:rowOff>158242</xdr:rowOff>
    </xdr:to>
    <xdr:cxnSp macro="">
      <xdr:nvCxnSpPr>
        <xdr:cNvPr id="389" name="直線コネクタ 388"/>
        <xdr:cNvCxnSpPr/>
      </xdr:nvCxnSpPr>
      <xdr:spPr>
        <a:xfrm flipV="1">
          <a:off x="13512800" y="71587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0" name="フローチャート : 判断 389"/>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1" name="テキスト ボックス 390"/>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2" name="フローチャート : 判断 391"/>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3" name="テキスト ボックス 392"/>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99" name="円/楕円 398"/>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400"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401" name="円/楕円 400"/>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402" name="テキスト ボックス 401"/>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10922</xdr:rowOff>
    </xdr:from>
    <xdr:to>
      <xdr:col>22</xdr:col>
      <xdr:colOff>254000</xdr:colOff>
      <xdr:row>41</xdr:row>
      <xdr:rowOff>112522</xdr:rowOff>
    </xdr:to>
    <xdr:sp macro="" textlink="">
      <xdr:nvSpPr>
        <xdr:cNvPr id="403" name="円/楕円 402"/>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97299</xdr:rowOff>
    </xdr:from>
    <xdr:ext cx="762000" cy="259045"/>
    <xdr:sp macro="" textlink="">
      <xdr:nvSpPr>
        <xdr:cNvPr id="404" name="テキスト ボックス 403"/>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405" name="円/楕円 404"/>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164863</xdr:rowOff>
    </xdr:from>
    <xdr:ext cx="762000" cy="259045"/>
    <xdr:sp macro="" textlink="">
      <xdr:nvSpPr>
        <xdr:cNvPr id="406" name="テキスト ボックス 405"/>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407" name="円/楕円 406"/>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408" name="テキスト ボックス 407"/>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前年度に引き続き今年度も計算上</a:t>
          </a:r>
          <a:r>
            <a:rPr kumimoji="1" lang="ja-JP" altLang="en-US" sz="1100">
              <a:solidFill>
                <a:schemeClr val="dk1"/>
              </a:solidFill>
              <a:effectLst/>
              <a:latin typeface="+mn-lt"/>
              <a:ea typeface="+mn-ea"/>
              <a:cs typeface="+mn-cs"/>
            </a:rPr>
            <a:t>されず</a:t>
          </a:r>
          <a:r>
            <a:rPr kumimoji="1" lang="ja-JP" altLang="ja-JP" sz="1100">
              <a:solidFill>
                <a:schemeClr val="dk1"/>
              </a:solidFill>
              <a:effectLst/>
              <a:latin typeface="+mn-lt"/>
              <a:ea typeface="+mn-ea"/>
              <a:cs typeface="+mn-cs"/>
            </a:rPr>
            <a:t>、類似団体平均を大きく下回っている。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これは、町債の償還などの将来負担額に充当する財源（基準財政需要額算入見込額等）が増加したためである。</a:t>
          </a:r>
          <a:endParaRPr lang="ja-JP" altLang="ja-JP" sz="1400">
            <a:effectLst/>
          </a:endParaRPr>
        </a:p>
        <a:p>
          <a:r>
            <a:rPr kumimoji="1" lang="ja-JP" altLang="ja-JP" sz="1100">
              <a:solidFill>
                <a:schemeClr val="dk1"/>
              </a:solidFill>
              <a:effectLst/>
              <a:latin typeface="+mn-lt"/>
              <a:ea typeface="+mn-ea"/>
              <a:cs typeface="+mn-cs"/>
            </a:rPr>
            <a:t>　今後も、現在の水準を維持し、財政の健全化に努める。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5" name="直線コネクタ 434"/>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6"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7" name="直線コネクタ 436"/>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40"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2" name="フローチャート : 判断 441"/>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3" name="テキスト ボックス 442"/>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6" name="フローチャート : 判断 445"/>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7" name="テキスト ボックス 446"/>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8" name="フローチャート : 判断 447"/>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9" name="テキスト ボックス 448"/>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32,032
31,397
6.59
8,316,597
7,909,241
397,446
5,521,379
5,414,036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人件費に係る経常収支比率はここ</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年間増加傾向にある。新規採用職員の増による職員給の増（前年度比</a:t>
          </a:r>
          <a:r>
            <a:rPr lang="ja-JP" altLang="en-US" sz="1100" b="0" i="0" baseline="0">
              <a:solidFill>
                <a:schemeClr val="dk1"/>
              </a:solidFill>
              <a:effectLst/>
              <a:latin typeface="+mn-lt"/>
              <a:ea typeface="+mn-ea"/>
              <a:cs typeface="+mn-cs"/>
            </a:rPr>
            <a:t>５，１２９</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千円増）が主な要因である。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ただし、類似団体平均を大きく下回っているのは、ごみ処理業務や消防業務を一部事務組合で行っているためである。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一部事務組合の人件費に充てる負担金を合計した場合は、大きく増加することとなり、今後も、これらを含めた経費について抑制に努める。</a:t>
          </a:r>
          <a:endParaRPr lang="ja-JP" altLang="ja-JP" sz="1400">
            <a:effectLst/>
          </a:endParaRPr>
        </a:p>
        <a:p>
          <a:pPr rtl="0" eaLnBrk="1" fontAlgn="auto" latinLnBrk="0" hangingPunct="1"/>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124714</xdr:rowOff>
    </xdr:from>
    <xdr:to>
      <xdr:col>7</xdr:col>
      <xdr:colOff>15875</xdr:colOff>
      <xdr:row>36</xdr:row>
      <xdr:rowOff>12700</xdr:rowOff>
    </xdr:to>
    <xdr:cxnSp macro="">
      <xdr:nvCxnSpPr>
        <xdr:cNvPr id="64" name="直線コネクタ 63"/>
        <xdr:cNvCxnSpPr/>
      </xdr:nvCxnSpPr>
      <xdr:spPr>
        <a:xfrm>
          <a:off x="3987800" y="61254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35</xdr:row>
      <xdr:rowOff>124714</xdr:rowOff>
    </xdr:to>
    <xdr:cxnSp macro="">
      <xdr:nvCxnSpPr>
        <xdr:cNvPr id="67" name="直線コネクタ 66"/>
        <xdr:cNvCxnSpPr/>
      </xdr:nvCxnSpPr>
      <xdr:spPr>
        <a:xfrm>
          <a:off x="3098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83566</xdr:rowOff>
    </xdr:from>
    <xdr:to>
      <xdr:col>4</xdr:col>
      <xdr:colOff>346075</xdr:colOff>
      <xdr:row>35</xdr:row>
      <xdr:rowOff>115570</xdr:rowOff>
    </xdr:to>
    <xdr:cxnSp macro="">
      <xdr:nvCxnSpPr>
        <xdr:cNvPr id="70" name="直線コネクタ 69"/>
        <xdr:cNvCxnSpPr/>
      </xdr:nvCxnSpPr>
      <xdr:spPr>
        <a:xfrm>
          <a:off x="2209800" y="60843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83566</xdr:rowOff>
    </xdr:from>
    <xdr:to>
      <xdr:col>3</xdr:col>
      <xdr:colOff>142875</xdr:colOff>
      <xdr:row>35</xdr:row>
      <xdr:rowOff>110998</xdr:rowOff>
    </xdr:to>
    <xdr:cxnSp macro="">
      <xdr:nvCxnSpPr>
        <xdr:cNvPr id="73" name="直線コネクタ 72"/>
        <xdr:cNvCxnSpPr/>
      </xdr:nvCxnSpPr>
      <xdr:spPr>
        <a:xfrm flipV="1">
          <a:off x="1320800" y="6084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3" name="円/楕円 82"/>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4"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73914</xdr:rowOff>
    </xdr:from>
    <xdr:to>
      <xdr:col>5</xdr:col>
      <xdr:colOff>600075</xdr:colOff>
      <xdr:row>36</xdr:row>
      <xdr:rowOff>4064</xdr:rowOff>
    </xdr:to>
    <xdr:sp macro="" textlink="">
      <xdr:nvSpPr>
        <xdr:cNvPr id="85" name="円/楕円 84"/>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14241</xdr:rowOff>
    </xdr:from>
    <xdr:ext cx="736600" cy="259045"/>
    <xdr:sp macro="" textlink="">
      <xdr:nvSpPr>
        <xdr:cNvPr id="86" name="テキスト ボックス 85"/>
        <xdr:cNvSpPr txBox="1"/>
      </xdr:nvSpPr>
      <xdr:spPr>
        <a:xfrm>
          <a:off x="3606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7" name="円/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32766</xdr:rowOff>
    </xdr:from>
    <xdr:to>
      <xdr:col>3</xdr:col>
      <xdr:colOff>193675</xdr:colOff>
      <xdr:row>35</xdr:row>
      <xdr:rowOff>134366</xdr:rowOff>
    </xdr:to>
    <xdr:sp macro="" textlink="">
      <xdr:nvSpPr>
        <xdr:cNvPr id="89" name="円/楕円 88"/>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144543</xdr:rowOff>
    </xdr:from>
    <xdr:ext cx="762000" cy="259045"/>
    <xdr:sp macro="" textlink="">
      <xdr:nvSpPr>
        <xdr:cNvPr id="90" name="テキスト ボックス 89"/>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60198</xdr:rowOff>
    </xdr:from>
    <xdr:to>
      <xdr:col>1</xdr:col>
      <xdr:colOff>676275</xdr:colOff>
      <xdr:row>35</xdr:row>
      <xdr:rowOff>161798</xdr:rowOff>
    </xdr:to>
    <xdr:sp macro="" textlink="">
      <xdr:nvSpPr>
        <xdr:cNvPr id="91" name="円/楕円 90"/>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525</xdr:rowOff>
    </xdr:from>
    <xdr:ext cx="762000" cy="259045"/>
    <xdr:sp macro="" textlink="">
      <xdr:nvSpPr>
        <xdr:cNvPr id="92" name="テキスト ボックス 91"/>
        <xdr:cNvSpPr txBox="1"/>
      </xdr:nvSpPr>
      <xdr:spPr>
        <a:xfrm>
          <a:off x="939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物件費に係る経常収支比率は、類似団体平均を上回る１</a:t>
          </a:r>
          <a:r>
            <a:rPr lang="ja-JP" altLang="en-US" sz="1100" b="0" i="0" baseline="0">
              <a:solidFill>
                <a:schemeClr val="dk1"/>
              </a:solidFill>
              <a:effectLst/>
              <a:latin typeface="+mn-lt"/>
              <a:ea typeface="+mn-ea"/>
              <a:cs typeface="+mn-cs"/>
            </a:rPr>
            <a:t>９．２</a:t>
          </a:r>
          <a:r>
            <a:rPr lang="ja-JP" altLang="ja-JP" sz="1100" b="0" i="0" baseline="0">
              <a:solidFill>
                <a:schemeClr val="dk1"/>
              </a:solidFill>
              <a:effectLst/>
              <a:latin typeface="+mn-lt"/>
              <a:ea typeface="+mn-ea"/>
              <a:cs typeface="+mn-cs"/>
            </a:rPr>
            <a:t>％となっている。これは、経常的な業務委託が多くを占めるためである。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主なものは、ごみ収集業務委託料１億</a:t>
          </a:r>
          <a:r>
            <a:rPr lang="ja-JP" altLang="en-US" sz="1100" b="0" i="0" baseline="0">
              <a:solidFill>
                <a:schemeClr val="dk1"/>
              </a:solidFill>
              <a:effectLst/>
              <a:latin typeface="+mn-lt"/>
              <a:ea typeface="+mn-ea"/>
              <a:cs typeface="+mn-cs"/>
            </a:rPr>
            <a:t>４，９４７</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千円（前年度比</a:t>
          </a:r>
          <a:r>
            <a:rPr lang="ja-JP" altLang="en-US" sz="1100" b="0" i="0" baseline="0">
              <a:solidFill>
                <a:schemeClr val="dk1"/>
              </a:solidFill>
              <a:effectLst/>
              <a:latin typeface="+mn-lt"/>
              <a:ea typeface="+mn-ea"/>
              <a:cs typeface="+mn-cs"/>
            </a:rPr>
            <a:t>９５</a:t>
          </a:r>
          <a:r>
            <a:rPr lang="ja-JP" altLang="ja-JP" sz="1100" b="0" i="0" baseline="0">
              <a:solidFill>
                <a:schemeClr val="dk1"/>
              </a:solidFill>
              <a:effectLst/>
              <a:latin typeface="+mn-lt"/>
              <a:ea typeface="+mn-ea"/>
              <a:cs typeface="+mn-cs"/>
            </a:rPr>
            <a:t>万円増）、電算機器借上料</a:t>
          </a:r>
          <a:r>
            <a:rPr lang="ja-JP" altLang="en-US" sz="1100" b="0" i="0" baseline="0">
              <a:solidFill>
                <a:schemeClr val="dk1"/>
              </a:solidFill>
              <a:effectLst/>
              <a:latin typeface="+mn-lt"/>
              <a:ea typeface="+mn-ea"/>
              <a:cs typeface="+mn-cs"/>
            </a:rPr>
            <a:t>１億２，２６９</a:t>
          </a:r>
          <a:r>
            <a:rPr lang="ja-JP" altLang="ja-JP" sz="1100" b="0" i="0" baseline="0">
              <a:solidFill>
                <a:schemeClr val="dk1"/>
              </a:solidFill>
              <a:effectLst/>
              <a:latin typeface="+mn-lt"/>
              <a:ea typeface="+mn-ea"/>
              <a:cs typeface="+mn-cs"/>
            </a:rPr>
            <a:t>万７千円（前年度比</a:t>
          </a:r>
          <a:r>
            <a:rPr lang="ja-JP" altLang="en-US" sz="1100" b="0" i="0" baseline="0">
              <a:solidFill>
                <a:schemeClr val="dk1"/>
              </a:solidFill>
              <a:effectLst/>
              <a:latin typeface="+mn-lt"/>
              <a:ea typeface="+mn-ea"/>
              <a:cs typeface="+mn-cs"/>
            </a:rPr>
            <a:t>３９６</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千円減）</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各種予防接種委託料</a:t>
          </a:r>
          <a:r>
            <a:rPr lang="ja-JP" altLang="en-US" sz="1100" b="0" i="0" baseline="0">
              <a:solidFill>
                <a:schemeClr val="dk1"/>
              </a:solidFill>
              <a:effectLst/>
              <a:latin typeface="+mn-lt"/>
              <a:ea typeface="+mn-ea"/>
              <a:cs typeface="+mn-cs"/>
            </a:rPr>
            <a:t>９，３６７</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千円（前年度比</a:t>
          </a:r>
          <a:r>
            <a:rPr lang="ja-JP" altLang="en-US" sz="1100" b="0" i="0" baseline="0">
              <a:solidFill>
                <a:schemeClr val="dk1"/>
              </a:solidFill>
              <a:effectLst/>
              <a:latin typeface="+mn-lt"/>
              <a:ea typeface="+mn-ea"/>
              <a:cs typeface="+mn-cs"/>
            </a:rPr>
            <a:t>６４３</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千円増）などである。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今後も事業内容等の見直しにより、引き続き経費の抑制に努める。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149860</xdr:rowOff>
    </xdr:from>
    <xdr:to>
      <xdr:col>24</xdr:col>
      <xdr:colOff>31750</xdr:colOff>
      <xdr:row>17</xdr:row>
      <xdr:rowOff>8890</xdr:rowOff>
    </xdr:to>
    <xdr:cxnSp macro="">
      <xdr:nvCxnSpPr>
        <xdr:cNvPr id="125" name="直線コネクタ 124"/>
        <xdr:cNvCxnSpPr/>
      </xdr:nvCxnSpPr>
      <xdr:spPr>
        <a:xfrm>
          <a:off x="15671800" y="2893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24130</xdr:rowOff>
    </xdr:to>
    <xdr:cxnSp macro="">
      <xdr:nvCxnSpPr>
        <xdr:cNvPr id="128" name="直線コネクタ 127"/>
        <xdr:cNvCxnSpPr/>
      </xdr:nvCxnSpPr>
      <xdr:spPr>
        <a:xfrm flipV="1">
          <a:off x="14782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17</xdr:row>
      <xdr:rowOff>24130</xdr:rowOff>
    </xdr:to>
    <xdr:cxnSp macro="">
      <xdr:nvCxnSpPr>
        <xdr:cNvPr id="131" name="直線コネクタ 130"/>
        <xdr:cNvCxnSpPr/>
      </xdr:nvCxnSpPr>
      <xdr:spPr>
        <a:xfrm>
          <a:off x="13893800" y="27482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5080</xdr:rowOff>
    </xdr:to>
    <xdr:cxnSp macro="">
      <xdr:nvCxnSpPr>
        <xdr:cNvPr id="134" name="直線コネクタ 133"/>
        <xdr:cNvCxnSpPr/>
      </xdr:nvCxnSpPr>
      <xdr:spPr>
        <a:xfrm>
          <a:off x="13004800" y="2740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129540</xdr:rowOff>
    </xdr:from>
    <xdr:to>
      <xdr:col>24</xdr:col>
      <xdr:colOff>82550</xdr:colOff>
      <xdr:row>17</xdr:row>
      <xdr:rowOff>59690</xdr:rowOff>
    </xdr:to>
    <xdr:sp macro="" textlink="">
      <xdr:nvSpPr>
        <xdr:cNvPr id="144" name="円/楕円 143"/>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101617</xdr:rowOff>
    </xdr:from>
    <xdr:ext cx="762000" cy="259045"/>
    <xdr:sp macro="" textlink="">
      <xdr:nvSpPr>
        <xdr:cNvPr id="145"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99060</xdr:rowOff>
    </xdr:from>
    <xdr:to>
      <xdr:col>22</xdr:col>
      <xdr:colOff>615950</xdr:colOff>
      <xdr:row>17</xdr:row>
      <xdr:rowOff>29210</xdr:rowOff>
    </xdr:to>
    <xdr:sp macro="" textlink="">
      <xdr:nvSpPr>
        <xdr:cNvPr id="146" name="円/楕円 145"/>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13987</xdr:rowOff>
    </xdr:from>
    <xdr:ext cx="736600" cy="259045"/>
    <xdr:sp macro="" textlink="">
      <xdr:nvSpPr>
        <xdr:cNvPr id="147" name="テキスト ボックス 146"/>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48" name="円/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125730</xdr:rowOff>
    </xdr:from>
    <xdr:to>
      <xdr:col>20</xdr:col>
      <xdr:colOff>209550</xdr:colOff>
      <xdr:row>16</xdr:row>
      <xdr:rowOff>55880</xdr:rowOff>
    </xdr:to>
    <xdr:sp macro="" textlink="">
      <xdr:nvSpPr>
        <xdr:cNvPr id="150" name="円/楕円 149"/>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51" name="テキスト ボックス 150"/>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52" name="円/楕円 151"/>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33037</xdr:rowOff>
    </xdr:from>
    <xdr:ext cx="762000" cy="259045"/>
    <xdr:sp macro="" textlink="">
      <xdr:nvSpPr>
        <xdr:cNvPr id="153" name="テキスト ボックス 152"/>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が類似団体平均を大きく上回っているのは、保育所運営をすべて民間委託しているからであり、ここ数年増加傾向にある。また、法令等で義務付けられているものが多く、削減が難しい経費ではあるが、抑制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主なものは、児童手当６億８，</a:t>
          </a:r>
          <a:r>
            <a:rPr lang="ja-JP" altLang="en-US" sz="1100" b="0" i="0" baseline="0">
              <a:solidFill>
                <a:schemeClr val="dk1"/>
              </a:solidFill>
              <a:effectLst/>
              <a:latin typeface="+mn-lt"/>
              <a:ea typeface="+mn-ea"/>
              <a:cs typeface="+mn-cs"/>
            </a:rPr>
            <a:t>０６０</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５千</a:t>
          </a:r>
          <a:r>
            <a:rPr lang="ja-JP" altLang="ja-JP" sz="1100" b="0" i="0" baseline="0">
              <a:solidFill>
                <a:schemeClr val="dk1"/>
              </a:solidFill>
              <a:effectLst/>
              <a:latin typeface="+mn-lt"/>
              <a:ea typeface="+mn-ea"/>
              <a:cs typeface="+mn-cs"/>
            </a:rPr>
            <a:t>円（前年度比</a:t>
          </a:r>
          <a:r>
            <a:rPr lang="ja-JP" altLang="en-US" sz="1100" b="0" i="0" baseline="0">
              <a:solidFill>
                <a:schemeClr val="dk1"/>
              </a:solidFill>
              <a:effectLst/>
              <a:latin typeface="+mn-lt"/>
              <a:ea typeface="+mn-ea"/>
              <a:cs typeface="+mn-cs"/>
            </a:rPr>
            <a:t>１４０</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５千</a:t>
          </a:r>
          <a:r>
            <a:rPr lang="ja-JP" altLang="ja-JP" sz="1100" b="0" i="0" baseline="0">
              <a:solidFill>
                <a:schemeClr val="dk1"/>
              </a:solidFill>
              <a:effectLst/>
              <a:latin typeface="+mn-lt"/>
              <a:ea typeface="+mn-ea"/>
              <a:cs typeface="+mn-cs"/>
            </a:rPr>
            <a:t>円増）、施設型教育・保育給付費等委託料</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９，２１６</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７千</a:t>
          </a:r>
          <a:r>
            <a:rPr lang="ja-JP" altLang="ja-JP" sz="1100" b="0" i="0" baseline="0">
              <a:solidFill>
                <a:schemeClr val="dk1"/>
              </a:solidFill>
              <a:effectLst/>
              <a:latin typeface="+mn-lt"/>
              <a:ea typeface="+mn-ea"/>
              <a:cs typeface="+mn-cs"/>
            </a:rPr>
            <a:t>円（前年度比</a:t>
          </a:r>
          <a:r>
            <a:rPr lang="ja-JP" altLang="en-US" sz="1100" b="0" i="0" baseline="0">
              <a:solidFill>
                <a:schemeClr val="dk1"/>
              </a:solidFill>
              <a:effectLst/>
              <a:latin typeface="+mn-lt"/>
              <a:ea typeface="+mn-ea"/>
              <a:cs typeface="+mn-cs"/>
            </a:rPr>
            <a:t>５９９</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）、障害福祉サービス費２億</a:t>
          </a:r>
          <a:r>
            <a:rPr lang="ja-JP" altLang="en-US" sz="1100" b="0" i="0" baseline="0">
              <a:solidFill>
                <a:schemeClr val="dk1"/>
              </a:solidFill>
              <a:effectLst/>
              <a:latin typeface="+mn-lt"/>
              <a:ea typeface="+mn-ea"/>
              <a:cs typeface="+mn-cs"/>
            </a:rPr>
            <a:t>４，２３４</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５千</a:t>
          </a:r>
          <a:r>
            <a:rPr lang="ja-JP" altLang="ja-JP" sz="1100" b="0" i="0" baseline="0">
              <a:solidFill>
                <a:schemeClr val="dk1"/>
              </a:solidFill>
              <a:effectLst/>
              <a:latin typeface="+mn-lt"/>
              <a:ea typeface="+mn-ea"/>
              <a:cs typeface="+mn-cs"/>
            </a:rPr>
            <a:t>円（前年度比</a:t>
          </a:r>
          <a:r>
            <a:rPr lang="ja-JP" altLang="en-US" sz="1100" b="0" i="0" baseline="0">
              <a:solidFill>
                <a:schemeClr val="dk1"/>
              </a:solidFill>
              <a:effectLst/>
              <a:latin typeface="+mn-lt"/>
              <a:ea typeface="+mn-ea"/>
              <a:cs typeface="+mn-cs"/>
            </a:rPr>
            <a:t>２，８１７</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千円増）などである。</a:t>
          </a:r>
          <a:endParaRPr lang="ja-JP" altLang="ja-JP">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38100</xdr:rowOff>
    </xdr:from>
    <xdr:to>
      <xdr:col>7</xdr:col>
      <xdr:colOff>15875</xdr:colOff>
      <xdr:row>60</xdr:row>
      <xdr:rowOff>76200</xdr:rowOff>
    </xdr:to>
    <xdr:cxnSp macro="">
      <xdr:nvCxnSpPr>
        <xdr:cNvPr id="186" name="直線コネクタ 185"/>
        <xdr:cNvCxnSpPr/>
      </xdr:nvCxnSpPr>
      <xdr:spPr>
        <a:xfrm>
          <a:off x="3987800" y="1032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95250</xdr:rowOff>
    </xdr:from>
    <xdr:to>
      <xdr:col>5</xdr:col>
      <xdr:colOff>549275</xdr:colOff>
      <xdr:row>60</xdr:row>
      <xdr:rowOff>38100</xdr:rowOff>
    </xdr:to>
    <xdr:cxnSp macro="">
      <xdr:nvCxnSpPr>
        <xdr:cNvPr id="189" name="直線コネクタ 188"/>
        <xdr:cNvCxnSpPr/>
      </xdr:nvCxnSpPr>
      <xdr:spPr>
        <a:xfrm>
          <a:off x="3098800" y="10210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139700</xdr:rowOff>
    </xdr:from>
    <xdr:to>
      <xdr:col>4</xdr:col>
      <xdr:colOff>346075</xdr:colOff>
      <xdr:row>59</xdr:row>
      <xdr:rowOff>95250</xdr:rowOff>
    </xdr:to>
    <xdr:cxnSp macro="">
      <xdr:nvCxnSpPr>
        <xdr:cNvPr id="192" name="直線コネクタ 191"/>
        <xdr:cNvCxnSpPr/>
      </xdr:nvCxnSpPr>
      <xdr:spPr>
        <a:xfrm>
          <a:off x="2209800" y="10083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114300</xdr:rowOff>
    </xdr:from>
    <xdr:to>
      <xdr:col>3</xdr:col>
      <xdr:colOff>142875</xdr:colOff>
      <xdr:row>58</xdr:row>
      <xdr:rowOff>139700</xdr:rowOff>
    </xdr:to>
    <xdr:cxnSp macro="">
      <xdr:nvCxnSpPr>
        <xdr:cNvPr id="195" name="直線コネクタ 194"/>
        <xdr:cNvCxnSpPr/>
      </xdr:nvCxnSpPr>
      <xdr:spPr>
        <a:xfrm>
          <a:off x="1320800" y="1005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25400</xdr:rowOff>
    </xdr:from>
    <xdr:to>
      <xdr:col>7</xdr:col>
      <xdr:colOff>66675</xdr:colOff>
      <xdr:row>60</xdr:row>
      <xdr:rowOff>127000</xdr:rowOff>
    </xdr:to>
    <xdr:sp macro="" textlink="">
      <xdr:nvSpPr>
        <xdr:cNvPr id="205" name="円/楕円 204"/>
        <xdr:cNvSpPr/>
      </xdr:nvSpPr>
      <xdr:spPr>
        <a:xfrm>
          <a:off x="47752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168927</xdr:rowOff>
    </xdr:from>
    <xdr:ext cx="762000" cy="259045"/>
    <xdr:sp macro="" textlink="">
      <xdr:nvSpPr>
        <xdr:cNvPr id="206" name="扶助費該当値テキスト"/>
        <xdr:cNvSpPr txBox="1"/>
      </xdr:nvSpPr>
      <xdr:spPr>
        <a:xfrm>
          <a:off x="49149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158750</xdr:rowOff>
    </xdr:from>
    <xdr:to>
      <xdr:col>5</xdr:col>
      <xdr:colOff>600075</xdr:colOff>
      <xdr:row>60</xdr:row>
      <xdr:rowOff>88900</xdr:rowOff>
    </xdr:to>
    <xdr:sp macro="" textlink="">
      <xdr:nvSpPr>
        <xdr:cNvPr id="207" name="円/楕円 206"/>
        <xdr:cNvSpPr/>
      </xdr:nvSpPr>
      <xdr:spPr>
        <a:xfrm>
          <a:off x="3937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73677</xdr:rowOff>
    </xdr:from>
    <xdr:ext cx="736600" cy="259045"/>
    <xdr:sp macro="" textlink="">
      <xdr:nvSpPr>
        <xdr:cNvPr id="208" name="テキスト ボックス 207"/>
        <xdr:cNvSpPr txBox="1"/>
      </xdr:nvSpPr>
      <xdr:spPr>
        <a:xfrm>
          <a:off x="3606800" y="103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44450</xdr:rowOff>
    </xdr:from>
    <xdr:to>
      <xdr:col>4</xdr:col>
      <xdr:colOff>396875</xdr:colOff>
      <xdr:row>59</xdr:row>
      <xdr:rowOff>146050</xdr:rowOff>
    </xdr:to>
    <xdr:sp macro="" textlink="">
      <xdr:nvSpPr>
        <xdr:cNvPr id="209" name="円/楕円 208"/>
        <xdr:cNvSpPr/>
      </xdr:nvSpPr>
      <xdr:spPr>
        <a:xfrm>
          <a:off x="3048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130827</xdr:rowOff>
    </xdr:from>
    <xdr:ext cx="762000" cy="259045"/>
    <xdr:sp macro="" textlink="">
      <xdr:nvSpPr>
        <xdr:cNvPr id="210" name="テキスト ボックス 209"/>
        <xdr:cNvSpPr txBox="1"/>
      </xdr:nvSpPr>
      <xdr:spPr>
        <a:xfrm>
          <a:off x="2717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88900</xdr:rowOff>
    </xdr:from>
    <xdr:to>
      <xdr:col>3</xdr:col>
      <xdr:colOff>193675</xdr:colOff>
      <xdr:row>59</xdr:row>
      <xdr:rowOff>19050</xdr:rowOff>
    </xdr:to>
    <xdr:sp macro="" textlink="">
      <xdr:nvSpPr>
        <xdr:cNvPr id="211" name="円/楕円 210"/>
        <xdr:cNvSpPr/>
      </xdr:nvSpPr>
      <xdr:spPr>
        <a:xfrm>
          <a:off x="2159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3827</xdr:rowOff>
    </xdr:from>
    <xdr:ext cx="762000" cy="259045"/>
    <xdr:sp macro="" textlink="">
      <xdr:nvSpPr>
        <xdr:cNvPr id="212" name="テキスト ボックス 211"/>
        <xdr:cNvSpPr txBox="1"/>
      </xdr:nvSpPr>
      <xdr:spPr>
        <a:xfrm>
          <a:off x="1828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63500</xdr:rowOff>
    </xdr:from>
    <xdr:to>
      <xdr:col>1</xdr:col>
      <xdr:colOff>676275</xdr:colOff>
      <xdr:row>58</xdr:row>
      <xdr:rowOff>165100</xdr:rowOff>
    </xdr:to>
    <xdr:sp macro="" textlink="">
      <xdr:nvSpPr>
        <xdr:cNvPr id="213" name="円/楕円 212"/>
        <xdr:cNvSpPr/>
      </xdr:nvSpPr>
      <xdr:spPr>
        <a:xfrm>
          <a:off x="1270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149877</xdr:rowOff>
    </xdr:from>
    <xdr:ext cx="762000" cy="259045"/>
    <xdr:sp macro="" textlink="">
      <xdr:nvSpPr>
        <xdr:cNvPr id="214" name="テキスト ボックス 213"/>
        <xdr:cNvSpPr txBox="1"/>
      </xdr:nvSpPr>
      <xdr:spPr>
        <a:xfrm>
          <a:off x="939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その他に係る経常収支比率は、ここ数年横ばい傾向にある。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しかし、今後は下水道事業への繰出金の増加が見込まれるため、経費削減を図り、抑制に努める。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54</xdr:row>
      <xdr:rowOff>127000</xdr:rowOff>
    </xdr:to>
    <xdr:cxnSp macro="">
      <xdr:nvCxnSpPr>
        <xdr:cNvPr id="247" name="直線コネクタ 246"/>
        <xdr:cNvCxnSpPr/>
      </xdr:nvCxnSpPr>
      <xdr:spPr>
        <a:xfrm>
          <a:off x="15671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54</xdr:row>
      <xdr:rowOff>134620</xdr:rowOff>
    </xdr:to>
    <xdr:cxnSp macro="">
      <xdr:nvCxnSpPr>
        <xdr:cNvPr id="250" name="直線コネクタ 249"/>
        <xdr:cNvCxnSpPr/>
      </xdr:nvCxnSpPr>
      <xdr:spPr>
        <a:xfrm flipV="1">
          <a:off x="14782800" y="938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54</xdr:row>
      <xdr:rowOff>134620</xdr:rowOff>
    </xdr:to>
    <xdr:cxnSp macro="">
      <xdr:nvCxnSpPr>
        <xdr:cNvPr id="253" name="直線コネクタ 252"/>
        <xdr:cNvCxnSpPr/>
      </xdr:nvCxnSpPr>
      <xdr:spPr>
        <a:xfrm>
          <a:off x="13893800" y="933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81280</xdr:rowOff>
    </xdr:to>
    <xdr:cxnSp macro="">
      <xdr:nvCxnSpPr>
        <xdr:cNvPr id="256" name="直線コネクタ 255"/>
        <xdr:cNvCxnSpPr/>
      </xdr:nvCxnSpPr>
      <xdr:spPr>
        <a:xfrm>
          <a:off x="13004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66" name="円/楕円 265"/>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92727</xdr:rowOff>
    </xdr:from>
    <xdr:ext cx="762000" cy="259045"/>
    <xdr:sp macro="" textlink="">
      <xdr:nvSpPr>
        <xdr:cNvPr id="267"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68" name="円/楕円 267"/>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69" name="テキスト ボックス 268"/>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83820</xdr:rowOff>
    </xdr:from>
    <xdr:to>
      <xdr:col>21</xdr:col>
      <xdr:colOff>412750</xdr:colOff>
      <xdr:row>55</xdr:row>
      <xdr:rowOff>13970</xdr:rowOff>
    </xdr:to>
    <xdr:sp macro="" textlink="">
      <xdr:nvSpPr>
        <xdr:cNvPr id="270" name="円/楕円 269"/>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24147</xdr:rowOff>
    </xdr:from>
    <xdr:ext cx="762000" cy="259045"/>
    <xdr:sp macro="" textlink="">
      <xdr:nvSpPr>
        <xdr:cNvPr id="271" name="テキスト ボックス 270"/>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72" name="円/楕円 271"/>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73" name="テキスト ボックス 272"/>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74" name="円/楕円 273"/>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75" name="テキスト ボックス 274"/>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補助費等に係る経常収支比率は、前年度と比較して０．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依然として類似団体平均を上回っているので、今後も、補助金交付事業等の内容を精査し、事務事業の見直しを図り、抑制に努める。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60706</xdr:rowOff>
    </xdr:from>
    <xdr:to>
      <xdr:col>24</xdr:col>
      <xdr:colOff>31750</xdr:colOff>
      <xdr:row>37</xdr:row>
      <xdr:rowOff>83566</xdr:rowOff>
    </xdr:to>
    <xdr:cxnSp macro="">
      <xdr:nvCxnSpPr>
        <xdr:cNvPr id="305" name="直線コネクタ 304"/>
        <xdr:cNvCxnSpPr/>
      </xdr:nvCxnSpPr>
      <xdr:spPr>
        <a:xfrm>
          <a:off x="15671800" y="64043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60706</xdr:rowOff>
    </xdr:from>
    <xdr:to>
      <xdr:col>22</xdr:col>
      <xdr:colOff>565150</xdr:colOff>
      <xdr:row>37</xdr:row>
      <xdr:rowOff>78994</xdr:rowOff>
    </xdr:to>
    <xdr:cxnSp macro="">
      <xdr:nvCxnSpPr>
        <xdr:cNvPr id="308" name="直線コネクタ 307"/>
        <xdr:cNvCxnSpPr/>
      </xdr:nvCxnSpPr>
      <xdr:spPr>
        <a:xfrm flipV="1">
          <a:off x="14782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78994</xdr:rowOff>
    </xdr:from>
    <xdr:to>
      <xdr:col>21</xdr:col>
      <xdr:colOff>361950</xdr:colOff>
      <xdr:row>37</xdr:row>
      <xdr:rowOff>92710</xdr:rowOff>
    </xdr:to>
    <xdr:cxnSp macro="">
      <xdr:nvCxnSpPr>
        <xdr:cNvPr id="311" name="直線コネクタ 310"/>
        <xdr:cNvCxnSpPr/>
      </xdr:nvCxnSpPr>
      <xdr:spPr>
        <a:xfrm flipV="1">
          <a:off x="13893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161290</xdr:rowOff>
    </xdr:to>
    <xdr:cxnSp macro="">
      <xdr:nvCxnSpPr>
        <xdr:cNvPr id="314" name="直線コネクタ 313"/>
        <xdr:cNvCxnSpPr/>
      </xdr:nvCxnSpPr>
      <xdr:spPr>
        <a:xfrm flipV="1">
          <a:off x="13004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32766</xdr:rowOff>
    </xdr:from>
    <xdr:to>
      <xdr:col>24</xdr:col>
      <xdr:colOff>82550</xdr:colOff>
      <xdr:row>37</xdr:row>
      <xdr:rowOff>134366</xdr:rowOff>
    </xdr:to>
    <xdr:sp macro="" textlink="">
      <xdr:nvSpPr>
        <xdr:cNvPr id="324" name="円/楕円 323"/>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4843</xdr:rowOff>
    </xdr:from>
    <xdr:ext cx="762000" cy="259045"/>
    <xdr:sp macro="" textlink="">
      <xdr:nvSpPr>
        <xdr:cNvPr id="325"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26" name="円/楕円 325"/>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96283</xdr:rowOff>
    </xdr:from>
    <xdr:ext cx="736600" cy="259045"/>
    <xdr:sp macro="" textlink="">
      <xdr:nvSpPr>
        <xdr:cNvPr id="327" name="テキスト ボックス 326"/>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28194</xdr:rowOff>
    </xdr:from>
    <xdr:to>
      <xdr:col>21</xdr:col>
      <xdr:colOff>412750</xdr:colOff>
      <xdr:row>37</xdr:row>
      <xdr:rowOff>129794</xdr:rowOff>
    </xdr:to>
    <xdr:sp macro="" textlink="">
      <xdr:nvSpPr>
        <xdr:cNvPr id="328" name="円/楕円 327"/>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29" name="テキスト ボックス 328"/>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0" name="円/楕円 329"/>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1" name="テキスト ボックス 330"/>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32" name="円/楕円 331"/>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33" name="テキスト ボックス 332"/>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公債費に係る経常収支比率は、ここ数年横ばい傾向にあったが、</a:t>
          </a:r>
          <a:r>
            <a:rPr lang="ja-JP" altLang="en-US" sz="1100" b="0" i="0" baseline="0">
              <a:solidFill>
                <a:schemeClr val="dk1"/>
              </a:solidFill>
              <a:effectLst/>
              <a:latin typeface="+mn-lt"/>
              <a:ea typeface="+mn-ea"/>
              <a:cs typeface="+mn-cs"/>
            </a:rPr>
            <a:t>昨年度からさらに</a:t>
          </a:r>
          <a:r>
            <a:rPr lang="ja-JP" altLang="ja-JP" sz="1100" b="0" i="0" baseline="0">
              <a:solidFill>
                <a:schemeClr val="dk1"/>
              </a:solidFill>
              <a:effectLst/>
              <a:latin typeface="+mn-lt"/>
              <a:ea typeface="+mn-ea"/>
              <a:cs typeface="+mn-cs"/>
            </a:rPr>
            <a:t>減少し</a:t>
          </a:r>
          <a:r>
            <a:rPr lang="ja-JP" altLang="en-US" sz="1100" b="0" i="0" baseline="0">
              <a:solidFill>
                <a:schemeClr val="dk1"/>
              </a:solidFill>
              <a:effectLst/>
              <a:latin typeface="+mn-lt"/>
              <a:ea typeface="+mn-ea"/>
              <a:cs typeface="+mn-cs"/>
            </a:rPr>
            <a:t>８．９％となった</a:t>
          </a:r>
          <a:r>
            <a:rPr lang="ja-JP" altLang="ja-JP" sz="1100" b="0" i="0" baseline="0">
              <a:solidFill>
                <a:schemeClr val="dk1"/>
              </a:solidFill>
              <a:effectLst/>
              <a:latin typeface="+mn-lt"/>
              <a:ea typeface="+mn-ea"/>
              <a:cs typeface="+mn-cs"/>
            </a:rPr>
            <a:t>。</a:t>
          </a:r>
          <a:endParaRPr lang="ja-JP" altLang="ja-JP">
            <a:effectLst/>
          </a:endParaRPr>
        </a:p>
        <a:p>
          <a:r>
            <a:rPr lang="ja-JP" altLang="ja-JP" sz="1100" b="0" i="0" baseline="0">
              <a:solidFill>
                <a:schemeClr val="dk1"/>
              </a:solidFill>
              <a:effectLst/>
              <a:latin typeface="+mn-lt"/>
              <a:ea typeface="+mn-ea"/>
              <a:cs typeface="+mn-cs"/>
            </a:rPr>
            <a:t>　これは、町債の新規発行を抑制してきたことと大治町</a:t>
          </a:r>
          <a:r>
            <a:rPr lang="ja-JP" altLang="en-US" sz="1100" b="0" i="0" baseline="0">
              <a:solidFill>
                <a:schemeClr val="dk1"/>
              </a:solidFill>
              <a:effectLst/>
              <a:latin typeface="+mn-lt"/>
              <a:ea typeface="+mn-ea"/>
              <a:cs typeface="+mn-cs"/>
            </a:rPr>
            <a:t>総合福祉センター及び大治町保健</a:t>
          </a:r>
          <a:r>
            <a:rPr lang="ja-JP" altLang="ja-JP" sz="1100" b="0" i="0" baseline="0">
              <a:solidFill>
                <a:schemeClr val="dk1"/>
              </a:solidFill>
              <a:effectLst/>
              <a:latin typeface="+mn-lt"/>
              <a:ea typeface="+mn-ea"/>
              <a:cs typeface="+mn-cs"/>
            </a:rPr>
            <a:t>センターの建設に係る町債の償還が前年度に終了したことが要因である。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今後も、自主財源の確保に努め、起債に大きく頼ることのない財政運営に努める。</a:t>
          </a:r>
          <a:endParaRPr lang="ja-JP" altLang="ja-JP">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119380</xdr:rowOff>
    </xdr:from>
    <xdr:to>
      <xdr:col>7</xdr:col>
      <xdr:colOff>15875</xdr:colOff>
      <xdr:row>74</xdr:row>
      <xdr:rowOff>165100</xdr:rowOff>
    </xdr:to>
    <xdr:cxnSp macro="">
      <xdr:nvCxnSpPr>
        <xdr:cNvPr id="366" name="直線コネクタ 365"/>
        <xdr:cNvCxnSpPr/>
      </xdr:nvCxnSpPr>
      <xdr:spPr>
        <a:xfrm flipV="1">
          <a:off x="3987800" y="12806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165100</xdr:rowOff>
    </xdr:from>
    <xdr:to>
      <xdr:col>5</xdr:col>
      <xdr:colOff>549275</xdr:colOff>
      <xdr:row>76</xdr:row>
      <xdr:rowOff>96520</xdr:rowOff>
    </xdr:to>
    <xdr:cxnSp macro="">
      <xdr:nvCxnSpPr>
        <xdr:cNvPr id="369" name="直線コネクタ 368"/>
        <xdr:cNvCxnSpPr/>
      </xdr:nvCxnSpPr>
      <xdr:spPr>
        <a:xfrm flipV="1">
          <a:off x="3098800" y="128524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66039</xdr:rowOff>
    </xdr:from>
    <xdr:to>
      <xdr:col>4</xdr:col>
      <xdr:colOff>346075</xdr:colOff>
      <xdr:row>76</xdr:row>
      <xdr:rowOff>96520</xdr:rowOff>
    </xdr:to>
    <xdr:cxnSp macro="">
      <xdr:nvCxnSpPr>
        <xdr:cNvPr id="372" name="直線コネクタ 371"/>
        <xdr:cNvCxnSpPr/>
      </xdr:nvCxnSpPr>
      <xdr:spPr>
        <a:xfrm>
          <a:off x="2209800" y="13096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66039</xdr:rowOff>
    </xdr:from>
    <xdr:to>
      <xdr:col>3</xdr:col>
      <xdr:colOff>142875</xdr:colOff>
      <xdr:row>76</xdr:row>
      <xdr:rowOff>88900</xdr:rowOff>
    </xdr:to>
    <xdr:cxnSp macro="">
      <xdr:nvCxnSpPr>
        <xdr:cNvPr id="375" name="直線コネクタ 374"/>
        <xdr:cNvCxnSpPr/>
      </xdr:nvCxnSpPr>
      <xdr:spPr>
        <a:xfrm flipV="1">
          <a:off x="1320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68580</xdr:rowOff>
    </xdr:from>
    <xdr:to>
      <xdr:col>7</xdr:col>
      <xdr:colOff>66675</xdr:colOff>
      <xdr:row>74</xdr:row>
      <xdr:rowOff>170180</xdr:rowOff>
    </xdr:to>
    <xdr:sp macro="" textlink="">
      <xdr:nvSpPr>
        <xdr:cNvPr id="385" name="円/楕円 384"/>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85107</xdr:rowOff>
    </xdr:from>
    <xdr:ext cx="762000" cy="259045"/>
    <xdr:sp macro="" textlink="">
      <xdr:nvSpPr>
        <xdr:cNvPr id="386" name="公債費該当値テキスト"/>
        <xdr:cNvSpPr txBox="1"/>
      </xdr:nvSpPr>
      <xdr:spPr>
        <a:xfrm>
          <a:off x="4914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114300</xdr:rowOff>
    </xdr:from>
    <xdr:to>
      <xdr:col>5</xdr:col>
      <xdr:colOff>600075</xdr:colOff>
      <xdr:row>75</xdr:row>
      <xdr:rowOff>44450</xdr:rowOff>
    </xdr:to>
    <xdr:sp macro="" textlink="">
      <xdr:nvSpPr>
        <xdr:cNvPr id="387" name="円/楕円 386"/>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54627</xdr:rowOff>
    </xdr:from>
    <xdr:ext cx="736600" cy="259045"/>
    <xdr:sp macro="" textlink="">
      <xdr:nvSpPr>
        <xdr:cNvPr id="388" name="テキスト ボックス 387"/>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45720</xdr:rowOff>
    </xdr:from>
    <xdr:to>
      <xdr:col>4</xdr:col>
      <xdr:colOff>396875</xdr:colOff>
      <xdr:row>76</xdr:row>
      <xdr:rowOff>147320</xdr:rowOff>
    </xdr:to>
    <xdr:sp macro="" textlink="">
      <xdr:nvSpPr>
        <xdr:cNvPr id="389" name="円/楕円 388"/>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90" name="テキスト ボックス 389"/>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15239</xdr:rowOff>
    </xdr:from>
    <xdr:to>
      <xdr:col>3</xdr:col>
      <xdr:colOff>193675</xdr:colOff>
      <xdr:row>76</xdr:row>
      <xdr:rowOff>116839</xdr:rowOff>
    </xdr:to>
    <xdr:sp macro="" textlink="">
      <xdr:nvSpPr>
        <xdr:cNvPr id="391" name="円/楕円 390"/>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127017</xdr:rowOff>
    </xdr:from>
    <xdr:ext cx="762000" cy="259045"/>
    <xdr:sp macro="" textlink="">
      <xdr:nvSpPr>
        <xdr:cNvPr id="392" name="テキスト ボックス 391"/>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38100</xdr:rowOff>
    </xdr:from>
    <xdr:to>
      <xdr:col>1</xdr:col>
      <xdr:colOff>676275</xdr:colOff>
      <xdr:row>76</xdr:row>
      <xdr:rowOff>139700</xdr:rowOff>
    </xdr:to>
    <xdr:sp macro="" textlink="">
      <xdr:nvSpPr>
        <xdr:cNvPr id="393" name="円/楕円 392"/>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149877</xdr:rowOff>
    </xdr:from>
    <xdr:ext cx="762000" cy="259045"/>
    <xdr:sp macro="" textlink="">
      <xdr:nvSpPr>
        <xdr:cNvPr id="394" name="テキスト ボックス 393"/>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公債費以外に係る経常収支比率は、前年度</a:t>
          </a:r>
          <a:r>
            <a:rPr lang="ja-JP" altLang="en-US" sz="1100" b="0" i="0" baseline="0">
              <a:solidFill>
                <a:schemeClr val="dk1"/>
              </a:solidFill>
              <a:effectLst/>
              <a:latin typeface="+mn-lt"/>
              <a:ea typeface="+mn-ea"/>
              <a:cs typeface="+mn-cs"/>
            </a:rPr>
            <a:t>と比較して２．５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となり、類似団体平均を下回っている。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主に人件費及び扶助費に係る経常収支比率が上昇している。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今後も、補助金・扶助費の再編成、光熱水費の省エネ、業務・管理委託の仕様見直し、公共工事のコストの見直し等経費削減を図り、抑制に努める。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28702</xdr:rowOff>
    </xdr:from>
    <xdr:to>
      <xdr:col>24</xdr:col>
      <xdr:colOff>31750</xdr:colOff>
      <xdr:row>77</xdr:row>
      <xdr:rowOff>143002</xdr:rowOff>
    </xdr:to>
    <xdr:cxnSp macro="">
      <xdr:nvCxnSpPr>
        <xdr:cNvPr id="425" name="直線コネクタ 424"/>
        <xdr:cNvCxnSpPr/>
      </xdr:nvCxnSpPr>
      <xdr:spPr>
        <a:xfrm>
          <a:off x="15671800" y="1323035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28702</xdr:rowOff>
    </xdr:from>
    <xdr:to>
      <xdr:col>22</xdr:col>
      <xdr:colOff>565150</xdr:colOff>
      <xdr:row>77</xdr:row>
      <xdr:rowOff>28702</xdr:rowOff>
    </xdr:to>
    <xdr:cxnSp macro="">
      <xdr:nvCxnSpPr>
        <xdr:cNvPr id="428" name="直線コネクタ 427"/>
        <xdr:cNvCxnSpPr/>
      </xdr:nvCxnSpPr>
      <xdr:spPr>
        <a:xfrm>
          <a:off x="14782800" y="13230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77</xdr:row>
      <xdr:rowOff>28702</xdr:rowOff>
    </xdr:to>
    <xdr:cxnSp macro="">
      <xdr:nvCxnSpPr>
        <xdr:cNvPr id="431" name="直線コネクタ 430"/>
        <xdr:cNvCxnSpPr/>
      </xdr:nvCxnSpPr>
      <xdr:spPr>
        <a:xfrm>
          <a:off x="13893800" y="13020039"/>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72137</xdr:rowOff>
    </xdr:to>
    <xdr:cxnSp macro="">
      <xdr:nvCxnSpPr>
        <xdr:cNvPr id="434" name="直線コネクタ 433"/>
        <xdr:cNvCxnSpPr/>
      </xdr:nvCxnSpPr>
      <xdr:spPr>
        <a:xfrm flipV="1">
          <a:off x="13004800" y="130200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92202</xdr:rowOff>
    </xdr:from>
    <xdr:to>
      <xdr:col>24</xdr:col>
      <xdr:colOff>82550</xdr:colOff>
      <xdr:row>78</xdr:row>
      <xdr:rowOff>22352</xdr:rowOff>
    </xdr:to>
    <xdr:sp macro="" textlink="">
      <xdr:nvSpPr>
        <xdr:cNvPr id="444" name="円/楕円 443"/>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108729</xdr:rowOff>
    </xdr:from>
    <xdr:ext cx="762000" cy="259045"/>
    <xdr:sp macro="" textlink="">
      <xdr:nvSpPr>
        <xdr:cNvPr id="445" name="公債費以外該当値テキスト"/>
        <xdr:cNvSpPr txBox="1"/>
      </xdr:nvSpPr>
      <xdr:spPr>
        <a:xfrm>
          <a:off x="16598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149352</xdr:rowOff>
    </xdr:from>
    <xdr:to>
      <xdr:col>22</xdr:col>
      <xdr:colOff>615950</xdr:colOff>
      <xdr:row>77</xdr:row>
      <xdr:rowOff>79502</xdr:rowOff>
    </xdr:to>
    <xdr:sp macro="" textlink="">
      <xdr:nvSpPr>
        <xdr:cNvPr id="446" name="円/楕円 445"/>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47" name="テキスト ボックス 446"/>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149352</xdr:rowOff>
    </xdr:from>
    <xdr:to>
      <xdr:col>21</xdr:col>
      <xdr:colOff>412750</xdr:colOff>
      <xdr:row>77</xdr:row>
      <xdr:rowOff>79502</xdr:rowOff>
    </xdr:to>
    <xdr:sp macro="" textlink="">
      <xdr:nvSpPr>
        <xdr:cNvPr id="448" name="円/楕円 447"/>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64279</xdr:rowOff>
    </xdr:from>
    <xdr:ext cx="762000" cy="259045"/>
    <xdr:sp macro="" textlink="">
      <xdr:nvSpPr>
        <xdr:cNvPr id="449" name="テキスト ボックス 448"/>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50" name="円/楕円 449"/>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51" name="テキスト ボックス 450"/>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52" name="円/楕円 451"/>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53" name="テキスト ボックス 452"/>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愛知県大治町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3224</xdr:rowOff>
    </xdr:from>
    <xdr:to>
      <xdr:col>4</xdr:col>
      <xdr:colOff>1117600</xdr:colOff>
      <xdr:row>20</xdr:row>
      <xdr:rowOff>26378</xdr:rowOff>
    </xdr:to>
    <xdr:cxnSp macro="">
      <xdr:nvCxnSpPr>
        <xdr:cNvPr id="52" name="直線コネクタ 51"/>
        <xdr:cNvCxnSpPr/>
      </xdr:nvCxnSpPr>
      <xdr:spPr bwMode="auto">
        <a:xfrm flipV="1">
          <a:off x="5003800" y="3479849"/>
          <a:ext cx="647700" cy="2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26378</xdr:rowOff>
    </xdr:from>
    <xdr:to>
      <xdr:col>4</xdr:col>
      <xdr:colOff>469900</xdr:colOff>
      <xdr:row>20</xdr:row>
      <xdr:rowOff>64897</xdr:rowOff>
    </xdr:to>
    <xdr:cxnSp macro="">
      <xdr:nvCxnSpPr>
        <xdr:cNvPr id="55" name="直線コネクタ 54"/>
        <xdr:cNvCxnSpPr/>
      </xdr:nvCxnSpPr>
      <xdr:spPr bwMode="auto">
        <a:xfrm flipV="1">
          <a:off x="4305300" y="3503003"/>
          <a:ext cx="6985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62415</xdr:rowOff>
    </xdr:from>
    <xdr:to>
      <xdr:col>3</xdr:col>
      <xdr:colOff>904875</xdr:colOff>
      <xdr:row>20</xdr:row>
      <xdr:rowOff>64897</xdr:rowOff>
    </xdr:to>
    <xdr:cxnSp macro="">
      <xdr:nvCxnSpPr>
        <xdr:cNvPr id="58" name="直線コネクタ 57"/>
        <xdr:cNvCxnSpPr/>
      </xdr:nvCxnSpPr>
      <xdr:spPr bwMode="auto">
        <a:xfrm>
          <a:off x="3606800" y="3539040"/>
          <a:ext cx="698500" cy="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62415</xdr:rowOff>
    </xdr:from>
    <xdr:to>
      <xdr:col>3</xdr:col>
      <xdr:colOff>206375</xdr:colOff>
      <xdr:row>20</xdr:row>
      <xdr:rowOff>83136</xdr:rowOff>
    </xdr:to>
    <xdr:cxnSp macro="">
      <xdr:nvCxnSpPr>
        <xdr:cNvPr id="61" name="直線コネクタ 60"/>
        <xdr:cNvCxnSpPr/>
      </xdr:nvCxnSpPr>
      <xdr:spPr bwMode="auto">
        <a:xfrm flipV="1">
          <a:off x="2908300" y="3539040"/>
          <a:ext cx="698500" cy="2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123874</xdr:rowOff>
    </xdr:from>
    <xdr:to>
      <xdr:col>5</xdr:col>
      <xdr:colOff>34925</xdr:colOff>
      <xdr:row>20</xdr:row>
      <xdr:rowOff>54024</xdr:rowOff>
    </xdr:to>
    <xdr:sp macro="" textlink="">
      <xdr:nvSpPr>
        <xdr:cNvPr id="71" name="円/楕円 70"/>
        <xdr:cNvSpPr/>
      </xdr:nvSpPr>
      <xdr:spPr bwMode="auto">
        <a:xfrm>
          <a:off x="5600700" y="342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32451</xdr:rowOff>
    </xdr:from>
    <xdr:ext cx="762000" cy="259045"/>
    <xdr:sp macro="" textlink="">
      <xdr:nvSpPr>
        <xdr:cNvPr id="72" name="人口1人当たり決算額の推移該当値テキスト130"/>
        <xdr:cNvSpPr txBox="1"/>
      </xdr:nvSpPr>
      <xdr:spPr>
        <a:xfrm>
          <a:off x="5740400" y="333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47,997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147028</xdr:rowOff>
    </xdr:from>
    <xdr:to>
      <xdr:col>4</xdr:col>
      <xdr:colOff>520700</xdr:colOff>
      <xdr:row>20</xdr:row>
      <xdr:rowOff>77178</xdr:rowOff>
    </xdr:to>
    <xdr:sp macro="" textlink="">
      <xdr:nvSpPr>
        <xdr:cNvPr id="73" name="円/楕円 72"/>
        <xdr:cNvSpPr/>
      </xdr:nvSpPr>
      <xdr:spPr bwMode="auto">
        <a:xfrm>
          <a:off x="4953000" y="3452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61955</xdr:rowOff>
    </xdr:from>
    <xdr:ext cx="736600" cy="259045"/>
    <xdr:sp macro="" textlink="">
      <xdr:nvSpPr>
        <xdr:cNvPr id="74" name="テキスト ボックス 73"/>
        <xdr:cNvSpPr txBox="1"/>
      </xdr:nvSpPr>
      <xdr:spPr>
        <a:xfrm>
          <a:off x="4622800" y="3538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46,579</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14097</xdr:rowOff>
    </xdr:from>
    <xdr:to>
      <xdr:col>3</xdr:col>
      <xdr:colOff>955675</xdr:colOff>
      <xdr:row>20</xdr:row>
      <xdr:rowOff>115697</xdr:rowOff>
    </xdr:to>
    <xdr:sp macro="" textlink="">
      <xdr:nvSpPr>
        <xdr:cNvPr id="75" name="円/楕円 74"/>
        <xdr:cNvSpPr/>
      </xdr:nvSpPr>
      <xdr:spPr bwMode="auto">
        <a:xfrm>
          <a:off x="4254500" y="349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100474</xdr:rowOff>
    </xdr:from>
    <xdr:ext cx="762000" cy="259045"/>
    <xdr:sp macro="" textlink="">
      <xdr:nvSpPr>
        <xdr:cNvPr id="76" name="テキスト ボックス 75"/>
        <xdr:cNvSpPr txBox="1"/>
      </xdr:nvSpPr>
      <xdr:spPr>
        <a:xfrm>
          <a:off x="3924300" y="357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44,220</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11615</xdr:rowOff>
    </xdr:from>
    <xdr:to>
      <xdr:col>3</xdr:col>
      <xdr:colOff>257175</xdr:colOff>
      <xdr:row>20</xdr:row>
      <xdr:rowOff>113215</xdr:rowOff>
    </xdr:to>
    <xdr:sp macro="" textlink="">
      <xdr:nvSpPr>
        <xdr:cNvPr id="77" name="円/楕円 76"/>
        <xdr:cNvSpPr/>
      </xdr:nvSpPr>
      <xdr:spPr bwMode="auto">
        <a:xfrm>
          <a:off x="3556000" y="3488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97992</xdr:rowOff>
    </xdr:from>
    <xdr:ext cx="762000" cy="259045"/>
    <xdr:sp macro="" textlink="">
      <xdr:nvSpPr>
        <xdr:cNvPr id="78" name="テキスト ボックス 77"/>
        <xdr:cNvSpPr txBox="1"/>
      </xdr:nvSpPr>
      <xdr:spPr>
        <a:xfrm>
          <a:off x="3225800" y="357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44,372</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32336</xdr:rowOff>
    </xdr:from>
    <xdr:to>
      <xdr:col>2</xdr:col>
      <xdr:colOff>692150</xdr:colOff>
      <xdr:row>20</xdr:row>
      <xdr:rowOff>133936</xdr:rowOff>
    </xdr:to>
    <xdr:sp macro="" textlink="">
      <xdr:nvSpPr>
        <xdr:cNvPr id="79" name="円/楕円 78"/>
        <xdr:cNvSpPr/>
      </xdr:nvSpPr>
      <xdr:spPr bwMode="auto">
        <a:xfrm>
          <a:off x="2857500" y="350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118713</xdr:rowOff>
    </xdr:from>
    <xdr:ext cx="762000" cy="259045"/>
    <xdr:sp macro="" textlink="">
      <xdr:nvSpPr>
        <xdr:cNvPr id="80" name="テキスト ボックス 79"/>
        <xdr:cNvSpPr txBox="1"/>
      </xdr:nvSpPr>
      <xdr:spPr>
        <a:xfrm>
          <a:off x="2527300" y="359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152374</xdr:rowOff>
    </xdr:from>
    <xdr:to>
      <xdr:col>4</xdr:col>
      <xdr:colOff>1117600</xdr:colOff>
      <xdr:row>37</xdr:row>
      <xdr:rowOff>269227</xdr:rowOff>
    </xdr:to>
    <xdr:cxnSp macro="">
      <xdr:nvCxnSpPr>
        <xdr:cNvPr id="114" name="直線コネクタ 113"/>
        <xdr:cNvCxnSpPr/>
      </xdr:nvCxnSpPr>
      <xdr:spPr bwMode="auto">
        <a:xfrm>
          <a:off x="5003800" y="7277074"/>
          <a:ext cx="647700" cy="116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136639</xdr:rowOff>
    </xdr:from>
    <xdr:to>
      <xdr:col>4</xdr:col>
      <xdr:colOff>469900</xdr:colOff>
      <xdr:row>37</xdr:row>
      <xdr:rowOff>152374</xdr:rowOff>
    </xdr:to>
    <xdr:cxnSp macro="">
      <xdr:nvCxnSpPr>
        <xdr:cNvPr id="117" name="直線コネクタ 116"/>
        <xdr:cNvCxnSpPr/>
      </xdr:nvCxnSpPr>
      <xdr:spPr bwMode="auto">
        <a:xfrm>
          <a:off x="4305300" y="7089889"/>
          <a:ext cx="698500" cy="18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88595</xdr:rowOff>
    </xdr:from>
    <xdr:to>
      <xdr:col>3</xdr:col>
      <xdr:colOff>904875</xdr:colOff>
      <xdr:row>36</xdr:row>
      <xdr:rowOff>136639</xdr:rowOff>
    </xdr:to>
    <xdr:cxnSp macro="">
      <xdr:nvCxnSpPr>
        <xdr:cNvPr id="120" name="直線コネクタ 119"/>
        <xdr:cNvCxnSpPr/>
      </xdr:nvCxnSpPr>
      <xdr:spPr bwMode="auto">
        <a:xfrm>
          <a:off x="3606800" y="7041845"/>
          <a:ext cx="698500" cy="4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45695</xdr:rowOff>
    </xdr:from>
    <xdr:to>
      <xdr:col>3</xdr:col>
      <xdr:colOff>206375</xdr:colOff>
      <xdr:row>36</xdr:row>
      <xdr:rowOff>88595</xdr:rowOff>
    </xdr:to>
    <xdr:cxnSp macro="">
      <xdr:nvCxnSpPr>
        <xdr:cNvPr id="123" name="直線コネクタ 122"/>
        <xdr:cNvCxnSpPr/>
      </xdr:nvCxnSpPr>
      <xdr:spPr bwMode="auto">
        <a:xfrm>
          <a:off x="2908300" y="6998945"/>
          <a:ext cx="698500" cy="42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218427</xdr:rowOff>
    </xdr:from>
    <xdr:to>
      <xdr:col>5</xdr:col>
      <xdr:colOff>34925</xdr:colOff>
      <xdr:row>37</xdr:row>
      <xdr:rowOff>320027</xdr:rowOff>
    </xdr:to>
    <xdr:sp macro="" textlink="">
      <xdr:nvSpPr>
        <xdr:cNvPr id="133" name="円/楕円 132"/>
        <xdr:cNvSpPr/>
      </xdr:nvSpPr>
      <xdr:spPr bwMode="auto">
        <a:xfrm>
          <a:off x="5600700" y="734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190504</xdr:rowOff>
    </xdr:from>
    <xdr:ext cx="762000" cy="259045"/>
    <xdr:sp macro="" textlink="">
      <xdr:nvSpPr>
        <xdr:cNvPr id="134" name="人口1人当たり決算額の推移該当値テキスト445"/>
        <xdr:cNvSpPr txBox="1"/>
      </xdr:nvSpPr>
      <xdr:spPr>
        <a:xfrm>
          <a:off x="5740400" y="731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4,267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101574</xdr:rowOff>
    </xdr:from>
    <xdr:to>
      <xdr:col>4</xdr:col>
      <xdr:colOff>520700</xdr:colOff>
      <xdr:row>37</xdr:row>
      <xdr:rowOff>203174</xdr:rowOff>
    </xdr:to>
    <xdr:sp macro="" textlink="">
      <xdr:nvSpPr>
        <xdr:cNvPr id="135" name="円/楕円 134"/>
        <xdr:cNvSpPr/>
      </xdr:nvSpPr>
      <xdr:spPr bwMode="auto">
        <a:xfrm>
          <a:off x="4953000" y="7226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187951</xdr:rowOff>
    </xdr:from>
    <xdr:ext cx="736600" cy="259045"/>
    <xdr:sp macro="" textlink="">
      <xdr:nvSpPr>
        <xdr:cNvPr id="136" name="テキスト ボックス 135"/>
        <xdr:cNvSpPr txBox="1"/>
      </xdr:nvSpPr>
      <xdr:spPr>
        <a:xfrm>
          <a:off x="4622800" y="7312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85839</xdr:rowOff>
    </xdr:from>
    <xdr:to>
      <xdr:col>3</xdr:col>
      <xdr:colOff>955675</xdr:colOff>
      <xdr:row>37</xdr:row>
      <xdr:rowOff>15989</xdr:rowOff>
    </xdr:to>
    <xdr:sp macro="" textlink="">
      <xdr:nvSpPr>
        <xdr:cNvPr id="137" name="円/楕円 136"/>
        <xdr:cNvSpPr/>
      </xdr:nvSpPr>
      <xdr:spPr bwMode="auto">
        <a:xfrm>
          <a:off x="4254500" y="703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766</xdr:rowOff>
    </xdr:from>
    <xdr:ext cx="762000" cy="259045"/>
    <xdr:sp macro="" textlink="">
      <xdr:nvSpPr>
        <xdr:cNvPr id="138" name="テキスト ボックス 137"/>
        <xdr:cNvSpPr txBox="1"/>
      </xdr:nvSpPr>
      <xdr:spPr>
        <a:xfrm>
          <a:off x="3924300" y="712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37795</xdr:rowOff>
    </xdr:from>
    <xdr:to>
      <xdr:col>3</xdr:col>
      <xdr:colOff>257175</xdr:colOff>
      <xdr:row>36</xdr:row>
      <xdr:rowOff>139395</xdr:rowOff>
    </xdr:to>
    <xdr:sp macro="" textlink="">
      <xdr:nvSpPr>
        <xdr:cNvPr id="139" name="円/楕円 138"/>
        <xdr:cNvSpPr/>
      </xdr:nvSpPr>
      <xdr:spPr bwMode="auto">
        <a:xfrm>
          <a:off x="3556000" y="6991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124172</xdr:rowOff>
    </xdr:from>
    <xdr:ext cx="762000" cy="259045"/>
    <xdr:sp macro="" textlink="">
      <xdr:nvSpPr>
        <xdr:cNvPr id="140" name="テキスト ボックス 139"/>
        <xdr:cNvSpPr txBox="1"/>
      </xdr:nvSpPr>
      <xdr:spPr>
        <a:xfrm>
          <a:off x="32258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337795</xdr:rowOff>
    </xdr:from>
    <xdr:to>
      <xdr:col>2</xdr:col>
      <xdr:colOff>692150</xdr:colOff>
      <xdr:row>36</xdr:row>
      <xdr:rowOff>96495</xdr:rowOff>
    </xdr:to>
    <xdr:sp macro="" textlink="">
      <xdr:nvSpPr>
        <xdr:cNvPr id="141" name="円/楕円 140"/>
        <xdr:cNvSpPr/>
      </xdr:nvSpPr>
      <xdr:spPr bwMode="auto">
        <a:xfrm>
          <a:off x="2857500" y="694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81272</xdr:rowOff>
    </xdr:from>
    <xdr:ext cx="762000" cy="259045"/>
    <xdr:sp macro="" textlink="">
      <xdr:nvSpPr>
        <xdr:cNvPr id="142" name="テキスト ボックス 141"/>
        <xdr:cNvSpPr txBox="1"/>
      </xdr:nvSpPr>
      <xdr:spPr>
        <a:xfrm>
          <a:off x="2527300" y="703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32,032
31,397
6.59
8,316,597
7,909,241
397,446
5,521,379
5,414,036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8451</xdr:rowOff>
    </xdr:from>
    <xdr:to>
      <xdr:col>6</xdr:col>
      <xdr:colOff>510540</xdr:colOff>
      <xdr:row>38</xdr:row>
      <xdr:rowOff>24175</xdr:rowOff>
    </xdr:to>
    <xdr:cxnSp macro="">
      <xdr:nvCxnSpPr>
        <xdr:cNvPr id="58" name="直線コネクタ 57"/>
        <xdr:cNvCxnSpPr/>
      </xdr:nvCxnSpPr>
      <xdr:spPr>
        <a:xfrm flipV="1">
          <a:off x="4633595" y="5323401"/>
          <a:ext cx="1270" cy="1215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28002</xdr:rowOff>
    </xdr:from>
    <xdr:ext cx="534377" cy="259045"/>
    <xdr:sp macro="" textlink="">
      <xdr:nvSpPr>
        <xdr:cNvPr id="59" name="人件費最小値テキスト"/>
        <xdr:cNvSpPr txBox="1"/>
      </xdr:nvSpPr>
      <xdr:spPr>
        <a:xfrm>
          <a:off x="4686300" y="6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38</xdr:row>
      <xdr:rowOff>24175</xdr:rowOff>
    </xdr:from>
    <xdr:to>
      <xdr:col>6</xdr:col>
      <xdr:colOff>600075</xdr:colOff>
      <xdr:row>38</xdr:row>
      <xdr:rowOff>24175</xdr:rowOff>
    </xdr:to>
    <xdr:cxnSp macro="">
      <xdr:nvCxnSpPr>
        <xdr:cNvPr id="60" name="直線コネクタ 59"/>
        <xdr:cNvCxnSpPr/>
      </xdr:nvCxnSpPr>
      <xdr:spPr>
        <a:xfrm>
          <a:off x="4546600" y="65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126578</xdr:rowOff>
    </xdr:from>
    <xdr:ext cx="599010" cy="259045"/>
    <xdr:sp macro="" textlink="">
      <xdr:nvSpPr>
        <xdr:cNvPr id="61" name="人件費最大値テキスト"/>
        <xdr:cNvSpPr txBox="1"/>
      </xdr:nvSpPr>
      <xdr:spPr>
        <a:xfrm>
          <a:off x="4686300" y="509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8451</xdr:rowOff>
    </xdr:from>
    <xdr:to>
      <xdr:col>6</xdr:col>
      <xdr:colOff>600075</xdr:colOff>
      <xdr:row>31</xdr:row>
      <xdr:rowOff>8451</xdr:rowOff>
    </xdr:to>
    <xdr:cxnSp macro="">
      <xdr:nvCxnSpPr>
        <xdr:cNvPr id="62" name="直線コネクタ 61"/>
        <xdr:cNvCxnSpPr/>
      </xdr:nvCxnSpPr>
      <xdr:spPr>
        <a:xfrm>
          <a:off x="4546600" y="532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166740</xdr:rowOff>
    </xdr:from>
    <xdr:to>
      <xdr:col>6</xdr:col>
      <xdr:colOff>511175</xdr:colOff>
      <xdr:row>38</xdr:row>
      <xdr:rowOff>12729</xdr:rowOff>
    </xdr:to>
    <xdr:cxnSp macro="">
      <xdr:nvCxnSpPr>
        <xdr:cNvPr id="63" name="直線コネクタ 62"/>
        <xdr:cNvCxnSpPr/>
      </xdr:nvCxnSpPr>
      <xdr:spPr>
        <a:xfrm flipV="1">
          <a:off x="3797300" y="6510390"/>
          <a:ext cx="8382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xdr:rowOff>
    </xdr:from>
    <xdr:ext cx="534377" cy="259045"/>
    <xdr:sp macro="" textlink="">
      <xdr:nvSpPr>
        <xdr:cNvPr id="64" name="人件費平均値テキスト"/>
        <xdr:cNvSpPr txBox="1"/>
      </xdr:nvSpPr>
      <xdr:spPr>
        <a:xfrm>
          <a:off x="4686300" y="6000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148581</xdr:rowOff>
    </xdr:from>
    <xdr:to>
      <xdr:col>6</xdr:col>
      <xdr:colOff>561975</xdr:colOff>
      <xdr:row>36</xdr:row>
      <xdr:rowOff>78731</xdr:rowOff>
    </xdr:to>
    <xdr:sp macro="" textlink="">
      <xdr:nvSpPr>
        <xdr:cNvPr id="65" name="フローチャート : 判断 64"/>
        <xdr:cNvSpPr/>
      </xdr:nvSpPr>
      <xdr:spPr>
        <a:xfrm>
          <a:off x="45847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12729</xdr:rowOff>
    </xdr:from>
    <xdr:to>
      <xdr:col>5</xdr:col>
      <xdr:colOff>358775</xdr:colOff>
      <xdr:row>38</xdr:row>
      <xdr:rowOff>30723</xdr:rowOff>
    </xdr:to>
    <xdr:cxnSp macro="">
      <xdr:nvCxnSpPr>
        <xdr:cNvPr id="66" name="直線コネクタ 65"/>
        <xdr:cNvCxnSpPr/>
      </xdr:nvCxnSpPr>
      <xdr:spPr>
        <a:xfrm flipV="1">
          <a:off x="2908300" y="6527829"/>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156713</xdr:rowOff>
    </xdr:from>
    <xdr:to>
      <xdr:col>5</xdr:col>
      <xdr:colOff>409575</xdr:colOff>
      <xdr:row>36</xdr:row>
      <xdr:rowOff>86863</xdr:rowOff>
    </xdr:to>
    <xdr:sp macro="" textlink="">
      <xdr:nvSpPr>
        <xdr:cNvPr id="67" name="フローチャート : 判断 66"/>
        <xdr:cNvSpPr/>
      </xdr:nvSpPr>
      <xdr:spPr>
        <a:xfrm>
          <a:off x="3746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103390</xdr:rowOff>
    </xdr:from>
    <xdr:ext cx="534377" cy="259045"/>
    <xdr:sp macro="" textlink="">
      <xdr:nvSpPr>
        <xdr:cNvPr id="68" name="テキスト ボックス 67"/>
        <xdr:cNvSpPr txBox="1"/>
      </xdr:nvSpPr>
      <xdr:spPr>
        <a:xfrm>
          <a:off x="3530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30723</xdr:rowOff>
    </xdr:from>
    <xdr:to>
      <xdr:col>4</xdr:col>
      <xdr:colOff>155575</xdr:colOff>
      <xdr:row>38</xdr:row>
      <xdr:rowOff>44782</xdr:rowOff>
    </xdr:to>
    <xdr:cxnSp macro="">
      <xdr:nvCxnSpPr>
        <xdr:cNvPr id="69" name="直線コネクタ 68"/>
        <xdr:cNvCxnSpPr/>
      </xdr:nvCxnSpPr>
      <xdr:spPr>
        <a:xfrm flipV="1">
          <a:off x="2019300" y="6545823"/>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91953</xdr:rowOff>
    </xdr:from>
    <xdr:to>
      <xdr:col>4</xdr:col>
      <xdr:colOff>206375</xdr:colOff>
      <xdr:row>36</xdr:row>
      <xdr:rowOff>22103</xdr:rowOff>
    </xdr:to>
    <xdr:sp macro="" textlink="">
      <xdr:nvSpPr>
        <xdr:cNvPr id="70" name="フローチャート : 判断 69"/>
        <xdr:cNvSpPr/>
      </xdr:nvSpPr>
      <xdr:spPr>
        <a:xfrm>
          <a:off x="2857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38630</xdr:rowOff>
    </xdr:from>
    <xdr:ext cx="534377" cy="259045"/>
    <xdr:sp macro="" textlink="">
      <xdr:nvSpPr>
        <xdr:cNvPr id="71" name="テキスト ボックス 70"/>
        <xdr:cNvSpPr txBox="1"/>
      </xdr:nvSpPr>
      <xdr:spPr>
        <a:xfrm>
          <a:off x="2641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43737</xdr:rowOff>
    </xdr:from>
    <xdr:to>
      <xdr:col>2</xdr:col>
      <xdr:colOff>638175</xdr:colOff>
      <xdr:row>38</xdr:row>
      <xdr:rowOff>44782</xdr:rowOff>
    </xdr:to>
    <xdr:cxnSp macro="">
      <xdr:nvCxnSpPr>
        <xdr:cNvPr id="72" name="直線コネクタ 71"/>
        <xdr:cNvCxnSpPr/>
      </xdr:nvCxnSpPr>
      <xdr:spPr>
        <a:xfrm>
          <a:off x="1130300" y="6558837"/>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101326</xdr:rowOff>
    </xdr:from>
    <xdr:to>
      <xdr:col>3</xdr:col>
      <xdr:colOff>3175</xdr:colOff>
      <xdr:row>36</xdr:row>
      <xdr:rowOff>31476</xdr:rowOff>
    </xdr:to>
    <xdr:sp macro="" textlink="">
      <xdr:nvSpPr>
        <xdr:cNvPr id="73" name="フローチャート : 判断 72"/>
        <xdr:cNvSpPr/>
      </xdr:nvSpPr>
      <xdr:spPr>
        <a:xfrm>
          <a:off x="1968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48003</xdr:rowOff>
    </xdr:from>
    <xdr:ext cx="534377" cy="259045"/>
    <xdr:sp macro="" textlink="">
      <xdr:nvSpPr>
        <xdr:cNvPr id="74" name="テキスト ボックス 73"/>
        <xdr:cNvSpPr txBox="1"/>
      </xdr:nvSpPr>
      <xdr:spPr>
        <a:xfrm>
          <a:off x="1752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85079</xdr:rowOff>
    </xdr:from>
    <xdr:to>
      <xdr:col>1</xdr:col>
      <xdr:colOff>485775</xdr:colOff>
      <xdr:row>36</xdr:row>
      <xdr:rowOff>15229</xdr:rowOff>
    </xdr:to>
    <xdr:sp macro="" textlink="">
      <xdr:nvSpPr>
        <xdr:cNvPr id="75" name="フローチャート : 判断 74"/>
        <xdr:cNvSpPr/>
      </xdr:nvSpPr>
      <xdr:spPr>
        <a:xfrm>
          <a:off x="1079500" y="608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31756</xdr:rowOff>
    </xdr:from>
    <xdr:ext cx="534377" cy="259045"/>
    <xdr:sp macro="" textlink="">
      <xdr:nvSpPr>
        <xdr:cNvPr id="76" name="テキスト ボックス 75"/>
        <xdr:cNvSpPr txBox="1"/>
      </xdr:nvSpPr>
      <xdr:spPr>
        <a:xfrm>
          <a:off x="863111" y="586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115940</xdr:rowOff>
    </xdr:from>
    <xdr:to>
      <xdr:col>6</xdr:col>
      <xdr:colOff>561975</xdr:colOff>
      <xdr:row>38</xdr:row>
      <xdr:rowOff>46090</xdr:rowOff>
    </xdr:to>
    <xdr:sp macro="" textlink="">
      <xdr:nvSpPr>
        <xdr:cNvPr id="82" name="円/楕円 81"/>
        <xdr:cNvSpPr/>
      </xdr:nvSpPr>
      <xdr:spPr>
        <a:xfrm>
          <a:off x="4584700" y="645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30867</xdr:rowOff>
    </xdr:from>
    <xdr:ext cx="534377" cy="259045"/>
    <xdr:sp macro="" textlink="">
      <xdr:nvSpPr>
        <xdr:cNvPr id="83" name="人件費該当値テキスト"/>
        <xdr:cNvSpPr txBox="1"/>
      </xdr:nvSpPr>
      <xdr:spPr>
        <a:xfrm>
          <a:off x="4686300" y="637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36,844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133379</xdr:rowOff>
    </xdr:from>
    <xdr:to>
      <xdr:col>5</xdr:col>
      <xdr:colOff>409575</xdr:colOff>
      <xdr:row>38</xdr:row>
      <xdr:rowOff>63529</xdr:rowOff>
    </xdr:to>
    <xdr:sp macro="" textlink="">
      <xdr:nvSpPr>
        <xdr:cNvPr id="84" name="円/楕円 83"/>
        <xdr:cNvSpPr/>
      </xdr:nvSpPr>
      <xdr:spPr>
        <a:xfrm>
          <a:off x="3746500" y="647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54656</xdr:rowOff>
    </xdr:from>
    <xdr:ext cx="534377" cy="259045"/>
    <xdr:sp macro="" textlink="">
      <xdr:nvSpPr>
        <xdr:cNvPr id="85" name="テキスト ボックス 84"/>
        <xdr:cNvSpPr txBox="1"/>
      </xdr:nvSpPr>
      <xdr:spPr>
        <a:xfrm>
          <a:off x="3530111" y="656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151373</xdr:rowOff>
    </xdr:from>
    <xdr:to>
      <xdr:col>4</xdr:col>
      <xdr:colOff>206375</xdr:colOff>
      <xdr:row>38</xdr:row>
      <xdr:rowOff>81523</xdr:rowOff>
    </xdr:to>
    <xdr:sp macro="" textlink="">
      <xdr:nvSpPr>
        <xdr:cNvPr id="86" name="円/楕円 85"/>
        <xdr:cNvSpPr/>
      </xdr:nvSpPr>
      <xdr:spPr>
        <a:xfrm>
          <a:off x="2857500" y="649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72650</xdr:rowOff>
    </xdr:from>
    <xdr:ext cx="534377" cy="259045"/>
    <xdr:sp macro="" textlink="">
      <xdr:nvSpPr>
        <xdr:cNvPr id="87" name="テキスト ボックス 86"/>
        <xdr:cNvSpPr txBox="1"/>
      </xdr:nvSpPr>
      <xdr:spPr>
        <a:xfrm>
          <a:off x="2641111" y="658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165432</xdr:rowOff>
    </xdr:from>
    <xdr:to>
      <xdr:col>3</xdr:col>
      <xdr:colOff>3175</xdr:colOff>
      <xdr:row>38</xdr:row>
      <xdr:rowOff>95582</xdr:rowOff>
    </xdr:to>
    <xdr:sp macro="" textlink="">
      <xdr:nvSpPr>
        <xdr:cNvPr id="88" name="円/楕円 87"/>
        <xdr:cNvSpPr/>
      </xdr:nvSpPr>
      <xdr:spPr>
        <a:xfrm>
          <a:off x="1968500" y="650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86709</xdr:rowOff>
    </xdr:from>
    <xdr:ext cx="534377" cy="259045"/>
    <xdr:sp macro="" textlink="">
      <xdr:nvSpPr>
        <xdr:cNvPr id="89" name="テキスト ボックス 88"/>
        <xdr:cNvSpPr txBox="1"/>
      </xdr:nvSpPr>
      <xdr:spPr>
        <a:xfrm>
          <a:off x="1752111" y="66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164387</xdr:rowOff>
    </xdr:from>
    <xdr:to>
      <xdr:col>1</xdr:col>
      <xdr:colOff>485775</xdr:colOff>
      <xdr:row>38</xdr:row>
      <xdr:rowOff>94537</xdr:rowOff>
    </xdr:to>
    <xdr:sp macro="" textlink="">
      <xdr:nvSpPr>
        <xdr:cNvPr id="90" name="円/楕円 89"/>
        <xdr:cNvSpPr/>
      </xdr:nvSpPr>
      <xdr:spPr>
        <a:xfrm>
          <a:off x="1079500" y="65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85664</xdr:rowOff>
    </xdr:from>
    <xdr:ext cx="534377" cy="259045"/>
    <xdr:sp macro="" textlink="">
      <xdr:nvSpPr>
        <xdr:cNvPr id="91" name="テキスト ボックス 90"/>
        <xdr:cNvSpPr txBox="1"/>
      </xdr:nvSpPr>
      <xdr:spPr>
        <a:xfrm>
          <a:off x="863111" y="660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3" name="直線コネクタ 112"/>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4"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5" name="直線コネクタ 114"/>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6"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7" name="直線コネクタ 116"/>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121407</xdr:rowOff>
    </xdr:from>
    <xdr:to>
      <xdr:col>6</xdr:col>
      <xdr:colOff>511175</xdr:colOff>
      <xdr:row>57</xdr:row>
      <xdr:rowOff>122491</xdr:rowOff>
    </xdr:to>
    <xdr:cxnSp macro="">
      <xdr:nvCxnSpPr>
        <xdr:cNvPr id="118" name="直線コネクタ 117"/>
        <xdr:cNvCxnSpPr/>
      </xdr:nvCxnSpPr>
      <xdr:spPr>
        <a:xfrm>
          <a:off x="3797300" y="9894057"/>
          <a:ext cx="8382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9"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20" name="フローチャート : 判断 119"/>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113941</xdr:rowOff>
    </xdr:from>
    <xdr:to>
      <xdr:col>5</xdr:col>
      <xdr:colOff>358775</xdr:colOff>
      <xdr:row>57</xdr:row>
      <xdr:rowOff>121407</xdr:rowOff>
    </xdr:to>
    <xdr:cxnSp macro="">
      <xdr:nvCxnSpPr>
        <xdr:cNvPr id="121" name="直線コネクタ 120"/>
        <xdr:cNvCxnSpPr/>
      </xdr:nvCxnSpPr>
      <xdr:spPr>
        <a:xfrm>
          <a:off x="2908300" y="9886591"/>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2" name="フローチャート : 判断 121"/>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3" name="テキスト ボックス 122"/>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113941</xdr:rowOff>
    </xdr:from>
    <xdr:to>
      <xdr:col>4</xdr:col>
      <xdr:colOff>155575</xdr:colOff>
      <xdr:row>57</xdr:row>
      <xdr:rowOff>139165</xdr:rowOff>
    </xdr:to>
    <xdr:cxnSp macro="">
      <xdr:nvCxnSpPr>
        <xdr:cNvPr id="124" name="直線コネクタ 123"/>
        <xdr:cNvCxnSpPr/>
      </xdr:nvCxnSpPr>
      <xdr:spPr>
        <a:xfrm flipV="1">
          <a:off x="2019300" y="9886591"/>
          <a:ext cx="889000" cy="2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5" name="フローチャート : 判断 124"/>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6" name="テキスト ボックス 125"/>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139165</xdr:rowOff>
    </xdr:from>
    <xdr:to>
      <xdr:col>2</xdr:col>
      <xdr:colOff>638175</xdr:colOff>
      <xdr:row>57</xdr:row>
      <xdr:rowOff>150508</xdr:rowOff>
    </xdr:to>
    <xdr:cxnSp macro="">
      <xdr:nvCxnSpPr>
        <xdr:cNvPr id="127" name="直線コネクタ 126"/>
        <xdr:cNvCxnSpPr/>
      </xdr:nvCxnSpPr>
      <xdr:spPr>
        <a:xfrm flipV="1">
          <a:off x="1130300" y="9911815"/>
          <a:ext cx="889000" cy="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8" name="フローチャート : 判断 127"/>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9" name="テキスト ボックス 128"/>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30" name="フローチャート : 判断 129"/>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31" name="テキスト ボックス 130"/>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71691</xdr:rowOff>
    </xdr:from>
    <xdr:to>
      <xdr:col>6</xdr:col>
      <xdr:colOff>561975</xdr:colOff>
      <xdr:row>58</xdr:row>
      <xdr:rowOff>1841</xdr:rowOff>
    </xdr:to>
    <xdr:sp macro="" textlink="">
      <xdr:nvSpPr>
        <xdr:cNvPr id="137" name="円/楕円 136"/>
        <xdr:cNvSpPr/>
      </xdr:nvSpPr>
      <xdr:spPr>
        <a:xfrm>
          <a:off x="4584700" y="984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158068</xdr:rowOff>
    </xdr:from>
    <xdr:ext cx="534377" cy="259045"/>
    <xdr:sp macro="" textlink="">
      <xdr:nvSpPr>
        <xdr:cNvPr id="138" name="物件費該当値テキスト"/>
        <xdr:cNvSpPr txBox="1"/>
      </xdr:nvSpPr>
      <xdr:spPr>
        <a:xfrm>
          <a:off x="4686300" y="97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70607</xdr:rowOff>
    </xdr:from>
    <xdr:to>
      <xdr:col>5</xdr:col>
      <xdr:colOff>409575</xdr:colOff>
      <xdr:row>58</xdr:row>
      <xdr:rowOff>757</xdr:rowOff>
    </xdr:to>
    <xdr:sp macro="" textlink="">
      <xdr:nvSpPr>
        <xdr:cNvPr id="139" name="円/楕円 138"/>
        <xdr:cNvSpPr/>
      </xdr:nvSpPr>
      <xdr:spPr>
        <a:xfrm>
          <a:off x="3746500" y="98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163334</xdr:rowOff>
    </xdr:from>
    <xdr:ext cx="534377" cy="259045"/>
    <xdr:sp macro="" textlink="">
      <xdr:nvSpPr>
        <xdr:cNvPr id="140" name="テキスト ボックス 139"/>
        <xdr:cNvSpPr txBox="1"/>
      </xdr:nvSpPr>
      <xdr:spPr>
        <a:xfrm>
          <a:off x="3530111" y="99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63141</xdr:rowOff>
    </xdr:from>
    <xdr:to>
      <xdr:col>4</xdr:col>
      <xdr:colOff>206375</xdr:colOff>
      <xdr:row>57</xdr:row>
      <xdr:rowOff>164741</xdr:rowOff>
    </xdr:to>
    <xdr:sp macro="" textlink="">
      <xdr:nvSpPr>
        <xdr:cNvPr id="141" name="円/楕円 140"/>
        <xdr:cNvSpPr/>
      </xdr:nvSpPr>
      <xdr:spPr>
        <a:xfrm>
          <a:off x="2857500" y="983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155868</xdr:rowOff>
    </xdr:from>
    <xdr:ext cx="534377" cy="259045"/>
    <xdr:sp macro="" textlink="">
      <xdr:nvSpPr>
        <xdr:cNvPr id="142" name="テキスト ボックス 141"/>
        <xdr:cNvSpPr txBox="1"/>
      </xdr:nvSpPr>
      <xdr:spPr>
        <a:xfrm>
          <a:off x="2641111" y="99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88365</xdr:rowOff>
    </xdr:from>
    <xdr:to>
      <xdr:col>3</xdr:col>
      <xdr:colOff>3175</xdr:colOff>
      <xdr:row>58</xdr:row>
      <xdr:rowOff>18515</xdr:rowOff>
    </xdr:to>
    <xdr:sp macro="" textlink="">
      <xdr:nvSpPr>
        <xdr:cNvPr id="143" name="円/楕円 142"/>
        <xdr:cNvSpPr/>
      </xdr:nvSpPr>
      <xdr:spPr>
        <a:xfrm>
          <a:off x="1968500" y="98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9642</xdr:rowOff>
    </xdr:from>
    <xdr:ext cx="534377" cy="259045"/>
    <xdr:sp macro="" textlink="">
      <xdr:nvSpPr>
        <xdr:cNvPr id="144" name="テキスト ボックス 143"/>
        <xdr:cNvSpPr txBox="1"/>
      </xdr:nvSpPr>
      <xdr:spPr>
        <a:xfrm>
          <a:off x="1752111" y="99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99708</xdr:rowOff>
    </xdr:from>
    <xdr:to>
      <xdr:col>1</xdr:col>
      <xdr:colOff>485775</xdr:colOff>
      <xdr:row>58</xdr:row>
      <xdr:rowOff>29858</xdr:rowOff>
    </xdr:to>
    <xdr:sp macro="" textlink="">
      <xdr:nvSpPr>
        <xdr:cNvPr id="145" name="円/楕円 144"/>
        <xdr:cNvSpPr/>
      </xdr:nvSpPr>
      <xdr:spPr>
        <a:xfrm>
          <a:off x="1079500" y="987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20985</xdr:rowOff>
    </xdr:from>
    <xdr:ext cx="534377" cy="259045"/>
    <xdr:sp macro="" textlink="">
      <xdr:nvSpPr>
        <xdr:cNvPr id="146" name="テキスト ボックス 145"/>
        <xdr:cNvSpPr txBox="1"/>
      </xdr:nvSpPr>
      <xdr:spPr>
        <a:xfrm>
          <a:off x="863111" y="996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70" name="直線コネクタ 169"/>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71"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2" name="直線コネクタ 171"/>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3"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4" name="直線コネクタ 173"/>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138481</xdr:rowOff>
    </xdr:from>
    <xdr:to>
      <xdr:col>6</xdr:col>
      <xdr:colOff>511175</xdr:colOff>
      <xdr:row>78</xdr:row>
      <xdr:rowOff>141300</xdr:rowOff>
    </xdr:to>
    <xdr:cxnSp macro="">
      <xdr:nvCxnSpPr>
        <xdr:cNvPr id="175" name="直線コネクタ 174"/>
        <xdr:cNvCxnSpPr/>
      </xdr:nvCxnSpPr>
      <xdr:spPr>
        <a:xfrm flipV="1">
          <a:off x="3797300" y="13511581"/>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6"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7" name="フローチャート : 判断 176"/>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138633</xdr:rowOff>
    </xdr:from>
    <xdr:to>
      <xdr:col>5</xdr:col>
      <xdr:colOff>358775</xdr:colOff>
      <xdr:row>78</xdr:row>
      <xdr:rowOff>141300</xdr:rowOff>
    </xdr:to>
    <xdr:cxnSp macro="">
      <xdr:nvCxnSpPr>
        <xdr:cNvPr id="178" name="直線コネクタ 177"/>
        <xdr:cNvCxnSpPr/>
      </xdr:nvCxnSpPr>
      <xdr:spPr>
        <a:xfrm>
          <a:off x="2908300" y="135117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9" name="フローチャート : 判断 178"/>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80" name="テキスト ボックス 179"/>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138633</xdr:rowOff>
    </xdr:from>
    <xdr:to>
      <xdr:col>4</xdr:col>
      <xdr:colOff>155575</xdr:colOff>
      <xdr:row>78</xdr:row>
      <xdr:rowOff>140996</xdr:rowOff>
    </xdr:to>
    <xdr:cxnSp macro="">
      <xdr:nvCxnSpPr>
        <xdr:cNvPr id="181" name="直線コネクタ 180"/>
        <xdr:cNvCxnSpPr/>
      </xdr:nvCxnSpPr>
      <xdr:spPr>
        <a:xfrm flipV="1">
          <a:off x="2019300" y="13511733"/>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2" name="フローチャート : 判断 181"/>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3" name="テキスト ボックス 182"/>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131623</xdr:rowOff>
    </xdr:from>
    <xdr:to>
      <xdr:col>2</xdr:col>
      <xdr:colOff>638175</xdr:colOff>
      <xdr:row>78</xdr:row>
      <xdr:rowOff>140996</xdr:rowOff>
    </xdr:to>
    <xdr:cxnSp macro="">
      <xdr:nvCxnSpPr>
        <xdr:cNvPr id="184" name="直線コネクタ 183"/>
        <xdr:cNvCxnSpPr/>
      </xdr:nvCxnSpPr>
      <xdr:spPr>
        <a:xfrm>
          <a:off x="1130300" y="13504723"/>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5" name="フローチャート : 判断 184"/>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6" name="テキスト ボックス 185"/>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7" name="フローチャート : 判断 186"/>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8" name="テキスト ボックス 187"/>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87681</xdr:rowOff>
    </xdr:from>
    <xdr:to>
      <xdr:col>6</xdr:col>
      <xdr:colOff>561975</xdr:colOff>
      <xdr:row>79</xdr:row>
      <xdr:rowOff>17831</xdr:rowOff>
    </xdr:to>
    <xdr:sp macro="" textlink="">
      <xdr:nvSpPr>
        <xdr:cNvPr id="194" name="円/楕円 193"/>
        <xdr:cNvSpPr/>
      </xdr:nvSpPr>
      <xdr:spPr>
        <a:xfrm>
          <a:off x="4584700" y="134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2608</xdr:rowOff>
    </xdr:from>
    <xdr:ext cx="469744" cy="259045"/>
    <xdr:sp macro="" textlink="">
      <xdr:nvSpPr>
        <xdr:cNvPr id="195" name="維持補修費該当値テキスト"/>
        <xdr:cNvSpPr txBox="1"/>
      </xdr:nvSpPr>
      <xdr:spPr>
        <a:xfrm>
          <a:off x="4686300" y="1337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90500</xdr:rowOff>
    </xdr:from>
    <xdr:to>
      <xdr:col>5</xdr:col>
      <xdr:colOff>409575</xdr:colOff>
      <xdr:row>79</xdr:row>
      <xdr:rowOff>20650</xdr:rowOff>
    </xdr:to>
    <xdr:sp macro="" textlink="">
      <xdr:nvSpPr>
        <xdr:cNvPr id="196" name="円/楕円 195"/>
        <xdr:cNvSpPr/>
      </xdr:nvSpPr>
      <xdr:spPr>
        <a:xfrm>
          <a:off x="3746500" y="134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11777</xdr:rowOff>
    </xdr:from>
    <xdr:ext cx="378565" cy="259045"/>
    <xdr:sp macro="" textlink="">
      <xdr:nvSpPr>
        <xdr:cNvPr id="197" name="テキスト ボックス 196"/>
        <xdr:cNvSpPr txBox="1"/>
      </xdr:nvSpPr>
      <xdr:spPr>
        <a:xfrm>
          <a:off x="3608017" y="1355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87833</xdr:rowOff>
    </xdr:from>
    <xdr:to>
      <xdr:col>4</xdr:col>
      <xdr:colOff>206375</xdr:colOff>
      <xdr:row>79</xdr:row>
      <xdr:rowOff>17983</xdr:rowOff>
    </xdr:to>
    <xdr:sp macro="" textlink="">
      <xdr:nvSpPr>
        <xdr:cNvPr id="198" name="円/楕円 197"/>
        <xdr:cNvSpPr/>
      </xdr:nvSpPr>
      <xdr:spPr>
        <a:xfrm>
          <a:off x="2857500" y="134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9110</xdr:rowOff>
    </xdr:from>
    <xdr:ext cx="469744" cy="259045"/>
    <xdr:sp macro="" textlink="">
      <xdr:nvSpPr>
        <xdr:cNvPr id="199" name="テキスト ボックス 198"/>
        <xdr:cNvSpPr txBox="1"/>
      </xdr:nvSpPr>
      <xdr:spPr>
        <a:xfrm>
          <a:off x="2673427" y="1355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90196</xdr:rowOff>
    </xdr:from>
    <xdr:to>
      <xdr:col>3</xdr:col>
      <xdr:colOff>3175</xdr:colOff>
      <xdr:row>79</xdr:row>
      <xdr:rowOff>20346</xdr:rowOff>
    </xdr:to>
    <xdr:sp macro="" textlink="">
      <xdr:nvSpPr>
        <xdr:cNvPr id="200" name="円/楕円 199"/>
        <xdr:cNvSpPr/>
      </xdr:nvSpPr>
      <xdr:spPr>
        <a:xfrm>
          <a:off x="1968500" y="134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11473</xdr:rowOff>
    </xdr:from>
    <xdr:ext cx="378565" cy="259045"/>
    <xdr:sp macro="" textlink="">
      <xdr:nvSpPr>
        <xdr:cNvPr id="201" name="テキスト ボックス 200"/>
        <xdr:cNvSpPr txBox="1"/>
      </xdr:nvSpPr>
      <xdr:spPr>
        <a:xfrm>
          <a:off x="1830017"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80823</xdr:rowOff>
    </xdr:from>
    <xdr:to>
      <xdr:col>1</xdr:col>
      <xdr:colOff>485775</xdr:colOff>
      <xdr:row>79</xdr:row>
      <xdr:rowOff>10973</xdr:rowOff>
    </xdr:to>
    <xdr:sp macro="" textlink="">
      <xdr:nvSpPr>
        <xdr:cNvPr id="202" name="円/楕円 201"/>
        <xdr:cNvSpPr/>
      </xdr:nvSpPr>
      <xdr:spPr>
        <a:xfrm>
          <a:off x="1079500" y="134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2100</xdr:rowOff>
    </xdr:from>
    <xdr:ext cx="469744" cy="259045"/>
    <xdr:sp macro="" textlink="">
      <xdr:nvSpPr>
        <xdr:cNvPr id="203" name="テキスト ボックス 202"/>
        <xdr:cNvSpPr txBox="1"/>
      </xdr:nvSpPr>
      <xdr:spPr>
        <a:xfrm>
          <a:off x="895427" y="1354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8" name="直線コネクタ 227"/>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9"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30" name="直線コネクタ 229"/>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31"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2" name="直線コネクタ 231"/>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37801</xdr:rowOff>
    </xdr:from>
    <xdr:to>
      <xdr:col>6</xdr:col>
      <xdr:colOff>511175</xdr:colOff>
      <xdr:row>96</xdr:row>
      <xdr:rowOff>72073</xdr:rowOff>
    </xdr:to>
    <xdr:cxnSp macro="">
      <xdr:nvCxnSpPr>
        <xdr:cNvPr id="233" name="直線コネクタ 232"/>
        <xdr:cNvCxnSpPr/>
      </xdr:nvCxnSpPr>
      <xdr:spPr>
        <a:xfrm flipV="1">
          <a:off x="3797300" y="16497001"/>
          <a:ext cx="838200" cy="3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4"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5" name="フローチャート : 判断 234"/>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72073</xdr:rowOff>
    </xdr:from>
    <xdr:to>
      <xdr:col>5</xdr:col>
      <xdr:colOff>358775</xdr:colOff>
      <xdr:row>96</xdr:row>
      <xdr:rowOff>96132</xdr:rowOff>
    </xdr:to>
    <xdr:cxnSp macro="">
      <xdr:nvCxnSpPr>
        <xdr:cNvPr id="236" name="直線コネクタ 235"/>
        <xdr:cNvCxnSpPr/>
      </xdr:nvCxnSpPr>
      <xdr:spPr>
        <a:xfrm flipV="1">
          <a:off x="2908300" y="16531273"/>
          <a:ext cx="889000" cy="2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7" name="フローチャート : 判断 236"/>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8" name="テキスト ボックス 237"/>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96132</xdr:rowOff>
    </xdr:from>
    <xdr:to>
      <xdr:col>4</xdr:col>
      <xdr:colOff>155575</xdr:colOff>
      <xdr:row>97</xdr:row>
      <xdr:rowOff>54184</xdr:rowOff>
    </xdr:to>
    <xdr:cxnSp macro="">
      <xdr:nvCxnSpPr>
        <xdr:cNvPr id="239" name="直線コネクタ 238"/>
        <xdr:cNvCxnSpPr/>
      </xdr:nvCxnSpPr>
      <xdr:spPr>
        <a:xfrm flipV="1">
          <a:off x="2019300" y="16555332"/>
          <a:ext cx="889000" cy="1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40" name="フローチャート : 判断 239"/>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41" name="テキスト ボックス 240"/>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54184</xdr:rowOff>
    </xdr:from>
    <xdr:to>
      <xdr:col>2</xdr:col>
      <xdr:colOff>638175</xdr:colOff>
      <xdr:row>97</xdr:row>
      <xdr:rowOff>81807</xdr:rowOff>
    </xdr:to>
    <xdr:cxnSp macro="">
      <xdr:nvCxnSpPr>
        <xdr:cNvPr id="242" name="直線コネクタ 241"/>
        <xdr:cNvCxnSpPr/>
      </xdr:nvCxnSpPr>
      <xdr:spPr>
        <a:xfrm flipV="1">
          <a:off x="1130300" y="16684834"/>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3" name="フローチャート : 判断 242"/>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4" name="テキスト ボックス 243"/>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5" name="フローチャート : 判断 244"/>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6" name="テキスト ボックス 245"/>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158451</xdr:rowOff>
    </xdr:from>
    <xdr:to>
      <xdr:col>6</xdr:col>
      <xdr:colOff>561975</xdr:colOff>
      <xdr:row>96</xdr:row>
      <xdr:rowOff>88601</xdr:rowOff>
    </xdr:to>
    <xdr:sp macro="" textlink="">
      <xdr:nvSpPr>
        <xdr:cNvPr id="252" name="円/楕円 251"/>
        <xdr:cNvSpPr/>
      </xdr:nvSpPr>
      <xdr:spPr>
        <a:xfrm>
          <a:off x="4584700" y="1644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9878</xdr:rowOff>
    </xdr:from>
    <xdr:ext cx="534377" cy="259045"/>
    <xdr:sp macro="" textlink="">
      <xdr:nvSpPr>
        <xdr:cNvPr id="253" name="扶助費該当値テキスト"/>
        <xdr:cNvSpPr txBox="1"/>
      </xdr:nvSpPr>
      <xdr:spPr>
        <a:xfrm>
          <a:off x="4686300" y="162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67,349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21273</xdr:rowOff>
    </xdr:from>
    <xdr:to>
      <xdr:col>5</xdr:col>
      <xdr:colOff>409575</xdr:colOff>
      <xdr:row>96</xdr:row>
      <xdr:rowOff>122873</xdr:rowOff>
    </xdr:to>
    <xdr:sp macro="" textlink="">
      <xdr:nvSpPr>
        <xdr:cNvPr id="254" name="円/楕円 253"/>
        <xdr:cNvSpPr/>
      </xdr:nvSpPr>
      <xdr:spPr>
        <a:xfrm>
          <a:off x="3746500" y="164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139400</xdr:rowOff>
    </xdr:from>
    <xdr:ext cx="534377" cy="259045"/>
    <xdr:sp macro="" textlink="">
      <xdr:nvSpPr>
        <xdr:cNvPr id="255" name="テキスト ボックス 254"/>
        <xdr:cNvSpPr txBox="1"/>
      </xdr:nvSpPr>
      <xdr:spPr>
        <a:xfrm>
          <a:off x="3530111" y="1625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45332</xdr:rowOff>
    </xdr:from>
    <xdr:to>
      <xdr:col>4</xdr:col>
      <xdr:colOff>206375</xdr:colOff>
      <xdr:row>96</xdr:row>
      <xdr:rowOff>146932</xdr:rowOff>
    </xdr:to>
    <xdr:sp macro="" textlink="">
      <xdr:nvSpPr>
        <xdr:cNvPr id="256" name="円/楕円 255"/>
        <xdr:cNvSpPr/>
      </xdr:nvSpPr>
      <xdr:spPr>
        <a:xfrm>
          <a:off x="2857500" y="165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163459</xdr:rowOff>
    </xdr:from>
    <xdr:ext cx="534377" cy="259045"/>
    <xdr:sp macro="" textlink="">
      <xdr:nvSpPr>
        <xdr:cNvPr id="257" name="テキスト ボックス 256"/>
        <xdr:cNvSpPr txBox="1"/>
      </xdr:nvSpPr>
      <xdr:spPr>
        <a:xfrm>
          <a:off x="2641111" y="162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3384</xdr:rowOff>
    </xdr:from>
    <xdr:to>
      <xdr:col>3</xdr:col>
      <xdr:colOff>3175</xdr:colOff>
      <xdr:row>97</xdr:row>
      <xdr:rowOff>104984</xdr:rowOff>
    </xdr:to>
    <xdr:sp macro="" textlink="">
      <xdr:nvSpPr>
        <xdr:cNvPr id="258" name="円/楕円 257"/>
        <xdr:cNvSpPr/>
      </xdr:nvSpPr>
      <xdr:spPr>
        <a:xfrm>
          <a:off x="1968500" y="166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121511</xdr:rowOff>
    </xdr:from>
    <xdr:ext cx="534377" cy="259045"/>
    <xdr:sp macro="" textlink="">
      <xdr:nvSpPr>
        <xdr:cNvPr id="259" name="テキスト ボックス 258"/>
        <xdr:cNvSpPr txBox="1"/>
      </xdr:nvSpPr>
      <xdr:spPr>
        <a:xfrm>
          <a:off x="1752111" y="1640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31007</xdr:rowOff>
    </xdr:from>
    <xdr:to>
      <xdr:col>1</xdr:col>
      <xdr:colOff>485775</xdr:colOff>
      <xdr:row>97</xdr:row>
      <xdr:rowOff>132607</xdr:rowOff>
    </xdr:to>
    <xdr:sp macro="" textlink="">
      <xdr:nvSpPr>
        <xdr:cNvPr id="260" name="円/楕円 259"/>
        <xdr:cNvSpPr/>
      </xdr:nvSpPr>
      <xdr:spPr>
        <a:xfrm>
          <a:off x="1079500" y="166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149134</xdr:rowOff>
    </xdr:from>
    <xdr:ext cx="534377" cy="259045"/>
    <xdr:sp macro="" textlink="">
      <xdr:nvSpPr>
        <xdr:cNvPr id="261" name="テキスト ボックス 260"/>
        <xdr:cNvSpPr txBox="1"/>
      </xdr:nvSpPr>
      <xdr:spPr>
        <a:xfrm>
          <a:off x="863111" y="1643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3" name="直線コネクタ 282"/>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4"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5" name="直線コネクタ 284"/>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6"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7" name="直線コネクタ 286"/>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1557</xdr:rowOff>
    </xdr:from>
    <xdr:to>
      <xdr:col>15</xdr:col>
      <xdr:colOff>180975</xdr:colOff>
      <xdr:row>38</xdr:row>
      <xdr:rowOff>4935</xdr:rowOff>
    </xdr:to>
    <xdr:cxnSp macro="">
      <xdr:nvCxnSpPr>
        <xdr:cNvPr id="288" name="直線コネクタ 287"/>
        <xdr:cNvCxnSpPr/>
      </xdr:nvCxnSpPr>
      <xdr:spPr>
        <a:xfrm>
          <a:off x="9639300" y="6516657"/>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9"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90" name="フローチャート : 判断 289"/>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1557</xdr:rowOff>
    </xdr:from>
    <xdr:to>
      <xdr:col>14</xdr:col>
      <xdr:colOff>28575</xdr:colOff>
      <xdr:row>38</xdr:row>
      <xdr:rowOff>8923</xdr:rowOff>
    </xdr:to>
    <xdr:cxnSp macro="">
      <xdr:nvCxnSpPr>
        <xdr:cNvPr id="291" name="直線コネクタ 290"/>
        <xdr:cNvCxnSpPr/>
      </xdr:nvCxnSpPr>
      <xdr:spPr>
        <a:xfrm flipV="1">
          <a:off x="8750300" y="6516657"/>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2" name="フローチャート : 判断 291"/>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3" name="テキスト ボックス 292"/>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4757</xdr:rowOff>
    </xdr:from>
    <xdr:to>
      <xdr:col>12</xdr:col>
      <xdr:colOff>511175</xdr:colOff>
      <xdr:row>38</xdr:row>
      <xdr:rowOff>8923</xdr:rowOff>
    </xdr:to>
    <xdr:cxnSp macro="">
      <xdr:nvCxnSpPr>
        <xdr:cNvPr id="294" name="直線コネクタ 293"/>
        <xdr:cNvCxnSpPr/>
      </xdr:nvCxnSpPr>
      <xdr:spPr>
        <a:xfrm>
          <a:off x="7861300" y="6519857"/>
          <a:ext cx="8890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5" name="フローチャート : 判断 294"/>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6" name="テキスト ボックス 295"/>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169272</xdr:rowOff>
    </xdr:from>
    <xdr:to>
      <xdr:col>11</xdr:col>
      <xdr:colOff>307975</xdr:colOff>
      <xdr:row>38</xdr:row>
      <xdr:rowOff>4757</xdr:rowOff>
    </xdr:to>
    <xdr:cxnSp macro="">
      <xdr:nvCxnSpPr>
        <xdr:cNvPr id="297" name="直線コネクタ 296"/>
        <xdr:cNvCxnSpPr/>
      </xdr:nvCxnSpPr>
      <xdr:spPr>
        <a:xfrm>
          <a:off x="6972300" y="6512922"/>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8" name="フローチャート : 判断 297"/>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9" name="テキスト ボックス 298"/>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300" name="フローチャート : 判断 299"/>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301" name="テキスト ボックス 300"/>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125586</xdr:rowOff>
    </xdr:from>
    <xdr:to>
      <xdr:col>15</xdr:col>
      <xdr:colOff>231775</xdr:colOff>
      <xdr:row>38</xdr:row>
      <xdr:rowOff>55736</xdr:rowOff>
    </xdr:to>
    <xdr:sp macro="" textlink="">
      <xdr:nvSpPr>
        <xdr:cNvPr id="307" name="円/楕円 306"/>
        <xdr:cNvSpPr/>
      </xdr:nvSpPr>
      <xdr:spPr>
        <a:xfrm>
          <a:off x="10426700" y="64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40513</xdr:rowOff>
    </xdr:from>
    <xdr:ext cx="534377" cy="259045"/>
    <xdr:sp macro="" textlink="">
      <xdr:nvSpPr>
        <xdr:cNvPr id="308" name="補助費等該当値テキスト"/>
        <xdr:cNvSpPr txBox="1"/>
      </xdr:nvSpPr>
      <xdr:spPr>
        <a:xfrm>
          <a:off x="10528300" y="63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29,476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122207</xdr:rowOff>
    </xdr:from>
    <xdr:to>
      <xdr:col>14</xdr:col>
      <xdr:colOff>79375</xdr:colOff>
      <xdr:row>38</xdr:row>
      <xdr:rowOff>52356</xdr:rowOff>
    </xdr:to>
    <xdr:sp macro="" textlink="">
      <xdr:nvSpPr>
        <xdr:cNvPr id="309" name="円/楕円 308"/>
        <xdr:cNvSpPr/>
      </xdr:nvSpPr>
      <xdr:spPr>
        <a:xfrm>
          <a:off x="9588500" y="64658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43484</xdr:rowOff>
    </xdr:from>
    <xdr:ext cx="534377" cy="259045"/>
    <xdr:sp macro="" textlink="">
      <xdr:nvSpPr>
        <xdr:cNvPr id="310" name="テキスト ボックス 309"/>
        <xdr:cNvSpPr txBox="1"/>
      </xdr:nvSpPr>
      <xdr:spPr>
        <a:xfrm>
          <a:off x="9372111" y="65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129572</xdr:rowOff>
    </xdr:from>
    <xdr:to>
      <xdr:col>12</xdr:col>
      <xdr:colOff>561975</xdr:colOff>
      <xdr:row>38</xdr:row>
      <xdr:rowOff>59722</xdr:rowOff>
    </xdr:to>
    <xdr:sp macro="" textlink="">
      <xdr:nvSpPr>
        <xdr:cNvPr id="311" name="円/楕円 310"/>
        <xdr:cNvSpPr/>
      </xdr:nvSpPr>
      <xdr:spPr>
        <a:xfrm>
          <a:off x="8699500" y="64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50850</xdr:rowOff>
    </xdr:from>
    <xdr:ext cx="534377" cy="259045"/>
    <xdr:sp macro="" textlink="">
      <xdr:nvSpPr>
        <xdr:cNvPr id="312" name="テキスト ボックス 311"/>
        <xdr:cNvSpPr txBox="1"/>
      </xdr:nvSpPr>
      <xdr:spPr>
        <a:xfrm>
          <a:off x="8483111" y="656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125407</xdr:rowOff>
    </xdr:from>
    <xdr:to>
      <xdr:col>11</xdr:col>
      <xdr:colOff>358775</xdr:colOff>
      <xdr:row>38</xdr:row>
      <xdr:rowOff>55558</xdr:rowOff>
    </xdr:to>
    <xdr:sp macro="" textlink="">
      <xdr:nvSpPr>
        <xdr:cNvPr id="313" name="円/楕円 312"/>
        <xdr:cNvSpPr/>
      </xdr:nvSpPr>
      <xdr:spPr>
        <a:xfrm>
          <a:off x="7810500" y="64690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46684</xdr:rowOff>
    </xdr:from>
    <xdr:ext cx="534377" cy="259045"/>
    <xdr:sp macro="" textlink="">
      <xdr:nvSpPr>
        <xdr:cNvPr id="314" name="テキスト ボックス 313"/>
        <xdr:cNvSpPr txBox="1"/>
      </xdr:nvSpPr>
      <xdr:spPr>
        <a:xfrm>
          <a:off x="7594111" y="65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118472</xdr:rowOff>
    </xdr:from>
    <xdr:to>
      <xdr:col>10</xdr:col>
      <xdr:colOff>155575</xdr:colOff>
      <xdr:row>38</xdr:row>
      <xdr:rowOff>48622</xdr:rowOff>
    </xdr:to>
    <xdr:sp macro="" textlink="">
      <xdr:nvSpPr>
        <xdr:cNvPr id="315" name="円/楕円 314"/>
        <xdr:cNvSpPr/>
      </xdr:nvSpPr>
      <xdr:spPr>
        <a:xfrm>
          <a:off x="6921500" y="64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39749</xdr:rowOff>
    </xdr:from>
    <xdr:ext cx="534377" cy="259045"/>
    <xdr:sp macro="" textlink="">
      <xdr:nvSpPr>
        <xdr:cNvPr id="316" name="テキスト ボックス 315"/>
        <xdr:cNvSpPr txBox="1"/>
      </xdr:nvSpPr>
      <xdr:spPr>
        <a:xfrm>
          <a:off x="6705111" y="65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40" name="直線コネクタ 339"/>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41"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2" name="直線コネクタ 341"/>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3"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4" name="直線コネクタ 343"/>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19243</xdr:rowOff>
    </xdr:from>
    <xdr:to>
      <xdr:col>15</xdr:col>
      <xdr:colOff>180975</xdr:colOff>
      <xdr:row>58</xdr:row>
      <xdr:rowOff>65977</xdr:rowOff>
    </xdr:to>
    <xdr:cxnSp macro="">
      <xdr:nvCxnSpPr>
        <xdr:cNvPr id="345" name="直線コネクタ 344"/>
        <xdr:cNvCxnSpPr/>
      </xdr:nvCxnSpPr>
      <xdr:spPr>
        <a:xfrm>
          <a:off x="9639300" y="9963343"/>
          <a:ext cx="838200" cy="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6"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7" name="フローチャート : 判断 346"/>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19243</xdr:rowOff>
    </xdr:from>
    <xdr:to>
      <xdr:col>14</xdr:col>
      <xdr:colOff>28575</xdr:colOff>
      <xdr:row>58</xdr:row>
      <xdr:rowOff>54356</xdr:rowOff>
    </xdr:to>
    <xdr:cxnSp macro="">
      <xdr:nvCxnSpPr>
        <xdr:cNvPr id="348" name="直線コネクタ 347"/>
        <xdr:cNvCxnSpPr/>
      </xdr:nvCxnSpPr>
      <xdr:spPr>
        <a:xfrm flipV="1">
          <a:off x="8750300" y="9963343"/>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9" name="フローチャート : 判断 348"/>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50" name="テキスト ボックス 349"/>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54356</xdr:rowOff>
    </xdr:from>
    <xdr:to>
      <xdr:col>12</xdr:col>
      <xdr:colOff>511175</xdr:colOff>
      <xdr:row>58</xdr:row>
      <xdr:rowOff>73719</xdr:rowOff>
    </xdr:to>
    <xdr:cxnSp macro="">
      <xdr:nvCxnSpPr>
        <xdr:cNvPr id="351" name="直線コネクタ 350"/>
        <xdr:cNvCxnSpPr/>
      </xdr:nvCxnSpPr>
      <xdr:spPr>
        <a:xfrm flipV="1">
          <a:off x="7861300" y="9998456"/>
          <a:ext cx="889000" cy="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2" name="フローチャート : 判断 351"/>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3" name="テキスト ボックス 352"/>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73719</xdr:rowOff>
    </xdr:from>
    <xdr:to>
      <xdr:col>11</xdr:col>
      <xdr:colOff>307975</xdr:colOff>
      <xdr:row>58</xdr:row>
      <xdr:rowOff>102957</xdr:rowOff>
    </xdr:to>
    <xdr:cxnSp macro="">
      <xdr:nvCxnSpPr>
        <xdr:cNvPr id="354" name="直線コネクタ 353"/>
        <xdr:cNvCxnSpPr/>
      </xdr:nvCxnSpPr>
      <xdr:spPr>
        <a:xfrm flipV="1">
          <a:off x="6972300" y="10017819"/>
          <a:ext cx="889000" cy="2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5" name="フローチャート : 判断 354"/>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6" name="テキスト ボックス 355"/>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7" name="フローチャート : 判断 356"/>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8" name="テキスト ボックス 357"/>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15177</xdr:rowOff>
    </xdr:from>
    <xdr:to>
      <xdr:col>15</xdr:col>
      <xdr:colOff>231775</xdr:colOff>
      <xdr:row>58</xdr:row>
      <xdr:rowOff>116777</xdr:rowOff>
    </xdr:to>
    <xdr:sp macro="" textlink="">
      <xdr:nvSpPr>
        <xdr:cNvPr id="364" name="円/楕円 363"/>
        <xdr:cNvSpPr/>
      </xdr:nvSpPr>
      <xdr:spPr>
        <a:xfrm>
          <a:off x="10426700" y="995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101554</xdr:rowOff>
    </xdr:from>
    <xdr:ext cx="534377" cy="259045"/>
    <xdr:sp macro="" textlink="">
      <xdr:nvSpPr>
        <xdr:cNvPr id="365" name="普通建設事業費該当値テキスト"/>
        <xdr:cNvSpPr txBox="1"/>
      </xdr:nvSpPr>
      <xdr:spPr>
        <a:xfrm>
          <a:off x="10528300" y="98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19,675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139893</xdr:rowOff>
    </xdr:from>
    <xdr:to>
      <xdr:col>14</xdr:col>
      <xdr:colOff>79375</xdr:colOff>
      <xdr:row>58</xdr:row>
      <xdr:rowOff>70043</xdr:rowOff>
    </xdr:to>
    <xdr:sp macro="" textlink="">
      <xdr:nvSpPr>
        <xdr:cNvPr id="366" name="円/楕円 365"/>
        <xdr:cNvSpPr/>
      </xdr:nvSpPr>
      <xdr:spPr>
        <a:xfrm>
          <a:off x="9588500" y="99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61170</xdr:rowOff>
    </xdr:from>
    <xdr:ext cx="534377" cy="259045"/>
    <xdr:sp macro="" textlink="">
      <xdr:nvSpPr>
        <xdr:cNvPr id="367" name="テキスト ボックス 366"/>
        <xdr:cNvSpPr txBox="1"/>
      </xdr:nvSpPr>
      <xdr:spPr>
        <a:xfrm>
          <a:off x="9372111" y="1000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3556</xdr:rowOff>
    </xdr:from>
    <xdr:to>
      <xdr:col>12</xdr:col>
      <xdr:colOff>561975</xdr:colOff>
      <xdr:row>58</xdr:row>
      <xdr:rowOff>105156</xdr:rowOff>
    </xdr:to>
    <xdr:sp macro="" textlink="">
      <xdr:nvSpPr>
        <xdr:cNvPr id="368" name="円/楕円 367"/>
        <xdr:cNvSpPr/>
      </xdr:nvSpPr>
      <xdr:spPr>
        <a:xfrm>
          <a:off x="8699500" y="994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96283</xdr:rowOff>
    </xdr:from>
    <xdr:ext cx="534377" cy="259045"/>
    <xdr:sp macro="" textlink="">
      <xdr:nvSpPr>
        <xdr:cNvPr id="369" name="テキスト ボックス 368"/>
        <xdr:cNvSpPr txBox="1"/>
      </xdr:nvSpPr>
      <xdr:spPr>
        <a:xfrm>
          <a:off x="8483111" y="1004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22919</xdr:rowOff>
    </xdr:from>
    <xdr:to>
      <xdr:col>11</xdr:col>
      <xdr:colOff>358775</xdr:colOff>
      <xdr:row>58</xdr:row>
      <xdr:rowOff>124519</xdr:rowOff>
    </xdr:to>
    <xdr:sp macro="" textlink="">
      <xdr:nvSpPr>
        <xdr:cNvPr id="370" name="円/楕円 369"/>
        <xdr:cNvSpPr/>
      </xdr:nvSpPr>
      <xdr:spPr>
        <a:xfrm>
          <a:off x="7810500" y="99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115646</xdr:rowOff>
    </xdr:from>
    <xdr:ext cx="534377" cy="259045"/>
    <xdr:sp macro="" textlink="">
      <xdr:nvSpPr>
        <xdr:cNvPr id="371" name="テキスト ボックス 370"/>
        <xdr:cNvSpPr txBox="1"/>
      </xdr:nvSpPr>
      <xdr:spPr>
        <a:xfrm>
          <a:off x="7594111" y="1005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52157</xdr:rowOff>
    </xdr:from>
    <xdr:to>
      <xdr:col>10</xdr:col>
      <xdr:colOff>155575</xdr:colOff>
      <xdr:row>58</xdr:row>
      <xdr:rowOff>153757</xdr:rowOff>
    </xdr:to>
    <xdr:sp macro="" textlink="">
      <xdr:nvSpPr>
        <xdr:cNvPr id="372" name="円/楕円 371"/>
        <xdr:cNvSpPr/>
      </xdr:nvSpPr>
      <xdr:spPr>
        <a:xfrm>
          <a:off x="6921500" y="99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144884</xdr:rowOff>
    </xdr:from>
    <xdr:ext cx="534377" cy="259045"/>
    <xdr:sp macro="" textlink="">
      <xdr:nvSpPr>
        <xdr:cNvPr id="373" name="テキスト ボックス 372"/>
        <xdr:cNvSpPr txBox="1"/>
      </xdr:nvSpPr>
      <xdr:spPr>
        <a:xfrm>
          <a:off x="6705111" y="1008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7" name="直線コネクタ 396"/>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400"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401" name="直線コネクタ 400"/>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105614</xdr:rowOff>
    </xdr:from>
    <xdr:to>
      <xdr:col>15</xdr:col>
      <xdr:colOff>180975</xdr:colOff>
      <xdr:row>79</xdr:row>
      <xdr:rowOff>15963</xdr:rowOff>
    </xdr:to>
    <xdr:cxnSp macro="">
      <xdr:nvCxnSpPr>
        <xdr:cNvPr id="402" name="直線コネクタ 401"/>
        <xdr:cNvCxnSpPr/>
      </xdr:nvCxnSpPr>
      <xdr:spPr>
        <a:xfrm>
          <a:off x="9639300" y="13478714"/>
          <a:ext cx="838200" cy="8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3"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4" name="フローチャート : 判断 403"/>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105614</xdr:rowOff>
    </xdr:from>
    <xdr:to>
      <xdr:col>14</xdr:col>
      <xdr:colOff>28575</xdr:colOff>
      <xdr:row>79</xdr:row>
      <xdr:rowOff>16968</xdr:rowOff>
    </xdr:to>
    <xdr:cxnSp macro="">
      <xdr:nvCxnSpPr>
        <xdr:cNvPr id="405" name="直線コネクタ 404"/>
        <xdr:cNvCxnSpPr/>
      </xdr:nvCxnSpPr>
      <xdr:spPr>
        <a:xfrm flipV="1">
          <a:off x="8750300" y="13478714"/>
          <a:ext cx="88900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6" name="フローチャート : 判断 405"/>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7" name="テキスト ボックス 406"/>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8" name="フローチャート : 判断 407"/>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9" name="テキスト ボックス 408"/>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136613</xdr:rowOff>
    </xdr:from>
    <xdr:to>
      <xdr:col>15</xdr:col>
      <xdr:colOff>231775</xdr:colOff>
      <xdr:row>79</xdr:row>
      <xdr:rowOff>66763</xdr:rowOff>
    </xdr:to>
    <xdr:sp macro="" textlink="">
      <xdr:nvSpPr>
        <xdr:cNvPr id="415" name="円/楕円 414"/>
        <xdr:cNvSpPr/>
      </xdr:nvSpPr>
      <xdr:spPr>
        <a:xfrm>
          <a:off x="10426700" y="135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51540</xdr:rowOff>
    </xdr:from>
    <xdr:ext cx="469744" cy="259045"/>
    <xdr:sp macro="" textlink="">
      <xdr:nvSpPr>
        <xdr:cNvPr id="416" name="普通建設事業費 （ うち新規整備　）該当値テキスト"/>
        <xdr:cNvSpPr txBox="1"/>
      </xdr:nvSpPr>
      <xdr:spPr>
        <a:xfrm>
          <a:off x="10528300" y="1342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54814</xdr:rowOff>
    </xdr:from>
    <xdr:to>
      <xdr:col>14</xdr:col>
      <xdr:colOff>79375</xdr:colOff>
      <xdr:row>78</xdr:row>
      <xdr:rowOff>156414</xdr:rowOff>
    </xdr:to>
    <xdr:sp macro="" textlink="">
      <xdr:nvSpPr>
        <xdr:cNvPr id="417" name="円/楕円 416"/>
        <xdr:cNvSpPr/>
      </xdr:nvSpPr>
      <xdr:spPr>
        <a:xfrm>
          <a:off x="9588500" y="134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147541</xdr:rowOff>
    </xdr:from>
    <xdr:ext cx="469744" cy="259045"/>
    <xdr:sp macro="" textlink="">
      <xdr:nvSpPr>
        <xdr:cNvPr id="418" name="テキスト ボックス 417"/>
        <xdr:cNvSpPr txBox="1"/>
      </xdr:nvSpPr>
      <xdr:spPr>
        <a:xfrm>
          <a:off x="9404427" y="1352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137618</xdr:rowOff>
    </xdr:from>
    <xdr:to>
      <xdr:col>12</xdr:col>
      <xdr:colOff>561975</xdr:colOff>
      <xdr:row>79</xdr:row>
      <xdr:rowOff>67768</xdr:rowOff>
    </xdr:to>
    <xdr:sp macro="" textlink="">
      <xdr:nvSpPr>
        <xdr:cNvPr id="419" name="円/楕円 418"/>
        <xdr:cNvSpPr/>
      </xdr:nvSpPr>
      <xdr:spPr>
        <a:xfrm>
          <a:off x="8699500" y="135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58895</xdr:rowOff>
    </xdr:from>
    <xdr:ext cx="469744" cy="259045"/>
    <xdr:sp macro="" textlink="">
      <xdr:nvSpPr>
        <xdr:cNvPr id="420" name="テキスト ボックス 419"/>
        <xdr:cNvSpPr txBox="1"/>
      </xdr:nvSpPr>
      <xdr:spPr>
        <a:xfrm>
          <a:off x="8515427" y="136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6" name="テキスト ボックス 43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8" name="テキスト ボックス 43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4" name="直線コネクタ 443"/>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5"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6" name="直線コネクタ 445"/>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7"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8" name="直線コネクタ 447"/>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26212</xdr:rowOff>
    </xdr:from>
    <xdr:to>
      <xdr:col>15</xdr:col>
      <xdr:colOff>180975</xdr:colOff>
      <xdr:row>98</xdr:row>
      <xdr:rowOff>38925</xdr:rowOff>
    </xdr:to>
    <xdr:cxnSp macro="">
      <xdr:nvCxnSpPr>
        <xdr:cNvPr id="449" name="直線コネクタ 448"/>
        <xdr:cNvCxnSpPr/>
      </xdr:nvCxnSpPr>
      <xdr:spPr>
        <a:xfrm>
          <a:off x="9639300" y="16828312"/>
          <a:ext cx="8382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50"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51" name="フローチャート : 判断 450"/>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20662</xdr:rowOff>
    </xdr:from>
    <xdr:to>
      <xdr:col>14</xdr:col>
      <xdr:colOff>28575</xdr:colOff>
      <xdr:row>98</xdr:row>
      <xdr:rowOff>26212</xdr:rowOff>
    </xdr:to>
    <xdr:cxnSp macro="">
      <xdr:nvCxnSpPr>
        <xdr:cNvPr id="452" name="直線コネクタ 451"/>
        <xdr:cNvCxnSpPr/>
      </xdr:nvCxnSpPr>
      <xdr:spPr>
        <a:xfrm>
          <a:off x="8750300" y="16822762"/>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3" name="フローチャート : 判断 452"/>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4" name="テキスト ボックス 453"/>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5" name="フローチャート : 判断 454"/>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6" name="テキスト ボックス 455"/>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159575</xdr:rowOff>
    </xdr:from>
    <xdr:to>
      <xdr:col>15</xdr:col>
      <xdr:colOff>231775</xdr:colOff>
      <xdr:row>98</xdr:row>
      <xdr:rowOff>89725</xdr:rowOff>
    </xdr:to>
    <xdr:sp macro="" textlink="">
      <xdr:nvSpPr>
        <xdr:cNvPr id="462" name="円/楕円 461"/>
        <xdr:cNvSpPr/>
      </xdr:nvSpPr>
      <xdr:spPr>
        <a:xfrm>
          <a:off x="10426700" y="167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138002</xdr:rowOff>
    </xdr:from>
    <xdr:ext cx="534377" cy="259045"/>
    <xdr:sp macro="" textlink="">
      <xdr:nvSpPr>
        <xdr:cNvPr id="463" name="普通建設事業費 （ うち更新整備　）該当値テキスト"/>
        <xdr:cNvSpPr txBox="1"/>
      </xdr:nvSpPr>
      <xdr:spPr>
        <a:xfrm>
          <a:off x="10528300" y="1676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13,935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146862</xdr:rowOff>
    </xdr:from>
    <xdr:to>
      <xdr:col>14</xdr:col>
      <xdr:colOff>79375</xdr:colOff>
      <xdr:row>98</xdr:row>
      <xdr:rowOff>77012</xdr:rowOff>
    </xdr:to>
    <xdr:sp macro="" textlink="">
      <xdr:nvSpPr>
        <xdr:cNvPr id="464" name="円/楕円 463"/>
        <xdr:cNvSpPr/>
      </xdr:nvSpPr>
      <xdr:spPr>
        <a:xfrm>
          <a:off x="9588500" y="167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68139</xdr:rowOff>
    </xdr:from>
    <xdr:ext cx="534377" cy="259045"/>
    <xdr:sp macro="" textlink="">
      <xdr:nvSpPr>
        <xdr:cNvPr id="465" name="テキスト ボックス 464"/>
        <xdr:cNvSpPr txBox="1"/>
      </xdr:nvSpPr>
      <xdr:spPr>
        <a:xfrm>
          <a:off x="9372111" y="1687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141312</xdr:rowOff>
    </xdr:from>
    <xdr:to>
      <xdr:col>12</xdr:col>
      <xdr:colOff>561975</xdr:colOff>
      <xdr:row>98</xdr:row>
      <xdr:rowOff>71462</xdr:rowOff>
    </xdr:to>
    <xdr:sp macro="" textlink="">
      <xdr:nvSpPr>
        <xdr:cNvPr id="466" name="円/楕円 465"/>
        <xdr:cNvSpPr/>
      </xdr:nvSpPr>
      <xdr:spPr>
        <a:xfrm>
          <a:off x="8699500" y="1677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62589</xdr:rowOff>
    </xdr:from>
    <xdr:ext cx="534377" cy="259045"/>
    <xdr:sp macro="" textlink="">
      <xdr:nvSpPr>
        <xdr:cNvPr id="467" name="テキスト ボックス 466"/>
        <xdr:cNvSpPr txBox="1"/>
      </xdr:nvSpPr>
      <xdr:spPr>
        <a:xfrm>
          <a:off x="8483111" y="1686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1" name="テキスト ボックス 48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3" name="テキスト ボックス 48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5" name="テキスト ボックス 48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7" name="テキスト ボックス 48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91" name="直線コネクタ 490"/>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2"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4"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5" name="直線コネクタ 494"/>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6" name="直線コネクタ 49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7"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8" name="フローチャート : 判断 497"/>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9" name="直線コネクタ 49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500" name="フローチャート : 判断 499"/>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501" name="テキスト ボックス 500"/>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2" name="直線コネクタ 50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3" name="フローチャート : 判断 502"/>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4" name="テキスト ボックス 503"/>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5" name="直線コネクタ 50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6" name="フローチャート : 判断 505"/>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7" name="テキスト ボックス 506"/>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8" name="フローチャート : 判断 507"/>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9" name="テキスト ボックス 508"/>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5" name="円/楕円 51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6"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7" name="円/楕円 51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8" name="テキスト ボックス 51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9" name="円/楕円 51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0" name="テキスト ボックス 51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1" name="円/楕円 52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2" name="テキスト ボックス 52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3" name="円/楕円 52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4" name="テキスト ボックス 52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4" name="直線コネクタ 58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5" name="テキスト ボックス 58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6" name="直線コネクタ 58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7" name="テキスト ボックス 58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8" name="直線コネクタ 58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9" name="テキスト ボックス 58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0" name="直線コネクタ 58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1" name="テキスト ボックス 59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2" name="直線コネクタ 59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3" name="テキスト ボックス 59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4" name="直線コネクタ 59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5" name="テキスト ボックス 59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9" name="直線コネクタ 598"/>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600"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601" name="直線コネクタ 600"/>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2"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3" name="直線コネクタ 602"/>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84488</xdr:rowOff>
    </xdr:from>
    <xdr:to>
      <xdr:col>23</xdr:col>
      <xdr:colOff>517525</xdr:colOff>
      <xdr:row>78</xdr:row>
      <xdr:rowOff>103919</xdr:rowOff>
    </xdr:to>
    <xdr:cxnSp macro="">
      <xdr:nvCxnSpPr>
        <xdr:cNvPr id="604" name="直線コネクタ 603"/>
        <xdr:cNvCxnSpPr/>
      </xdr:nvCxnSpPr>
      <xdr:spPr>
        <a:xfrm>
          <a:off x="15481300" y="13457588"/>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5"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6" name="フローチャート : 判断 605"/>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21513</xdr:rowOff>
    </xdr:from>
    <xdr:to>
      <xdr:col>22</xdr:col>
      <xdr:colOff>365125</xdr:colOff>
      <xdr:row>78</xdr:row>
      <xdr:rowOff>84488</xdr:rowOff>
    </xdr:to>
    <xdr:cxnSp macro="">
      <xdr:nvCxnSpPr>
        <xdr:cNvPr id="607" name="直線コネクタ 606"/>
        <xdr:cNvCxnSpPr/>
      </xdr:nvCxnSpPr>
      <xdr:spPr>
        <a:xfrm>
          <a:off x="14592300" y="13394613"/>
          <a:ext cx="889000" cy="6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8" name="フローチャート : 判断 607"/>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9" name="テキスト ボックス 608"/>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21513</xdr:rowOff>
    </xdr:from>
    <xdr:to>
      <xdr:col>21</xdr:col>
      <xdr:colOff>161925</xdr:colOff>
      <xdr:row>78</xdr:row>
      <xdr:rowOff>27218</xdr:rowOff>
    </xdr:to>
    <xdr:cxnSp macro="">
      <xdr:nvCxnSpPr>
        <xdr:cNvPr id="610" name="直線コネクタ 609"/>
        <xdr:cNvCxnSpPr/>
      </xdr:nvCxnSpPr>
      <xdr:spPr>
        <a:xfrm flipV="1">
          <a:off x="13703300" y="13394613"/>
          <a:ext cx="889000" cy="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11" name="フローチャート : 判断 610"/>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2" name="テキスト ボックス 611"/>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27218</xdr:rowOff>
    </xdr:from>
    <xdr:to>
      <xdr:col>19</xdr:col>
      <xdr:colOff>644525</xdr:colOff>
      <xdr:row>78</xdr:row>
      <xdr:rowOff>27316</xdr:rowOff>
    </xdr:to>
    <xdr:cxnSp macro="">
      <xdr:nvCxnSpPr>
        <xdr:cNvPr id="613" name="直線コネクタ 612"/>
        <xdr:cNvCxnSpPr/>
      </xdr:nvCxnSpPr>
      <xdr:spPr>
        <a:xfrm flipV="1">
          <a:off x="12814300" y="13400318"/>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4" name="フローチャート : 判断 613"/>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5" name="テキスト ボックス 614"/>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6" name="フローチャート : 判断 615"/>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7" name="テキスト ボックス 616"/>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53119</xdr:rowOff>
    </xdr:from>
    <xdr:to>
      <xdr:col>23</xdr:col>
      <xdr:colOff>568325</xdr:colOff>
      <xdr:row>78</xdr:row>
      <xdr:rowOff>154719</xdr:rowOff>
    </xdr:to>
    <xdr:sp macro="" textlink="">
      <xdr:nvSpPr>
        <xdr:cNvPr id="623" name="円/楕円 622"/>
        <xdr:cNvSpPr/>
      </xdr:nvSpPr>
      <xdr:spPr>
        <a:xfrm>
          <a:off x="16268700" y="1342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139496</xdr:rowOff>
    </xdr:from>
    <xdr:ext cx="534377" cy="259045"/>
    <xdr:sp macro="" textlink="">
      <xdr:nvSpPr>
        <xdr:cNvPr id="624" name="公債費該当値テキスト"/>
        <xdr:cNvSpPr txBox="1"/>
      </xdr:nvSpPr>
      <xdr:spPr>
        <a:xfrm>
          <a:off x="16370300" y="133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15,287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33688</xdr:rowOff>
    </xdr:from>
    <xdr:to>
      <xdr:col>22</xdr:col>
      <xdr:colOff>415925</xdr:colOff>
      <xdr:row>78</xdr:row>
      <xdr:rowOff>135288</xdr:rowOff>
    </xdr:to>
    <xdr:sp macro="" textlink="">
      <xdr:nvSpPr>
        <xdr:cNvPr id="625" name="円/楕円 624"/>
        <xdr:cNvSpPr/>
      </xdr:nvSpPr>
      <xdr:spPr>
        <a:xfrm>
          <a:off x="15430500" y="134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126415</xdr:rowOff>
    </xdr:from>
    <xdr:ext cx="534377" cy="259045"/>
    <xdr:sp macro="" textlink="">
      <xdr:nvSpPr>
        <xdr:cNvPr id="626" name="テキスト ボックス 625"/>
        <xdr:cNvSpPr txBox="1"/>
      </xdr:nvSpPr>
      <xdr:spPr>
        <a:xfrm>
          <a:off x="15214111" y="134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142163</xdr:rowOff>
    </xdr:from>
    <xdr:to>
      <xdr:col>21</xdr:col>
      <xdr:colOff>212725</xdr:colOff>
      <xdr:row>78</xdr:row>
      <xdr:rowOff>72313</xdr:rowOff>
    </xdr:to>
    <xdr:sp macro="" textlink="">
      <xdr:nvSpPr>
        <xdr:cNvPr id="627" name="円/楕円 626"/>
        <xdr:cNvSpPr/>
      </xdr:nvSpPr>
      <xdr:spPr>
        <a:xfrm>
          <a:off x="14541500" y="13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63440</xdr:rowOff>
    </xdr:from>
    <xdr:ext cx="534377" cy="259045"/>
    <xdr:sp macro="" textlink="">
      <xdr:nvSpPr>
        <xdr:cNvPr id="628" name="テキスト ボックス 627"/>
        <xdr:cNvSpPr txBox="1"/>
      </xdr:nvSpPr>
      <xdr:spPr>
        <a:xfrm>
          <a:off x="14325111" y="1343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147868</xdr:rowOff>
    </xdr:from>
    <xdr:to>
      <xdr:col>20</xdr:col>
      <xdr:colOff>9525</xdr:colOff>
      <xdr:row>78</xdr:row>
      <xdr:rowOff>78018</xdr:rowOff>
    </xdr:to>
    <xdr:sp macro="" textlink="">
      <xdr:nvSpPr>
        <xdr:cNvPr id="629" name="円/楕円 628"/>
        <xdr:cNvSpPr/>
      </xdr:nvSpPr>
      <xdr:spPr>
        <a:xfrm>
          <a:off x="13652500" y="133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69145</xdr:rowOff>
    </xdr:from>
    <xdr:ext cx="534377" cy="259045"/>
    <xdr:sp macro="" textlink="">
      <xdr:nvSpPr>
        <xdr:cNvPr id="630" name="テキスト ボックス 629"/>
        <xdr:cNvSpPr txBox="1"/>
      </xdr:nvSpPr>
      <xdr:spPr>
        <a:xfrm>
          <a:off x="13436111" y="134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147966</xdr:rowOff>
    </xdr:from>
    <xdr:to>
      <xdr:col>18</xdr:col>
      <xdr:colOff>492125</xdr:colOff>
      <xdr:row>78</xdr:row>
      <xdr:rowOff>78116</xdr:rowOff>
    </xdr:to>
    <xdr:sp macro="" textlink="">
      <xdr:nvSpPr>
        <xdr:cNvPr id="631" name="円/楕円 630"/>
        <xdr:cNvSpPr/>
      </xdr:nvSpPr>
      <xdr:spPr>
        <a:xfrm>
          <a:off x="12763500" y="1334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69243</xdr:rowOff>
    </xdr:from>
    <xdr:ext cx="534377" cy="259045"/>
    <xdr:sp macro="" textlink="">
      <xdr:nvSpPr>
        <xdr:cNvPr id="632" name="テキスト ボックス 631"/>
        <xdr:cNvSpPr txBox="1"/>
      </xdr:nvSpPr>
      <xdr:spPr>
        <a:xfrm>
          <a:off x="12547111" y="1344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2" name="テキスト ボックス 65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6" name="直線コネクタ 655"/>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7"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8" name="直線コネクタ 657"/>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9"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60" name="直線コネクタ 659"/>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171411</xdr:rowOff>
    </xdr:from>
    <xdr:to>
      <xdr:col>23</xdr:col>
      <xdr:colOff>517525</xdr:colOff>
      <xdr:row>98</xdr:row>
      <xdr:rowOff>119520</xdr:rowOff>
    </xdr:to>
    <xdr:cxnSp macro="">
      <xdr:nvCxnSpPr>
        <xdr:cNvPr id="661" name="直線コネクタ 660"/>
        <xdr:cNvCxnSpPr/>
      </xdr:nvCxnSpPr>
      <xdr:spPr>
        <a:xfrm>
          <a:off x="15481300" y="16802061"/>
          <a:ext cx="838200" cy="11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2"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3" name="フローチャート : 判断 662"/>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171411</xdr:rowOff>
    </xdr:from>
    <xdr:to>
      <xdr:col>22</xdr:col>
      <xdr:colOff>365125</xdr:colOff>
      <xdr:row>98</xdr:row>
      <xdr:rowOff>104750</xdr:rowOff>
    </xdr:to>
    <xdr:cxnSp macro="">
      <xdr:nvCxnSpPr>
        <xdr:cNvPr id="664" name="直線コネクタ 663"/>
        <xdr:cNvCxnSpPr/>
      </xdr:nvCxnSpPr>
      <xdr:spPr>
        <a:xfrm flipV="1">
          <a:off x="14592300" y="16802061"/>
          <a:ext cx="889000" cy="10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5" name="フローチャート : 判断 664"/>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6" name="テキスト ボックス 665"/>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94095</xdr:rowOff>
    </xdr:from>
    <xdr:to>
      <xdr:col>21</xdr:col>
      <xdr:colOff>161925</xdr:colOff>
      <xdr:row>98</xdr:row>
      <xdr:rowOff>104750</xdr:rowOff>
    </xdr:to>
    <xdr:cxnSp macro="">
      <xdr:nvCxnSpPr>
        <xdr:cNvPr id="667" name="直線コネクタ 666"/>
        <xdr:cNvCxnSpPr/>
      </xdr:nvCxnSpPr>
      <xdr:spPr>
        <a:xfrm>
          <a:off x="13703300" y="16896195"/>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8" name="フローチャート : 判断 667"/>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9" name="テキスト ボックス 668"/>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94095</xdr:rowOff>
    </xdr:from>
    <xdr:to>
      <xdr:col>19</xdr:col>
      <xdr:colOff>644525</xdr:colOff>
      <xdr:row>98</xdr:row>
      <xdr:rowOff>111137</xdr:rowOff>
    </xdr:to>
    <xdr:cxnSp macro="">
      <xdr:nvCxnSpPr>
        <xdr:cNvPr id="670" name="直線コネクタ 669"/>
        <xdr:cNvCxnSpPr/>
      </xdr:nvCxnSpPr>
      <xdr:spPr>
        <a:xfrm flipV="1">
          <a:off x="12814300" y="16896195"/>
          <a:ext cx="889000" cy="1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71" name="フローチャート : 判断 670"/>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2" name="テキスト ボックス 671"/>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3" name="フローチャート : 判断 672"/>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4" name="テキスト ボックス 673"/>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68720</xdr:rowOff>
    </xdr:from>
    <xdr:to>
      <xdr:col>23</xdr:col>
      <xdr:colOff>568325</xdr:colOff>
      <xdr:row>98</xdr:row>
      <xdr:rowOff>170320</xdr:rowOff>
    </xdr:to>
    <xdr:sp macro="" textlink="">
      <xdr:nvSpPr>
        <xdr:cNvPr id="680" name="円/楕円 679"/>
        <xdr:cNvSpPr/>
      </xdr:nvSpPr>
      <xdr:spPr>
        <a:xfrm>
          <a:off x="16268700" y="168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155097</xdr:rowOff>
    </xdr:from>
    <xdr:ext cx="469744" cy="259045"/>
    <xdr:sp macro="" textlink="">
      <xdr:nvSpPr>
        <xdr:cNvPr id="681" name="積立金該当値テキスト"/>
        <xdr:cNvSpPr txBox="1"/>
      </xdr:nvSpPr>
      <xdr:spPr>
        <a:xfrm>
          <a:off x="16370300" y="167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120611</xdr:rowOff>
    </xdr:from>
    <xdr:to>
      <xdr:col>22</xdr:col>
      <xdr:colOff>415925</xdr:colOff>
      <xdr:row>98</xdr:row>
      <xdr:rowOff>50761</xdr:rowOff>
    </xdr:to>
    <xdr:sp macro="" textlink="">
      <xdr:nvSpPr>
        <xdr:cNvPr id="682" name="円/楕円 681"/>
        <xdr:cNvSpPr/>
      </xdr:nvSpPr>
      <xdr:spPr>
        <a:xfrm>
          <a:off x="15430500" y="1675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67288</xdr:rowOff>
    </xdr:from>
    <xdr:ext cx="534377" cy="259045"/>
    <xdr:sp macro="" textlink="">
      <xdr:nvSpPr>
        <xdr:cNvPr id="683" name="テキスト ボックス 682"/>
        <xdr:cNvSpPr txBox="1"/>
      </xdr:nvSpPr>
      <xdr:spPr>
        <a:xfrm>
          <a:off x="15214111" y="1652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53950</xdr:rowOff>
    </xdr:from>
    <xdr:to>
      <xdr:col>21</xdr:col>
      <xdr:colOff>212725</xdr:colOff>
      <xdr:row>98</xdr:row>
      <xdr:rowOff>155550</xdr:rowOff>
    </xdr:to>
    <xdr:sp macro="" textlink="">
      <xdr:nvSpPr>
        <xdr:cNvPr id="684" name="円/楕円 683"/>
        <xdr:cNvSpPr/>
      </xdr:nvSpPr>
      <xdr:spPr>
        <a:xfrm>
          <a:off x="14541500" y="168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146677</xdr:rowOff>
    </xdr:from>
    <xdr:ext cx="469744" cy="259045"/>
    <xdr:sp macro="" textlink="">
      <xdr:nvSpPr>
        <xdr:cNvPr id="685" name="テキスト ボックス 684"/>
        <xdr:cNvSpPr txBox="1"/>
      </xdr:nvSpPr>
      <xdr:spPr>
        <a:xfrm>
          <a:off x="14357427" y="1694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43295</xdr:rowOff>
    </xdr:from>
    <xdr:to>
      <xdr:col>20</xdr:col>
      <xdr:colOff>9525</xdr:colOff>
      <xdr:row>98</xdr:row>
      <xdr:rowOff>144895</xdr:rowOff>
    </xdr:to>
    <xdr:sp macro="" textlink="">
      <xdr:nvSpPr>
        <xdr:cNvPr id="686" name="円/楕円 685"/>
        <xdr:cNvSpPr/>
      </xdr:nvSpPr>
      <xdr:spPr>
        <a:xfrm>
          <a:off x="13652500" y="168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136022</xdr:rowOff>
    </xdr:from>
    <xdr:ext cx="469744" cy="259045"/>
    <xdr:sp macro="" textlink="">
      <xdr:nvSpPr>
        <xdr:cNvPr id="687" name="テキスト ボックス 686"/>
        <xdr:cNvSpPr txBox="1"/>
      </xdr:nvSpPr>
      <xdr:spPr>
        <a:xfrm>
          <a:off x="13468427" y="169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60337</xdr:rowOff>
    </xdr:from>
    <xdr:to>
      <xdr:col>18</xdr:col>
      <xdr:colOff>492125</xdr:colOff>
      <xdr:row>98</xdr:row>
      <xdr:rowOff>161937</xdr:rowOff>
    </xdr:to>
    <xdr:sp macro="" textlink="">
      <xdr:nvSpPr>
        <xdr:cNvPr id="688" name="円/楕円 687"/>
        <xdr:cNvSpPr/>
      </xdr:nvSpPr>
      <xdr:spPr>
        <a:xfrm>
          <a:off x="12763500" y="1686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153064</xdr:rowOff>
    </xdr:from>
    <xdr:ext cx="469744" cy="259045"/>
    <xdr:sp macro="" textlink="">
      <xdr:nvSpPr>
        <xdr:cNvPr id="689" name="テキスト ボックス 688"/>
        <xdr:cNvSpPr txBox="1"/>
      </xdr:nvSpPr>
      <xdr:spPr>
        <a:xfrm>
          <a:off x="12579427" y="1695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3" name="テキスト ボックス 70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5" name="テキスト ボックス 70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7" name="テキスト ボックス 70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9" name="テキスト ボックス 70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1" name="テキスト ボックス 71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5" name="直線コネクタ 714"/>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8"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9" name="直線コネクタ 718"/>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0" name="直線コネクタ 71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21"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2" name="フローチャート : 判断 721"/>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3" name="直線コネクタ 72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4" name="フローチャート : 判断 723"/>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5" name="テキスト ボックス 724"/>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6" name="直線コネクタ 72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7" name="フローチャート : 判断 726"/>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8" name="テキスト ボックス 727"/>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9" name="直線コネクタ 72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30" name="フローチャート : 判断 729"/>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31" name="テキスト ボックス 730"/>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2" name="フローチャート : 判断 731"/>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3" name="テキスト ボックス 732"/>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9" name="円/楕円 73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1" name="円/楕円 74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2" name="テキスト ボックス 74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3" name="円/楕円 74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4" name="テキスト ボックス 74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5" name="円/楕円 74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6" name="テキスト ボックス 74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7" name="円/楕円 74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8" name="テキスト ボックス 74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70" name="直線コネクタ 769"/>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3"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4" name="直線コネクタ 773"/>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103444</xdr:rowOff>
    </xdr:from>
    <xdr:to>
      <xdr:col>32</xdr:col>
      <xdr:colOff>187325</xdr:colOff>
      <xdr:row>58</xdr:row>
      <xdr:rowOff>104039</xdr:rowOff>
    </xdr:to>
    <xdr:cxnSp macro="">
      <xdr:nvCxnSpPr>
        <xdr:cNvPr id="775" name="直線コネクタ 774"/>
        <xdr:cNvCxnSpPr/>
      </xdr:nvCxnSpPr>
      <xdr:spPr>
        <a:xfrm>
          <a:off x="21323300" y="10047544"/>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6"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7" name="フローチャート : 判断 776"/>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103032</xdr:rowOff>
    </xdr:from>
    <xdr:to>
      <xdr:col>31</xdr:col>
      <xdr:colOff>34925</xdr:colOff>
      <xdr:row>58</xdr:row>
      <xdr:rowOff>103444</xdr:rowOff>
    </xdr:to>
    <xdr:cxnSp macro="">
      <xdr:nvCxnSpPr>
        <xdr:cNvPr id="778" name="直線コネクタ 777"/>
        <xdr:cNvCxnSpPr/>
      </xdr:nvCxnSpPr>
      <xdr:spPr>
        <a:xfrm>
          <a:off x="20434300" y="10047132"/>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9" name="フローチャート : 判断 778"/>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80" name="テキスト ボックス 779"/>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102758</xdr:rowOff>
    </xdr:from>
    <xdr:to>
      <xdr:col>29</xdr:col>
      <xdr:colOff>517525</xdr:colOff>
      <xdr:row>58</xdr:row>
      <xdr:rowOff>103032</xdr:rowOff>
    </xdr:to>
    <xdr:cxnSp macro="">
      <xdr:nvCxnSpPr>
        <xdr:cNvPr id="781" name="直線コネクタ 780"/>
        <xdr:cNvCxnSpPr/>
      </xdr:nvCxnSpPr>
      <xdr:spPr>
        <a:xfrm>
          <a:off x="19545300" y="1004685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2" name="フローチャート : 判断 781"/>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3" name="テキスト ボックス 782"/>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94848</xdr:rowOff>
    </xdr:from>
    <xdr:to>
      <xdr:col>28</xdr:col>
      <xdr:colOff>314325</xdr:colOff>
      <xdr:row>58</xdr:row>
      <xdr:rowOff>102758</xdr:rowOff>
    </xdr:to>
    <xdr:cxnSp macro="">
      <xdr:nvCxnSpPr>
        <xdr:cNvPr id="784" name="直線コネクタ 783"/>
        <xdr:cNvCxnSpPr/>
      </xdr:nvCxnSpPr>
      <xdr:spPr>
        <a:xfrm>
          <a:off x="18656300" y="10038948"/>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5" name="フローチャート : 判断 784"/>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6" name="テキスト ボックス 785"/>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7" name="フローチャート : 判断 786"/>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8" name="テキスト ボックス 787"/>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53239</xdr:rowOff>
    </xdr:from>
    <xdr:to>
      <xdr:col>32</xdr:col>
      <xdr:colOff>238125</xdr:colOff>
      <xdr:row>58</xdr:row>
      <xdr:rowOff>154839</xdr:rowOff>
    </xdr:to>
    <xdr:sp macro="" textlink="">
      <xdr:nvSpPr>
        <xdr:cNvPr id="794" name="円/楕円 793"/>
        <xdr:cNvSpPr/>
      </xdr:nvSpPr>
      <xdr:spPr>
        <a:xfrm>
          <a:off x="22110700" y="99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168872</xdr:rowOff>
    </xdr:from>
    <xdr:ext cx="378565" cy="259045"/>
    <xdr:sp macro="" textlink="">
      <xdr:nvSpPr>
        <xdr:cNvPr id="795" name="貸付金該当値テキスト"/>
        <xdr:cNvSpPr txBox="1"/>
      </xdr:nvSpPr>
      <xdr:spPr>
        <a:xfrm>
          <a:off x="22212300" y="9941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52644</xdr:rowOff>
    </xdr:from>
    <xdr:to>
      <xdr:col>31</xdr:col>
      <xdr:colOff>85725</xdr:colOff>
      <xdr:row>58</xdr:row>
      <xdr:rowOff>154244</xdr:rowOff>
    </xdr:to>
    <xdr:sp macro="" textlink="">
      <xdr:nvSpPr>
        <xdr:cNvPr id="796" name="円/楕円 795"/>
        <xdr:cNvSpPr/>
      </xdr:nvSpPr>
      <xdr:spPr>
        <a:xfrm>
          <a:off x="21272500" y="999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145371</xdr:rowOff>
    </xdr:from>
    <xdr:ext cx="378565" cy="259045"/>
    <xdr:sp macro="" textlink="">
      <xdr:nvSpPr>
        <xdr:cNvPr id="797" name="テキスト ボックス 796"/>
        <xdr:cNvSpPr txBox="1"/>
      </xdr:nvSpPr>
      <xdr:spPr>
        <a:xfrm>
          <a:off x="21134017" y="1008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52232</xdr:rowOff>
    </xdr:from>
    <xdr:to>
      <xdr:col>29</xdr:col>
      <xdr:colOff>568325</xdr:colOff>
      <xdr:row>58</xdr:row>
      <xdr:rowOff>153832</xdr:rowOff>
    </xdr:to>
    <xdr:sp macro="" textlink="">
      <xdr:nvSpPr>
        <xdr:cNvPr id="798" name="円/楕円 797"/>
        <xdr:cNvSpPr/>
      </xdr:nvSpPr>
      <xdr:spPr>
        <a:xfrm>
          <a:off x="20383500" y="999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144959</xdr:rowOff>
    </xdr:from>
    <xdr:ext cx="378565" cy="259045"/>
    <xdr:sp macro="" textlink="">
      <xdr:nvSpPr>
        <xdr:cNvPr id="799" name="テキスト ボックス 798"/>
        <xdr:cNvSpPr txBox="1"/>
      </xdr:nvSpPr>
      <xdr:spPr>
        <a:xfrm>
          <a:off x="20245017" y="1008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51958</xdr:rowOff>
    </xdr:from>
    <xdr:to>
      <xdr:col>28</xdr:col>
      <xdr:colOff>365125</xdr:colOff>
      <xdr:row>58</xdr:row>
      <xdr:rowOff>153558</xdr:rowOff>
    </xdr:to>
    <xdr:sp macro="" textlink="">
      <xdr:nvSpPr>
        <xdr:cNvPr id="800" name="円/楕円 799"/>
        <xdr:cNvSpPr/>
      </xdr:nvSpPr>
      <xdr:spPr>
        <a:xfrm>
          <a:off x="19494500" y="99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144685</xdr:rowOff>
    </xdr:from>
    <xdr:ext cx="378565" cy="259045"/>
    <xdr:sp macro="" textlink="">
      <xdr:nvSpPr>
        <xdr:cNvPr id="801" name="テキスト ボックス 800"/>
        <xdr:cNvSpPr txBox="1"/>
      </xdr:nvSpPr>
      <xdr:spPr>
        <a:xfrm>
          <a:off x="19356017" y="10088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44048</xdr:rowOff>
    </xdr:from>
    <xdr:to>
      <xdr:col>27</xdr:col>
      <xdr:colOff>161925</xdr:colOff>
      <xdr:row>58</xdr:row>
      <xdr:rowOff>145648</xdr:rowOff>
    </xdr:to>
    <xdr:sp macro="" textlink="">
      <xdr:nvSpPr>
        <xdr:cNvPr id="802" name="円/楕円 801"/>
        <xdr:cNvSpPr/>
      </xdr:nvSpPr>
      <xdr:spPr>
        <a:xfrm>
          <a:off x="18605500" y="998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136775</xdr:rowOff>
    </xdr:from>
    <xdr:ext cx="378565" cy="259045"/>
    <xdr:sp macro="" textlink="">
      <xdr:nvSpPr>
        <xdr:cNvPr id="803" name="テキスト ボックス 802"/>
        <xdr:cNvSpPr txBox="1"/>
      </xdr:nvSpPr>
      <xdr:spPr>
        <a:xfrm>
          <a:off x="18467017" y="10080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6" name="直線コネクタ 825"/>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7"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8" name="直線コネクタ 827"/>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9"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30" name="直線コネクタ 829"/>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133345</xdr:rowOff>
    </xdr:from>
    <xdr:to>
      <xdr:col>32</xdr:col>
      <xdr:colOff>187325</xdr:colOff>
      <xdr:row>77</xdr:row>
      <xdr:rowOff>136592</xdr:rowOff>
    </xdr:to>
    <xdr:cxnSp macro="">
      <xdr:nvCxnSpPr>
        <xdr:cNvPr id="831" name="直線コネクタ 830"/>
        <xdr:cNvCxnSpPr/>
      </xdr:nvCxnSpPr>
      <xdr:spPr>
        <a:xfrm>
          <a:off x="21323300" y="13334995"/>
          <a:ext cx="8382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2"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3" name="フローチャート : 判断 832"/>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122509</xdr:rowOff>
    </xdr:from>
    <xdr:to>
      <xdr:col>31</xdr:col>
      <xdr:colOff>34925</xdr:colOff>
      <xdr:row>77</xdr:row>
      <xdr:rowOff>133345</xdr:rowOff>
    </xdr:to>
    <xdr:cxnSp macro="">
      <xdr:nvCxnSpPr>
        <xdr:cNvPr id="834" name="直線コネクタ 833"/>
        <xdr:cNvCxnSpPr/>
      </xdr:nvCxnSpPr>
      <xdr:spPr>
        <a:xfrm>
          <a:off x="20434300" y="13324159"/>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5" name="フローチャート : 判断 834"/>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6" name="テキスト ボックス 835"/>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122509</xdr:rowOff>
    </xdr:from>
    <xdr:to>
      <xdr:col>29</xdr:col>
      <xdr:colOff>517525</xdr:colOff>
      <xdr:row>77</xdr:row>
      <xdr:rowOff>141529</xdr:rowOff>
    </xdr:to>
    <xdr:cxnSp macro="">
      <xdr:nvCxnSpPr>
        <xdr:cNvPr id="837" name="直線コネクタ 836"/>
        <xdr:cNvCxnSpPr/>
      </xdr:nvCxnSpPr>
      <xdr:spPr>
        <a:xfrm flipV="1">
          <a:off x="19545300" y="13324159"/>
          <a:ext cx="889000" cy="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8" name="フローチャート : 判断 837"/>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9" name="テキスト ボックス 838"/>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141529</xdr:rowOff>
    </xdr:from>
    <xdr:to>
      <xdr:col>28</xdr:col>
      <xdr:colOff>314325</xdr:colOff>
      <xdr:row>77</xdr:row>
      <xdr:rowOff>149369</xdr:rowOff>
    </xdr:to>
    <xdr:cxnSp macro="">
      <xdr:nvCxnSpPr>
        <xdr:cNvPr id="840" name="直線コネクタ 839"/>
        <xdr:cNvCxnSpPr/>
      </xdr:nvCxnSpPr>
      <xdr:spPr>
        <a:xfrm flipV="1">
          <a:off x="18656300" y="13343179"/>
          <a:ext cx="889000" cy="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41" name="フローチャート : 判断 840"/>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2" name="テキスト ボックス 841"/>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3" name="フローチャート : 判断 842"/>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4" name="テキスト ボックス 843"/>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85792</xdr:rowOff>
    </xdr:from>
    <xdr:to>
      <xdr:col>32</xdr:col>
      <xdr:colOff>238125</xdr:colOff>
      <xdr:row>78</xdr:row>
      <xdr:rowOff>15942</xdr:rowOff>
    </xdr:to>
    <xdr:sp macro="" textlink="">
      <xdr:nvSpPr>
        <xdr:cNvPr id="850" name="円/楕円 849"/>
        <xdr:cNvSpPr/>
      </xdr:nvSpPr>
      <xdr:spPr>
        <a:xfrm>
          <a:off x="22110700" y="1328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64219</xdr:rowOff>
    </xdr:from>
    <xdr:ext cx="534377" cy="259045"/>
    <xdr:sp macro="" textlink="">
      <xdr:nvSpPr>
        <xdr:cNvPr id="851" name="繰出金該当値テキスト"/>
        <xdr:cNvSpPr txBox="1"/>
      </xdr:nvSpPr>
      <xdr:spPr>
        <a:xfrm>
          <a:off x="22212300" y="132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27,636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82545</xdr:rowOff>
    </xdr:from>
    <xdr:to>
      <xdr:col>31</xdr:col>
      <xdr:colOff>85725</xdr:colOff>
      <xdr:row>78</xdr:row>
      <xdr:rowOff>12695</xdr:rowOff>
    </xdr:to>
    <xdr:sp macro="" textlink="">
      <xdr:nvSpPr>
        <xdr:cNvPr id="852" name="円/楕円 851"/>
        <xdr:cNvSpPr/>
      </xdr:nvSpPr>
      <xdr:spPr>
        <a:xfrm>
          <a:off x="21272500" y="132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3822</xdr:rowOff>
    </xdr:from>
    <xdr:ext cx="534377" cy="259045"/>
    <xdr:sp macro="" textlink="">
      <xdr:nvSpPr>
        <xdr:cNvPr id="853" name="テキスト ボックス 852"/>
        <xdr:cNvSpPr txBox="1"/>
      </xdr:nvSpPr>
      <xdr:spPr>
        <a:xfrm>
          <a:off x="21056111" y="1337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71709</xdr:rowOff>
    </xdr:from>
    <xdr:to>
      <xdr:col>29</xdr:col>
      <xdr:colOff>568325</xdr:colOff>
      <xdr:row>78</xdr:row>
      <xdr:rowOff>1859</xdr:rowOff>
    </xdr:to>
    <xdr:sp macro="" textlink="">
      <xdr:nvSpPr>
        <xdr:cNvPr id="854" name="円/楕円 853"/>
        <xdr:cNvSpPr/>
      </xdr:nvSpPr>
      <xdr:spPr>
        <a:xfrm>
          <a:off x="20383500" y="132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164436</xdr:rowOff>
    </xdr:from>
    <xdr:ext cx="534377" cy="259045"/>
    <xdr:sp macro="" textlink="">
      <xdr:nvSpPr>
        <xdr:cNvPr id="855" name="テキスト ボックス 854"/>
        <xdr:cNvSpPr txBox="1"/>
      </xdr:nvSpPr>
      <xdr:spPr>
        <a:xfrm>
          <a:off x="20167111" y="1336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90729</xdr:rowOff>
    </xdr:from>
    <xdr:to>
      <xdr:col>28</xdr:col>
      <xdr:colOff>365125</xdr:colOff>
      <xdr:row>78</xdr:row>
      <xdr:rowOff>20879</xdr:rowOff>
    </xdr:to>
    <xdr:sp macro="" textlink="">
      <xdr:nvSpPr>
        <xdr:cNvPr id="856" name="円/楕円 855"/>
        <xdr:cNvSpPr/>
      </xdr:nvSpPr>
      <xdr:spPr>
        <a:xfrm>
          <a:off x="19494500" y="132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12006</xdr:rowOff>
    </xdr:from>
    <xdr:ext cx="534377" cy="259045"/>
    <xdr:sp macro="" textlink="">
      <xdr:nvSpPr>
        <xdr:cNvPr id="857" name="テキスト ボックス 856"/>
        <xdr:cNvSpPr txBox="1"/>
      </xdr:nvSpPr>
      <xdr:spPr>
        <a:xfrm>
          <a:off x="19278111" y="1338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98569</xdr:rowOff>
    </xdr:from>
    <xdr:to>
      <xdr:col>27</xdr:col>
      <xdr:colOff>161925</xdr:colOff>
      <xdr:row>78</xdr:row>
      <xdr:rowOff>28719</xdr:rowOff>
    </xdr:to>
    <xdr:sp macro="" textlink="">
      <xdr:nvSpPr>
        <xdr:cNvPr id="858" name="円/楕円 857"/>
        <xdr:cNvSpPr/>
      </xdr:nvSpPr>
      <xdr:spPr>
        <a:xfrm>
          <a:off x="18605500" y="1330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19846</xdr:rowOff>
    </xdr:from>
    <xdr:ext cx="534377" cy="259045"/>
    <xdr:sp macro="" textlink="">
      <xdr:nvSpPr>
        <xdr:cNvPr id="859" name="テキスト ボックス 858"/>
        <xdr:cNvSpPr txBox="1"/>
      </xdr:nvSpPr>
      <xdr:spPr>
        <a:xfrm>
          <a:off x="18389111" y="1339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ほぼ全ての性質の経費で類似団体内平均を下回る中、類似団体平均を上回ったのが扶助費である。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扶助費の</a:t>
          </a:r>
          <a:r>
            <a:rPr kumimoji="1" lang="ja-JP" altLang="en-US" sz="1100">
              <a:solidFill>
                <a:schemeClr val="dk1"/>
              </a:solidFill>
              <a:effectLst/>
              <a:latin typeface="+mn-lt"/>
              <a:ea typeface="+mn-ea"/>
              <a:cs typeface="+mn-cs"/>
            </a:rPr>
            <a:t>うち</a:t>
          </a:r>
          <a:r>
            <a:rPr kumimoji="1" lang="ja-JP" altLang="ja-JP" sz="1100">
              <a:solidFill>
                <a:schemeClr val="dk1"/>
              </a:solidFill>
              <a:effectLst/>
              <a:latin typeface="+mn-lt"/>
              <a:ea typeface="+mn-ea"/>
              <a:cs typeface="+mn-cs"/>
            </a:rPr>
            <a:t>児童福祉費が高いのは、</a:t>
          </a:r>
          <a:r>
            <a:rPr lang="ja-JP" altLang="ja-JP" sz="1100" b="0" i="0" baseline="0">
              <a:solidFill>
                <a:schemeClr val="dk1"/>
              </a:solidFill>
              <a:effectLst/>
              <a:latin typeface="+mn-lt"/>
              <a:ea typeface="+mn-ea"/>
              <a:cs typeface="+mn-cs"/>
            </a:rPr>
            <a:t>保育所運営をすべて民間委託しているからであり、ここ数年増加傾向にある。　扶助費については法令等で義務付けられているものが多く、削減が難しい経費ではあるが、抑制に努める。積立金については年度ごとの</a:t>
          </a:r>
          <a:r>
            <a:rPr lang="ja-JP" altLang="ja-JP" sz="1100">
              <a:solidFill>
                <a:schemeClr val="dk1"/>
              </a:solidFill>
              <a:effectLst/>
              <a:latin typeface="+mn-lt"/>
              <a:ea typeface="+mn-ea"/>
              <a:cs typeface="+mn-cs"/>
            </a:rPr>
            <a:t>財源を調整するための財政調整基金への積立金が主なものである。財源が不足する年には取崩すこととなるため、今後も歳入の確保・歳出の削減に</a:t>
          </a:r>
          <a:r>
            <a:rPr kumimoji="1" lang="ja-JP" altLang="ja-JP" sz="1100">
              <a:solidFill>
                <a:schemeClr val="dk1"/>
              </a:solidFill>
              <a:effectLst/>
              <a:latin typeface="+mn-lt"/>
              <a:ea typeface="+mn-ea"/>
              <a:cs typeface="+mn-cs"/>
            </a:rPr>
            <a:t>努め、健全な財政運営に努める。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32,032
31,397
6.59
8,316,597
7,909,241
397,446
5,521,379
5,414,036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117983</xdr:rowOff>
    </xdr:from>
    <xdr:to>
      <xdr:col>6</xdr:col>
      <xdr:colOff>511175</xdr:colOff>
      <xdr:row>37</xdr:row>
      <xdr:rowOff>12446</xdr:rowOff>
    </xdr:to>
    <xdr:cxnSp macro="">
      <xdr:nvCxnSpPr>
        <xdr:cNvPr id="61" name="直線コネクタ 60"/>
        <xdr:cNvCxnSpPr/>
      </xdr:nvCxnSpPr>
      <xdr:spPr>
        <a:xfrm>
          <a:off x="3797300" y="6290183"/>
          <a:ext cx="8382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117983</xdr:rowOff>
    </xdr:from>
    <xdr:to>
      <xdr:col>5</xdr:col>
      <xdr:colOff>358775</xdr:colOff>
      <xdr:row>37</xdr:row>
      <xdr:rowOff>26924</xdr:rowOff>
    </xdr:to>
    <xdr:cxnSp macro="">
      <xdr:nvCxnSpPr>
        <xdr:cNvPr id="64" name="直線コネクタ 63"/>
        <xdr:cNvCxnSpPr/>
      </xdr:nvCxnSpPr>
      <xdr:spPr>
        <a:xfrm flipV="1">
          <a:off x="2908300" y="6290183"/>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15113</xdr:rowOff>
    </xdr:from>
    <xdr:to>
      <xdr:col>4</xdr:col>
      <xdr:colOff>155575</xdr:colOff>
      <xdr:row>37</xdr:row>
      <xdr:rowOff>26924</xdr:rowOff>
    </xdr:to>
    <xdr:cxnSp macro="">
      <xdr:nvCxnSpPr>
        <xdr:cNvPr id="67" name="直線コネクタ 66"/>
        <xdr:cNvCxnSpPr/>
      </xdr:nvCxnSpPr>
      <xdr:spPr>
        <a:xfrm>
          <a:off x="2019300" y="635876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105029</xdr:rowOff>
    </xdr:from>
    <xdr:to>
      <xdr:col>2</xdr:col>
      <xdr:colOff>638175</xdr:colOff>
      <xdr:row>37</xdr:row>
      <xdr:rowOff>15113</xdr:rowOff>
    </xdr:to>
    <xdr:cxnSp macro="">
      <xdr:nvCxnSpPr>
        <xdr:cNvPr id="70" name="直線コネクタ 69"/>
        <xdr:cNvCxnSpPr/>
      </xdr:nvCxnSpPr>
      <xdr:spPr>
        <a:xfrm>
          <a:off x="1130300" y="6277229"/>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133096</xdr:rowOff>
    </xdr:from>
    <xdr:to>
      <xdr:col>6</xdr:col>
      <xdr:colOff>561975</xdr:colOff>
      <xdr:row>37</xdr:row>
      <xdr:rowOff>63246</xdr:rowOff>
    </xdr:to>
    <xdr:sp macro="" textlink="">
      <xdr:nvSpPr>
        <xdr:cNvPr id="80" name="円/楕円 79"/>
        <xdr:cNvSpPr/>
      </xdr:nvSpPr>
      <xdr:spPr>
        <a:xfrm>
          <a:off x="4584700" y="63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111523</xdr:rowOff>
    </xdr:from>
    <xdr:ext cx="469744" cy="259045"/>
    <xdr:sp macro="" textlink="">
      <xdr:nvSpPr>
        <xdr:cNvPr id="81" name="議会費該当値テキスト"/>
        <xdr:cNvSpPr txBox="1"/>
      </xdr:nvSpPr>
      <xdr:spPr>
        <a:xfrm>
          <a:off x="4686300"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67183</xdr:rowOff>
    </xdr:from>
    <xdr:to>
      <xdr:col>5</xdr:col>
      <xdr:colOff>409575</xdr:colOff>
      <xdr:row>36</xdr:row>
      <xdr:rowOff>168783</xdr:rowOff>
    </xdr:to>
    <xdr:sp macro="" textlink="">
      <xdr:nvSpPr>
        <xdr:cNvPr id="82" name="円/楕円 81"/>
        <xdr:cNvSpPr/>
      </xdr:nvSpPr>
      <xdr:spPr>
        <a:xfrm>
          <a:off x="3746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159910</xdr:rowOff>
    </xdr:from>
    <xdr:ext cx="469744" cy="259045"/>
    <xdr:sp macro="" textlink="">
      <xdr:nvSpPr>
        <xdr:cNvPr id="83" name="テキスト ボックス 82"/>
        <xdr:cNvSpPr txBox="1"/>
      </xdr:nvSpPr>
      <xdr:spPr>
        <a:xfrm>
          <a:off x="3562427" y="63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147574</xdr:rowOff>
    </xdr:from>
    <xdr:to>
      <xdr:col>4</xdr:col>
      <xdr:colOff>206375</xdr:colOff>
      <xdr:row>37</xdr:row>
      <xdr:rowOff>77724</xdr:rowOff>
    </xdr:to>
    <xdr:sp macro="" textlink="">
      <xdr:nvSpPr>
        <xdr:cNvPr id="84" name="円/楕円 83"/>
        <xdr:cNvSpPr/>
      </xdr:nvSpPr>
      <xdr:spPr>
        <a:xfrm>
          <a:off x="2857500" y="63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68851</xdr:rowOff>
    </xdr:from>
    <xdr:ext cx="469744" cy="259045"/>
    <xdr:sp macro="" textlink="">
      <xdr:nvSpPr>
        <xdr:cNvPr id="85" name="テキスト ボックス 84"/>
        <xdr:cNvSpPr txBox="1"/>
      </xdr:nvSpPr>
      <xdr:spPr>
        <a:xfrm>
          <a:off x="2673427" y="641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135763</xdr:rowOff>
    </xdr:from>
    <xdr:to>
      <xdr:col>3</xdr:col>
      <xdr:colOff>3175</xdr:colOff>
      <xdr:row>37</xdr:row>
      <xdr:rowOff>65913</xdr:rowOff>
    </xdr:to>
    <xdr:sp macro="" textlink="">
      <xdr:nvSpPr>
        <xdr:cNvPr id="86" name="円/楕円 85"/>
        <xdr:cNvSpPr/>
      </xdr:nvSpPr>
      <xdr:spPr>
        <a:xfrm>
          <a:off x="1968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57040</xdr:rowOff>
    </xdr:from>
    <xdr:ext cx="469744" cy="259045"/>
    <xdr:sp macro="" textlink="">
      <xdr:nvSpPr>
        <xdr:cNvPr id="87" name="テキスト ボックス 86"/>
        <xdr:cNvSpPr txBox="1"/>
      </xdr:nvSpPr>
      <xdr:spPr>
        <a:xfrm>
          <a:off x="1784427" y="64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54229</xdr:rowOff>
    </xdr:from>
    <xdr:to>
      <xdr:col>1</xdr:col>
      <xdr:colOff>485775</xdr:colOff>
      <xdr:row>36</xdr:row>
      <xdr:rowOff>155829</xdr:rowOff>
    </xdr:to>
    <xdr:sp macro="" textlink="">
      <xdr:nvSpPr>
        <xdr:cNvPr id="88" name="円/楕円 87"/>
        <xdr:cNvSpPr/>
      </xdr:nvSpPr>
      <xdr:spPr>
        <a:xfrm>
          <a:off x="1079500" y="62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146956</xdr:rowOff>
    </xdr:from>
    <xdr:ext cx="469744" cy="259045"/>
    <xdr:sp macro="" textlink="">
      <xdr:nvSpPr>
        <xdr:cNvPr id="89" name="テキスト ボックス 88"/>
        <xdr:cNvSpPr txBox="1"/>
      </xdr:nvSpPr>
      <xdr:spPr>
        <a:xfrm>
          <a:off x="895427"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21369</xdr:rowOff>
    </xdr:from>
    <xdr:to>
      <xdr:col>6</xdr:col>
      <xdr:colOff>511175</xdr:colOff>
      <xdr:row>57</xdr:row>
      <xdr:rowOff>77887</xdr:rowOff>
    </xdr:to>
    <xdr:cxnSp macro="">
      <xdr:nvCxnSpPr>
        <xdr:cNvPr id="118" name="直線コネクタ 117"/>
        <xdr:cNvCxnSpPr/>
      </xdr:nvCxnSpPr>
      <xdr:spPr>
        <a:xfrm>
          <a:off x="3797300" y="9794019"/>
          <a:ext cx="838200" cy="5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21369</xdr:rowOff>
    </xdr:from>
    <xdr:to>
      <xdr:col>5</xdr:col>
      <xdr:colOff>358775</xdr:colOff>
      <xdr:row>57</xdr:row>
      <xdr:rowOff>91412</xdr:rowOff>
    </xdr:to>
    <xdr:cxnSp macro="">
      <xdr:nvCxnSpPr>
        <xdr:cNvPr id="121" name="直線コネクタ 120"/>
        <xdr:cNvCxnSpPr/>
      </xdr:nvCxnSpPr>
      <xdr:spPr>
        <a:xfrm flipV="1">
          <a:off x="2908300" y="9794019"/>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91412</xdr:rowOff>
    </xdr:from>
    <xdr:to>
      <xdr:col>4</xdr:col>
      <xdr:colOff>155575</xdr:colOff>
      <xdr:row>57</xdr:row>
      <xdr:rowOff>101440</xdr:rowOff>
    </xdr:to>
    <xdr:cxnSp macro="">
      <xdr:nvCxnSpPr>
        <xdr:cNvPr id="124" name="直線コネクタ 123"/>
        <xdr:cNvCxnSpPr/>
      </xdr:nvCxnSpPr>
      <xdr:spPr>
        <a:xfrm flipV="1">
          <a:off x="2019300" y="9864062"/>
          <a:ext cx="889000" cy="1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101440</xdr:rowOff>
    </xdr:from>
    <xdr:to>
      <xdr:col>2</xdr:col>
      <xdr:colOff>638175</xdr:colOff>
      <xdr:row>57</xdr:row>
      <xdr:rowOff>119202</xdr:rowOff>
    </xdr:to>
    <xdr:cxnSp macro="">
      <xdr:nvCxnSpPr>
        <xdr:cNvPr id="127" name="直線コネクタ 126"/>
        <xdr:cNvCxnSpPr/>
      </xdr:nvCxnSpPr>
      <xdr:spPr>
        <a:xfrm flipV="1">
          <a:off x="1130300" y="9874090"/>
          <a:ext cx="889000" cy="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27087</xdr:rowOff>
    </xdr:from>
    <xdr:to>
      <xdr:col>6</xdr:col>
      <xdr:colOff>561975</xdr:colOff>
      <xdr:row>57</xdr:row>
      <xdr:rowOff>128687</xdr:rowOff>
    </xdr:to>
    <xdr:sp macro="" textlink="">
      <xdr:nvSpPr>
        <xdr:cNvPr id="137" name="円/楕円 136"/>
        <xdr:cNvSpPr/>
      </xdr:nvSpPr>
      <xdr:spPr>
        <a:xfrm>
          <a:off x="4584700" y="97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113464</xdr:rowOff>
    </xdr:from>
    <xdr:ext cx="534377" cy="259045"/>
    <xdr:sp macro="" textlink="">
      <xdr:nvSpPr>
        <xdr:cNvPr id="138" name="総務費該当値テキスト"/>
        <xdr:cNvSpPr txBox="1"/>
      </xdr:nvSpPr>
      <xdr:spPr>
        <a:xfrm>
          <a:off x="4686300" y="971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40,612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142019</xdr:rowOff>
    </xdr:from>
    <xdr:to>
      <xdr:col>5</xdr:col>
      <xdr:colOff>409575</xdr:colOff>
      <xdr:row>57</xdr:row>
      <xdr:rowOff>72169</xdr:rowOff>
    </xdr:to>
    <xdr:sp macro="" textlink="">
      <xdr:nvSpPr>
        <xdr:cNvPr id="139" name="円/楕円 138"/>
        <xdr:cNvSpPr/>
      </xdr:nvSpPr>
      <xdr:spPr>
        <a:xfrm>
          <a:off x="3746500" y="97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63296</xdr:rowOff>
    </xdr:from>
    <xdr:ext cx="534377" cy="259045"/>
    <xdr:sp macro="" textlink="">
      <xdr:nvSpPr>
        <xdr:cNvPr id="140" name="テキスト ボックス 139"/>
        <xdr:cNvSpPr txBox="1"/>
      </xdr:nvSpPr>
      <xdr:spPr>
        <a:xfrm>
          <a:off x="3530111" y="98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40612</xdr:rowOff>
    </xdr:from>
    <xdr:to>
      <xdr:col>4</xdr:col>
      <xdr:colOff>206375</xdr:colOff>
      <xdr:row>57</xdr:row>
      <xdr:rowOff>142212</xdr:rowOff>
    </xdr:to>
    <xdr:sp macro="" textlink="">
      <xdr:nvSpPr>
        <xdr:cNvPr id="141" name="円/楕円 140"/>
        <xdr:cNvSpPr/>
      </xdr:nvSpPr>
      <xdr:spPr>
        <a:xfrm>
          <a:off x="2857500" y="981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133339</xdr:rowOff>
    </xdr:from>
    <xdr:ext cx="534377" cy="259045"/>
    <xdr:sp macro="" textlink="">
      <xdr:nvSpPr>
        <xdr:cNvPr id="142" name="テキスト ボックス 141"/>
        <xdr:cNvSpPr txBox="1"/>
      </xdr:nvSpPr>
      <xdr:spPr>
        <a:xfrm>
          <a:off x="2641111" y="990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50640</xdr:rowOff>
    </xdr:from>
    <xdr:to>
      <xdr:col>3</xdr:col>
      <xdr:colOff>3175</xdr:colOff>
      <xdr:row>57</xdr:row>
      <xdr:rowOff>152240</xdr:rowOff>
    </xdr:to>
    <xdr:sp macro="" textlink="">
      <xdr:nvSpPr>
        <xdr:cNvPr id="143" name="円/楕円 142"/>
        <xdr:cNvSpPr/>
      </xdr:nvSpPr>
      <xdr:spPr>
        <a:xfrm>
          <a:off x="1968500" y="98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143367</xdr:rowOff>
    </xdr:from>
    <xdr:ext cx="534377" cy="259045"/>
    <xdr:sp macro="" textlink="">
      <xdr:nvSpPr>
        <xdr:cNvPr id="144" name="テキスト ボックス 143"/>
        <xdr:cNvSpPr txBox="1"/>
      </xdr:nvSpPr>
      <xdr:spPr>
        <a:xfrm>
          <a:off x="1752111" y="991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68402</xdr:rowOff>
    </xdr:from>
    <xdr:to>
      <xdr:col>1</xdr:col>
      <xdr:colOff>485775</xdr:colOff>
      <xdr:row>57</xdr:row>
      <xdr:rowOff>170002</xdr:rowOff>
    </xdr:to>
    <xdr:sp macro="" textlink="">
      <xdr:nvSpPr>
        <xdr:cNvPr id="145" name="円/楕円 144"/>
        <xdr:cNvSpPr/>
      </xdr:nvSpPr>
      <xdr:spPr>
        <a:xfrm>
          <a:off x="1079500" y="98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161129</xdr:rowOff>
    </xdr:from>
    <xdr:ext cx="534377" cy="259045"/>
    <xdr:sp macro="" textlink="">
      <xdr:nvSpPr>
        <xdr:cNvPr id="146" name="テキスト ボックス 145"/>
        <xdr:cNvSpPr txBox="1"/>
      </xdr:nvSpPr>
      <xdr:spPr>
        <a:xfrm>
          <a:off x="863111" y="99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79797</xdr:rowOff>
    </xdr:from>
    <xdr:to>
      <xdr:col>6</xdr:col>
      <xdr:colOff>511175</xdr:colOff>
      <xdr:row>78</xdr:row>
      <xdr:rowOff>118179</xdr:rowOff>
    </xdr:to>
    <xdr:cxnSp macro="">
      <xdr:nvCxnSpPr>
        <xdr:cNvPr id="178" name="直線コネクタ 177"/>
        <xdr:cNvCxnSpPr/>
      </xdr:nvCxnSpPr>
      <xdr:spPr>
        <a:xfrm flipV="1">
          <a:off x="3797300" y="13452897"/>
          <a:ext cx="838200" cy="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111190</xdr:rowOff>
    </xdr:from>
    <xdr:to>
      <xdr:col>5</xdr:col>
      <xdr:colOff>358775</xdr:colOff>
      <xdr:row>78</xdr:row>
      <xdr:rowOff>118179</xdr:rowOff>
    </xdr:to>
    <xdr:cxnSp macro="">
      <xdr:nvCxnSpPr>
        <xdr:cNvPr id="181" name="直線コネクタ 180"/>
        <xdr:cNvCxnSpPr/>
      </xdr:nvCxnSpPr>
      <xdr:spPr>
        <a:xfrm>
          <a:off x="2908300" y="13484290"/>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111190</xdr:rowOff>
    </xdr:from>
    <xdr:to>
      <xdr:col>4</xdr:col>
      <xdr:colOff>155575</xdr:colOff>
      <xdr:row>79</xdr:row>
      <xdr:rowOff>73275</xdr:rowOff>
    </xdr:to>
    <xdr:cxnSp macro="">
      <xdr:nvCxnSpPr>
        <xdr:cNvPr id="184" name="直線コネクタ 183"/>
        <xdr:cNvCxnSpPr/>
      </xdr:nvCxnSpPr>
      <xdr:spPr>
        <a:xfrm flipV="1">
          <a:off x="2019300" y="13484290"/>
          <a:ext cx="889000" cy="13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66188</xdr:rowOff>
    </xdr:from>
    <xdr:to>
      <xdr:col>2</xdr:col>
      <xdr:colOff>638175</xdr:colOff>
      <xdr:row>79</xdr:row>
      <xdr:rowOff>73275</xdr:rowOff>
    </xdr:to>
    <xdr:cxnSp macro="">
      <xdr:nvCxnSpPr>
        <xdr:cNvPr id="187" name="直線コネクタ 186"/>
        <xdr:cNvCxnSpPr/>
      </xdr:nvCxnSpPr>
      <xdr:spPr>
        <a:xfrm>
          <a:off x="1130300" y="13610738"/>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28997</xdr:rowOff>
    </xdr:from>
    <xdr:to>
      <xdr:col>6</xdr:col>
      <xdr:colOff>561975</xdr:colOff>
      <xdr:row>78</xdr:row>
      <xdr:rowOff>130597</xdr:rowOff>
    </xdr:to>
    <xdr:sp macro="" textlink="">
      <xdr:nvSpPr>
        <xdr:cNvPr id="197" name="円/楕円 196"/>
        <xdr:cNvSpPr/>
      </xdr:nvSpPr>
      <xdr:spPr>
        <a:xfrm>
          <a:off x="4584700" y="1340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7424</xdr:rowOff>
    </xdr:from>
    <xdr:ext cx="599010" cy="259045"/>
    <xdr:sp macro="" textlink="">
      <xdr:nvSpPr>
        <xdr:cNvPr id="198" name="民生費該当値テキスト"/>
        <xdr:cNvSpPr txBox="1"/>
      </xdr:nvSpPr>
      <xdr:spPr>
        <a:xfrm>
          <a:off x="4686300" y="1338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107,503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67379</xdr:rowOff>
    </xdr:from>
    <xdr:to>
      <xdr:col>5</xdr:col>
      <xdr:colOff>409575</xdr:colOff>
      <xdr:row>78</xdr:row>
      <xdr:rowOff>168979</xdr:rowOff>
    </xdr:to>
    <xdr:sp macro="" textlink="">
      <xdr:nvSpPr>
        <xdr:cNvPr id="199" name="円/楕円 198"/>
        <xdr:cNvSpPr/>
      </xdr:nvSpPr>
      <xdr:spPr>
        <a:xfrm>
          <a:off x="3746500" y="1344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160106</xdr:rowOff>
    </xdr:from>
    <xdr:ext cx="599010" cy="259045"/>
    <xdr:sp macro="" textlink="">
      <xdr:nvSpPr>
        <xdr:cNvPr id="200" name="テキスト ボックス 199"/>
        <xdr:cNvSpPr txBox="1"/>
      </xdr:nvSpPr>
      <xdr:spPr>
        <a:xfrm>
          <a:off x="3497794" y="1353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103,977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60390</xdr:rowOff>
    </xdr:from>
    <xdr:to>
      <xdr:col>4</xdr:col>
      <xdr:colOff>206375</xdr:colOff>
      <xdr:row>78</xdr:row>
      <xdr:rowOff>161990</xdr:rowOff>
    </xdr:to>
    <xdr:sp macro="" textlink="">
      <xdr:nvSpPr>
        <xdr:cNvPr id="201" name="円/楕円 200"/>
        <xdr:cNvSpPr/>
      </xdr:nvSpPr>
      <xdr:spPr>
        <a:xfrm>
          <a:off x="2857500" y="134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153117</xdr:rowOff>
    </xdr:from>
    <xdr:ext cx="599010" cy="259045"/>
    <xdr:sp macro="" textlink="">
      <xdr:nvSpPr>
        <xdr:cNvPr id="202" name="テキスト ボックス 201"/>
        <xdr:cNvSpPr txBox="1"/>
      </xdr:nvSpPr>
      <xdr:spPr>
        <a:xfrm>
          <a:off x="2608794" y="1352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104,619</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22475</xdr:rowOff>
    </xdr:from>
    <xdr:to>
      <xdr:col>3</xdr:col>
      <xdr:colOff>3175</xdr:colOff>
      <xdr:row>79</xdr:row>
      <xdr:rowOff>124075</xdr:rowOff>
    </xdr:to>
    <xdr:sp macro="" textlink="">
      <xdr:nvSpPr>
        <xdr:cNvPr id="203" name="円/楕円 202"/>
        <xdr:cNvSpPr/>
      </xdr:nvSpPr>
      <xdr:spPr>
        <a:xfrm>
          <a:off x="1968500" y="135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115202</xdr:rowOff>
    </xdr:from>
    <xdr:ext cx="534377" cy="259045"/>
    <xdr:sp macro="" textlink="">
      <xdr:nvSpPr>
        <xdr:cNvPr id="204" name="テキスト ボックス 203"/>
        <xdr:cNvSpPr txBox="1"/>
      </xdr:nvSpPr>
      <xdr:spPr>
        <a:xfrm>
          <a:off x="1752111" y="1365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92,352</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15388</xdr:rowOff>
    </xdr:from>
    <xdr:to>
      <xdr:col>1</xdr:col>
      <xdr:colOff>485775</xdr:colOff>
      <xdr:row>79</xdr:row>
      <xdr:rowOff>116988</xdr:rowOff>
    </xdr:to>
    <xdr:sp macro="" textlink="">
      <xdr:nvSpPr>
        <xdr:cNvPr id="205" name="円/楕円 204"/>
        <xdr:cNvSpPr/>
      </xdr:nvSpPr>
      <xdr:spPr>
        <a:xfrm>
          <a:off x="1079500" y="135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108115</xdr:rowOff>
    </xdr:from>
    <xdr:ext cx="534377" cy="259045"/>
    <xdr:sp macro="" textlink="">
      <xdr:nvSpPr>
        <xdr:cNvPr id="206" name="テキスト ボックス 205"/>
        <xdr:cNvSpPr txBox="1"/>
      </xdr:nvSpPr>
      <xdr:spPr>
        <a:xfrm>
          <a:off x="863111" y="136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125496</xdr:rowOff>
    </xdr:from>
    <xdr:to>
      <xdr:col>6</xdr:col>
      <xdr:colOff>511175</xdr:colOff>
      <xdr:row>98</xdr:row>
      <xdr:rowOff>126445</xdr:rowOff>
    </xdr:to>
    <xdr:cxnSp macro="">
      <xdr:nvCxnSpPr>
        <xdr:cNvPr id="235" name="直線コネクタ 234"/>
        <xdr:cNvCxnSpPr/>
      </xdr:nvCxnSpPr>
      <xdr:spPr>
        <a:xfrm flipV="1">
          <a:off x="3797300" y="16927596"/>
          <a:ext cx="8382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123199</xdr:rowOff>
    </xdr:from>
    <xdr:to>
      <xdr:col>5</xdr:col>
      <xdr:colOff>358775</xdr:colOff>
      <xdr:row>98</xdr:row>
      <xdr:rowOff>126445</xdr:rowOff>
    </xdr:to>
    <xdr:cxnSp macro="">
      <xdr:nvCxnSpPr>
        <xdr:cNvPr id="238" name="直線コネクタ 237"/>
        <xdr:cNvCxnSpPr/>
      </xdr:nvCxnSpPr>
      <xdr:spPr>
        <a:xfrm>
          <a:off x="2908300" y="16925299"/>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118943</xdr:rowOff>
    </xdr:from>
    <xdr:to>
      <xdr:col>4</xdr:col>
      <xdr:colOff>155575</xdr:colOff>
      <xdr:row>98</xdr:row>
      <xdr:rowOff>123199</xdr:rowOff>
    </xdr:to>
    <xdr:cxnSp macro="">
      <xdr:nvCxnSpPr>
        <xdr:cNvPr id="241" name="直線コネクタ 240"/>
        <xdr:cNvCxnSpPr/>
      </xdr:nvCxnSpPr>
      <xdr:spPr>
        <a:xfrm>
          <a:off x="2019300" y="16921043"/>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115602</xdr:rowOff>
    </xdr:from>
    <xdr:to>
      <xdr:col>2</xdr:col>
      <xdr:colOff>638175</xdr:colOff>
      <xdr:row>98</xdr:row>
      <xdr:rowOff>118943</xdr:rowOff>
    </xdr:to>
    <xdr:cxnSp macro="">
      <xdr:nvCxnSpPr>
        <xdr:cNvPr id="244" name="直線コネクタ 243"/>
        <xdr:cNvCxnSpPr/>
      </xdr:nvCxnSpPr>
      <xdr:spPr>
        <a:xfrm>
          <a:off x="1130300" y="16917702"/>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74696</xdr:rowOff>
    </xdr:from>
    <xdr:to>
      <xdr:col>6</xdr:col>
      <xdr:colOff>561975</xdr:colOff>
      <xdr:row>99</xdr:row>
      <xdr:rowOff>4846</xdr:rowOff>
    </xdr:to>
    <xdr:sp macro="" textlink="">
      <xdr:nvSpPr>
        <xdr:cNvPr id="254" name="円/楕円 253"/>
        <xdr:cNvSpPr/>
      </xdr:nvSpPr>
      <xdr:spPr>
        <a:xfrm>
          <a:off x="4584700" y="168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23,728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75645</xdr:rowOff>
    </xdr:from>
    <xdr:to>
      <xdr:col>5</xdr:col>
      <xdr:colOff>409575</xdr:colOff>
      <xdr:row>99</xdr:row>
      <xdr:rowOff>5795</xdr:rowOff>
    </xdr:to>
    <xdr:sp macro="" textlink="">
      <xdr:nvSpPr>
        <xdr:cNvPr id="256" name="円/楕円 255"/>
        <xdr:cNvSpPr/>
      </xdr:nvSpPr>
      <xdr:spPr>
        <a:xfrm>
          <a:off x="3746500" y="1687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168372</xdr:rowOff>
    </xdr:from>
    <xdr:ext cx="534377" cy="259045"/>
    <xdr:sp macro="" textlink="">
      <xdr:nvSpPr>
        <xdr:cNvPr id="257" name="テキスト ボックス 256"/>
        <xdr:cNvSpPr txBox="1"/>
      </xdr:nvSpPr>
      <xdr:spPr>
        <a:xfrm>
          <a:off x="3530111" y="1697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72399</xdr:rowOff>
    </xdr:from>
    <xdr:to>
      <xdr:col>4</xdr:col>
      <xdr:colOff>206375</xdr:colOff>
      <xdr:row>99</xdr:row>
      <xdr:rowOff>2549</xdr:rowOff>
    </xdr:to>
    <xdr:sp macro="" textlink="">
      <xdr:nvSpPr>
        <xdr:cNvPr id="258" name="円/楕円 257"/>
        <xdr:cNvSpPr/>
      </xdr:nvSpPr>
      <xdr:spPr>
        <a:xfrm>
          <a:off x="2857500" y="1687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165126</xdr:rowOff>
    </xdr:from>
    <xdr:ext cx="534377" cy="259045"/>
    <xdr:sp macro="" textlink="">
      <xdr:nvSpPr>
        <xdr:cNvPr id="259" name="テキスト ボックス 258"/>
        <xdr:cNvSpPr txBox="1"/>
      </xdr:nvSpPr>
      <xdr:spPr>
        <a:xfrm>
          <a:off x="2641111" y="1696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68143</xdr:rowOff>
    </xdr:from>
    <xdr:to>
      <xdr:col>3</xdr:col>
      <xdr:colOff>3175</xdr:colOff>
      <xdr:row>98</xdr:row>
      <xdr:rowOff>169743</xdr:rowOff>
    </xdr:to>
    <xdr:sp macro="" textlink="">
      <xdr:nvSpPr>
        <xdr:cNvPr id="260" name="円/楕円 259"/>
        <xdr:cNvSpPr/>
      </xdr:nvSpPr>
      <xdr:spPr>
        <a:xfrm>
          <a:off x="1968500" y="168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160870</xdr:rowOff>
    </xdr:from>
    <xdr:ext cx="534377" cy="259045"/>
    <xdr:sp macro="" textlink="">
      <xdr:nvSpPr>
        <xdr:cNvPr id="261" name="テキスト ボックス 260"/>
        <xdr:cNvSpPr txBox="1"/>
      </xdr:nvSpPr>
      <xdr:spPr>
        <a:xfrm>
          <a:off x="1752111" y="1696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64802</xdr:rowOff>
    </xdr:from>
    <xdr:to>
      <xdr:col>1</xdr:col>
      <xdr:colOff>485775</xdr:colOff>
      <xdr:row>98</xdr:row>
      <xdr:rowOff>166402</xdr:rowOff>
    </xdr:to>
    <xdr:sp macro="" textlink="">
      <xdr:nvSpPr>
        <xdr:cNvPr id="262" name="円/楕円 261"/>
        <xdr:cNvSpPr/>
      </xdr:nvSpPr>
      <xdr:spPr>
        <a:xfrm>
          <a:off x="1079500" y="168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157529</xdr:rowOff>
    </xdr:from>
    <xdr:ext cx="534377" cy="259045"/>
    <xdr:sp macro="" textlink="">
      <xdr:nvSpPr>
        <xdr:cNvPr id="263" name="テキスト ボックス 262"/>
        <xdr:cNvSpPr txBox="1"/>
      </xdr:nvSpPr>
      <xdr:spPr>
        <a:xfrm>
          <a:off x="863111" y="1695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3302</xdr:rowOff>
    </xdr:from>
    <xdr:to>
      <xdr:col>15</xdr:col>
      <xdr:colOff>180975</xdr:colOff>
      <xdr:row>59</xdr:row>
      <xdr:rowOff>10999</xdr:rowOff>
    </xdr:to>
    <xdr:cxnSp macro="">
      <xdr:nvCxnSpPr>
        <xdr:cNvPr id="349" name="直線コネクタ 348"/>
        <xdr:cNvCxnSpPr/>
      </xdr:nvCxnSpPr>
      <xdr:spPr>
        <a:xfrm>
          <a:off x="9639300" y="10118852"/>
          <a:ext cx="8382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3302</xdr:rowOff>
    </xdr:from>
    <xdr:to>
      <xdr:col>14</xdr:col>
      <xdr:colOff>28575</xdr:colOff>
      <xdr:row>59</xdr:row>
      <xdr:rowOff>16751</xdr:rowOff>
    </xdr:to>
    <xdr:cxnSp macro="">
      <xdr:nvCxnSpPr>
        <xdr:cNvPr id="352" name="直線コネクタ 351"/>
        <xdr:cNvCxnSpPr/>
      </xdr:nvCxnSpPr>
      <xdr:spPr>
        <a:xfrm flipV="1">
          <a:off x="8750300" y="10118852"/>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1512</xdr:rowOff>
    </xdr:from>
    <xdr:to>
      <xdr:col>12</xdr:col>
      <xdr:colOff>511175</xdr:colOff>
      <xdr:row>59</xdr:row>
      <xdr:rowOff>16751</xdr:rowOff>
    </xdr:to>
    <xdr:cxnSp macro="">
      <xdr:nvCxnSpPr>
        <xdr:cNvPr id="355" name="直線コネクタ 354"/>
        <xdr:cNvCxnSpPr/>
      </xdr:nvCxnSpPr>
      <xdr:spPr>
        <a:xfrm>
          <a:off x="7861300" y="10117062"/>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167932</xdr:rowOff>
    </xdr:from>
    <xdr:to>
      <xdr:col>11</xdr:col>
      <xdr:colOff>307975</xdr:colOff>
      <xdr:row>59</xdr:row>
      <xdr:rowOff>1512</xdr:rowOff>
    </xdr:to>
    <xdr:cxnSp macro="">
      <xdr:nvCxnSpPr>
        <xdr:cNvPr id="358" name="直線コネクタ 357"/>
        <xdr:cNvCxnSpPr/>
      </xdr:nvCxnSpPr>
      <xdr:spPr>
        <a:xfrm>
          <a:off x="6972300" y="10112032"/>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131649</xdr:rowOff>
    </xdr:from>
    <xdr:to>
      <xdr:col>15</xdr:col>
      <xdr:colOff>231775</xdr:colOff>
      <xdr:row>59</xdr:row>
      <xdr:rowOff>61799</xdr:rowOff>
    </xdr:to>
    <xdr:sp macro="" textlink="">
      <xdr:nvSpPr>
        <xdr:cNvPr id="368" name="円/楕円 367"/>
        <xdr:cNvSpPr/>
      </xdr:nvSpPr>
      <xdr:spPr>
        <a:xfrm>
          <a:off x="10426700" y="100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46576</xdr:rowOff>
    </xdr:from>
    <xdr:ext cx="469744" cy="259045"/>
    <xdr:sp macro="" textlink="">
      <xdr:nvSpPr>
        <xdr:cNvPr id="369" name="農林水産業費該当値テキスト"/>
        <xdr:cNvSpPr txBox="1"/>
      </xdr:nvSpPr>
      <xdr:spPr>
        <a:xfrm>
          <a:off x="10528300" y="999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123952</xdr:rowOff>
    </xdr:from>
    <xdr:to>
      <xdr:col>14</xdr:col>
      <xdr:colOff>79375</xdr:colOff>
      <xdr:row>59</xdr:row>
      <xdr:rowOff>54102</xdr:rowOff>
    </xdr:to>
    <xdr:sp macro="" textlink="">
      <xdr:nvSpPr>
        <xdr:cNvPr id="370" name="円/楕円 369"/>
        <xdr:cNvSpPr/>
      </xdr:nvSpPr>
      <xdr:spPr>
        <a:xfrm>
          <a:off x="9588500" y="100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45229</xdr:rowOff>
    </xdr:from>
    <xdr:ext cx="469744" cy="259045"/>
    <xdr:sp macro="" textlink="">
      <xdr:nvSpPr>
        <xdr:cNvPr id="371" name="テキスト ボックス 370"/>
        <xdr:cNvSpPr txBox="1"/>
      </xdr:nvSpPr>
      <xdr:spPr>
        <a:xfrm>
          <a:off x="9404427" y="1016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137401</xdr:rowOff>
    </xdr:from>
    <xdr:to>
      <xdr:col>12</xdr:col>
      <xdr:colOff>561975</xdr:colOff>
      <xdr:row>59</xdr:row>
      <xdr:rowOff>67551</xdr:rowOff>
    </xdr:to>
    <xdr:sp macro="" textlink="">
      <xdr:nvSpPr>
        <xdr:cNvPr id="372" name="円/楕円 371"/>
        <xdr:cNvSpPr/>
      </xdr:nvSpPr>
      <xdr:spPr>
        <a:xfrm>
          <a:off x="8699500" y="100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58678</xdr:rowOff>
    </xdr:from>
    <xdr:ext cx="469744" cy="259045"/>
    <xdr:sp macro="" textlink="">
      <xdr:nvSpPr>
        <xdr:cNvPr id="373" name="テキスト ボックス 372"/>
        <xdr:cNvSpPr txBox="1"/>
      </xdr:nvSpPr>
      <xdr:spPr>
        <a:xfrm>
          <a:off x="8515427" y="1017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122162</xdr:rowOff>
    </xdr:from>
    <xdr:to>
      <xdr:col>11</xdr:col>
      <xdr:colOff>358775</xdr:colOff>
      <xdr:row>59</xdr:row>
      <xdr:rowOff>52312</xdr:rowOff>
    </xdr:to>
    <xdr:sp macro="" textlink="">
      <xdr:nvSpPr>
        <xdr:cNvPr id="374" name="円/楕円 373"/>
        <xdr:cNvSpPr/>
      </xdr:nvSpPr>
      <xdr:spPr>
        <a:xfrm>
          <a:off x="78105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43439</xdr:rowOff>
    </xdr:from>
    <xdr:ext cx="469744" cy="259045"/>
    <xdr:sp macro="" textlink="">
      <xdr:nvSpPr>
        <xdr:cNvPr id="375" name="テキスト ボックス 374"/>
        <xdr:cNvSpPr txBox="1"/>
      </xdr:nvSpPr>
      <xdr:spPr>
        <a:xfrm>
          <a:off x="7626427" y="101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117132</xdr:rowOff>
    </xdr:from>
    <xdr:to>
      <xdr:col>10</xdr:col>
      <xdr:colOff>155575</xdr:colOff>
      <xdr:row>59</xdr:row>
      <xdr:rowOff>47282</xdr:rowOff>
    </xdr:to>
    <xdr:sp macro="" textlink="">
      <xdr:nvSpPr>
        <xdr:cNvPr id="376" name="円/楕円 375"/>
        <xdr:cNvSpPr/>
      </xdr:nvSpPr>
      <xdr:spPr>
        <a:xfrm>
          <a:off x="6921500" y="100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38409</xdr:rowOff>
    </xdr:from>
    <xdr:ext cx="469744" cy="259045"/>
    <xdr:sp macro="" textlink="">
      <xdr:nvSpPr>
        <xdr:cNvPr id="377" name="テキスト ボックス 376"/>
        <xdr:cNvSpPr txBox="1"/>
      </xdr:nvSpPr>
      <xdr:spPr>
        <a:xfrm>
          <a:off x="6737427" y="1015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84493</xdr:rowOff>
    </xdr:from>
    <xdr:to>
      <xdr:col>15</xdr:col>
      <xdr:colOff>180975</xdr:colOff>
      <xdr:row>78</xdr:row>
      <xdr:rowOff>140157</xdr:rowOff>
    </xdr:to>
    <xdr:cxnSp macro="">
      <xdr:nvCxnSpPr>
        <xdr:cNvPr id="406" name="直線コネクタ 405"/>
        <xdr:cNvCxnSpPr/>
      </xdr:nvCxnSpPr>
      <xdr:spPr>
        <a:xfrm>
          <a:off x="9639300" y="13457593"/>
          <a:ext cx="8382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84493</xdr:rowOff>
    </xdr:from>
    <xdr:to>
      <xdr:col>14</xdr:col>
      <xdr:colOff>28575</xdr:colOff>
      <xdr:row>78</xdr:row>
      <xdr:rowOff>155893</xdr:rowOff>
    </xdr:to>
    <xdr:cxnSp macro="">
      <xdr:nvCxnSpPr>
        <xdr:cNvPr id="409" name="直線コネクタ 408"/>
        <xdr:cNvCxnSpPr/>
      </xdr:nvCxnSpPr>
      <xdr:spPr>
        <a:xfrm flipV="1">
          <a:off x="8750300" y="13457593"/>
          <a:ext cx="889000" cy="7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155893</xdr:rowOff>
    </xdr:from>
    <xdr:to>
      <xdr:col>12</xdr:col>
      <xdr:colOff>511175</xdr:colOff>
      <xdr:row>78</xdr:row>
      <xdr:rowOff>159779</xdr:rowOff>
    </xdr:to>
    <xdr:cxnSp macro="">
      <xdr:nvCxnSpPr>
        <xdr:cNvPr id="412" name="直線コネクタ 411"/>
        <xdr:cNvCxnSpPr/>
      </xdr:nvCxnSpPr>
      <xdr:spPr>
        <a:xfrm flipV="1">
          <a:off x="7861300" y="1352899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154636</xdr:rowOff>
    </xdr:from>
    <xdr:to>
      <xdr:col>11</xdr:col>
      <xdr:colOff>307975</xdr:colOff>
      <xdr:row>78</xdr:row>
      <xdr:rowOff>159779</xdr:rowOff>
    </xdr:to>
    <xdr:cxnSp macro="">
      <xdr:nvCxnSpPr>
        <xdr:cNvPr id="415" name="直線コネクタ 414"/>
        <xdr:cNvCxnSpPr/>
      </xdr:nvCxnSpPr>
      <xdr:spPr>
        <a:xfrm>
          <a:off x="6972300" y="13527736"/>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89357</xdr:rowOff>
    </xdr:from>
    <xdr:to>
      <xdr:col>15</xdr:col>
      <xdr:colOff>231775</xdr:colOff>
      <xdr:row>79</xdr:row>
      <xdr:rowOff>19507</xdr:rowOff>
    </xdr:to>
    <xdr:sp macro="" textlink="">
      <xdr:nvSpPr>
        <xdr:cNvPr id="425" name="円/楕円 424"/>
        <xdr:cNvSpPr/>
      </xdr:nvSpPr>
      <xdr:spPr>
        <a:xfrm>
          <a:off x="10426700" y="134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4284</xdr:rowOff>
    </xdr:from>
    <xdr:ext cx="469744" cy="259045"/>
    <xdr:sp macro="" textlink="">
      <xdr:nvSpPr>
        <xdr:cNvPr id="426" name="商工費該当値テキスト"/>
        <xdr:cNvSpPr txBox="1"/>
      </xdr:nvSpPr>
      <xdr:spPr>
        <a:xfrm>
          <a:off x="10528300" y="1337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33693</xdr:rowOff>
    </xdr:from>
    <xdr:to>
      <xdr:col>14</xdr:col>
      <xdr:colOff>79375</xdr:colOff>
      <xdr:row>78</xdr:row>
      <xdr:rowOff>135293</xdr:rowOff>
    </xdr:to>
    <xdr:sp macro="" textlink="">
      <xdr:nvSpPr>
        <xdr:cNvPr id="427" name="円/楕円 426"/>
        <xdr:cNvSpPr/>
      </xdr:nvSpPr>
      <xdr:spPr>
        <a:xfrm>
          <a:off x="9588500" y="13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126420</xdr:rowOff>
    </xdr:from>
    <xdr:ext cx="469744" cy="259045"/>
    <xdr:sp macro="" textlink="">
      <xdr:nvSpPr>
        <xdr:cNvPr id="428" name="テキスト ボックス 427"/>
        <xdr:cNvSpPr txBox="1"/>
      </xdr:nvSpPr>
      <xdr:spPr>
        <a:xfrm>
          <a:off x="9404427" y="1349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105093</xdr:rowOff>
    </xdr:from>
    <xdr:to>
      <xdr:col>12</xdr:col>
      <xdr:colOff>561975</xdr:colOff>
      <xdr:row>79</xdr:row>
      <xdr:rowOff>35243</xdr:rowOff>
    </xdr:to>
    <xdr:sp macro="" textlink="">
      <xdr:nvSpPr>
        <xdr:cNvPr id="429" name="円/楕円 428"/>
        <xdr:cNvSpPr/>
      </xdr:nvSpPr>
      <xdr:spPr>
        <a:xfrm>
          <a:off x="8699500" y="134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26370</xdr:rowOff>
    </xdr:from>
    <xdr:ext cx="469744" cy="259045"/>
    <xdr:sp macro="" textlink="">
      <xdr:nvSpPr>
        <xdr:cNvPr id="430" name="テキスト ボックス 429"/>
        <xdr:cNvSpPr txBox="1"/>
      </xdr:nvSpPr>
      <xdr:spPr>
        <a:xfrm>
          <a:off x="8515427" y="1357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108979</xdr:rowOff>
    </xdr:from>
    <xdr:to>
      <xdr:col>11</xdr:col>
      <xdr:colOff>358775</xdr:colOff>
      <xdr:row>79</xdr:row>
      <xdr:rowOff>39129</xdr:rowOff>
    </xdr:to>
    <xdr:sp macro="" textlink="">
      <xdr:nvSpPr>
        <xdr:cNvPr id="431" name="円/楕円 430"/>
        <xdr:cNvSpPr/>
      </xdr:nvSpPr>
      <xdr:spPr>
        <a:xfrm>
          <a:off x="7810500" y="134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30256</xdr:rowOff>
    </xdr:from>
    <xdr:ext cx="469744" cy="259045"/>
    <xdr:sp macro="" textlink="">
      <xdr:nvSpPr>
        <xdr:cNvPr id="432" name="テキスト ボックス 431"/>
        <xdr:cNvSpPr txBox="1"/>
      </xdr:nvSpPr>
      <xdr:spPr>
        <a:xfrm>
          <a:off x="7626427" y="1357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103836</xdr:rowOff>
    </xdr:from>
    <xdr:to>
      <xdr:col>10</xdr:col>
      <xdr:colOff>155575</xdr:colOff>
      <xdr:row>79</xdr:row>
      <xdr:rowOff>33986</xdr:rowOff>
    </xdr:to>
    <xdr:sp macro="" textlink="">
      <xdr:nvSpPr>
        <xdr:cNvPr id="433" name="円/楕円 432"/>
        <xdr:cNvSpPr/>
      </xdr:nvSpPr>
      <xdr:spPr>
        <a:xfrm>
          <a:off x="6921500" y="134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25113</xdr:rowOff>
    </xdr:from>
    <xdr:ext cx="469744" cy="259045"/>
    <xdr:sp macro="" textlink="">
      <xdr:nvSpPr>
        <xdr:cNvPr id="434" name="テキスト ボックス 433"/>
        <xdr:cNvSpPr txBox="1"/>
      </xdr:nvSpPr>
      <xdr:spPr>
        <a:xfrm>
          <a:off x="6737427" y="1356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132947</xdr:rowOff>
    </xdr:from>
    <xdr:to>
      <xdr:col>15</xdr:col>
      <xdr:colOff>180975</xdr:colOff>
      <xdr:row>98</xdr:row>
      <xdr:rowOff>143187</xdr:rowOff>
    </xdr:to>
    <xdr:cxnSp macro="">
      <xdr:nvCxnSpPr>
        <xdr:cNvPr id="467" name="直線コネクタ 466"/>
        <xdr:cNvCxnSpPr/>
      </xdr:nvCxnSpPr>
      <xdr:spPr>
        <a:xfrm flipV="1">
          <a:off x="9639300" y="16935047"/>
          <a:ext cx="838200" cy="1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143187</xdr:rowOff>
    </xdr:from>
    <xdr:to>
      <xdr:col>14</xdr:col>
      <xdr:colOff>28575</xdr:colOff>
      <xdr:row>98</xdr:row>
      <xdr:rowOff>148244</xdr:rowOff>
    </xdr:to>
    <xdr:cxnSp macro="">
      <xdr:nvCxnSpPr>
        <xdr:cNvPr id="470" name="直線コネクタ 469"/>
        <xdr:cNvCxnSpPr/>
      </xdr:nvCxnSpPr>
      <xdr:spPr>
        <a:xfrm flipV="1">
          <a:off x="8750300" y="16945287"/>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148244</xdr:rowOff>
    </xdr:from>
    <xdr:to>
      <xdr:col>12</xdr:col>
      <xdr:colOff>511175</xdr:colOff>
      <xdr:row>98</xdr:row>
      <xdr:rowOff>154778</xdr:rowOff>
    </xdr:to>
    <xdr:cxnSp macro="">
      <xdr:nvCxnSpPr>
        <xdr:cNvPr id="473" name="直線コネクタ 472"/>
        <xdr:cNvCxnSpPr/>
      </xdr:nvCxnSpPr>
      <xdr:spPr>
        <a:xfrm flipV="1">
          <a:off x="7861300" y="16950344"/>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154778</xdr:rowOff>
    </xdr:from>
    <xdr:to>
      <xdr:col>11</xdr:col>
      <xdr:colOff>307975</xdr:colOff>
      <xdr:row>99</xdr:row>
      <xdr:rowOff>502</xdr:rowOff>
    </xdr:to>
    <xdr:cxnSp macro="">
      <xdr:nvCxnSpPr>
        <xdr:cNvPr id="476" name="直線コネクタ 475"/>
        <xdr:cNvCxnSpPr/>
      </xdr:nvCxnSpPr>
      <xdr:spPr>
        <a:xfrm flipV="1">
          <a:off x="6972300" y="16956878"/>
          <a:ext cx="889000" cy="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82147</xdr:rowOff>
    </xdr:from>
    <xdr:to>
      <xdr:col>15</xdr:col>
      <xdr:colOff>231775</xdr:colOff>
      <xdr:row>99</xdr:row>
      <xdr:rowOff>12297</xdr:rowOff>
    </xdr:to>
    <xdr:sp macro="" textlink="">
      <xdr:nvSpPr>
        <xdr:cNvPr id="486" name="円/楕円 485"/>
        <xdr:cNvSpPr/>
      </xdr:nvSpPr>
      <xdr:spPr>
        <a:xfrm>
          <a:off x="10426700" y="1688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168524</xdr:rowOff>
    </xdr:from>
    <xdr:ext cx="534377" cy="259045"/>
    <xdr:sp macro="" textlink="">
      <xdr:nvSpPr>
        <xdr:cNvPr id="487" name="土木費該当値テキスト"/>
        <xdr:cNvSpPr txBox="1"/>
      </xdr:nvSpPr>
      <xdr:spPr>
        <a:xfrm>
          <a:off x="10528300" y="1679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18,709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92387</xdr:rowOff>
    </xdr:from>
    <xdr:to>
      <xdr:col>14</xdr:col>
      <xdr:colOff>79375</xdr:colOff>
      <xdr:row>99</xdr:row>
      <xdr:rowOff>22537</xdr:rowOff>
    </xdr:to>
    <xdr:sp macro="" textlink="">
      <xdr:nvSpPr>
        <xdr:cNvPr id="488" name="円/楕円 487"/>
        <xdr:cNvSpPr/>
      </xdr:nvSpPr>
      <xdr:spPr>
        <a:xfrm>
          <a:off x="9588500" y="168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13664</xdr:rowOff>
    </xdr:from>
    <xdr:ext cx="534377" cy="259045"/>
    <xdr:sp macro="" textlink="">
      <xdr:nvSpPr>
        <xdr:cNvPr id="489" name="テキスト ボックス 488"/>
        <xdr:cNvSpPr txBox="1"/>
      </xdr:nvSpPr>
      <xdr:spPr>
        <a:xfrm>
          <a:off x="9372111" y="1698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97444</xdr:rowOff>
    </xdr:from>
    <xdr:to>
      <xdr:col>12</xdr:col>
      <xdr:colOff>561975</xdr:colOff>
      <xdr:row>99</xdr:row>
      <xdr:rowOff>27594</xdr:rowOff>
    </xdr:to>
    <xdr:sp macro="" textlink="">
      <xdr:nvSpPr>
        <xdr:cNvPr id="490" name="円/楕円 489"/>
        <xdr:cNvSpPr/>
      </xdr:nvSpPr>
      <xdr:spPr>
        <a:xfrm>
          <a:off x="8699500" y="1689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18721</xdr:rowOff>
    </xdr:from>
    <xdr:ext cx="534377" cy="259045"/>
    <xdr:sp macro="" textlink="">
      <xdr:nvSpPr>
        <xdr:cNvPr id="491" name="テキスト ボックス 490"/>
        <xdr:cNvSpPr txBox="1"/>
      </xdr:nvSpPr>
      <xdr:spPr>
        <a:xfrm>
          <a:off x="8483111" y="1699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103978</xdr:rowOff>
    </xdr:from>
    <xdr:to>
      <xdr:col>11</xdr:col>
      <xdr:colOff>358775</xdr:colOff>
      <xdr:row>99</xdr:row>
      <xdr:rowOff>34128</xdr:rowOff>
    </xdr:to>
    <xdr:sp macro="" textlink="">
      <xdr:nvSpPr>
        <xdr:cNvPr id="492" name="円/楕円 491"/>
        <xdr:cNvSpPr/>
      </xdr:nvSpPr>
      <xdr:spPr>
        <a:xfrm>
          <a:off x="7810500" y="169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25255</xdr:rowOff>
    </xdr:from>
    <xdr:ext cx="534377" cy="259045"/>
    <xdr:sp macro="" textlink="">
      <xdr:nvSpPr>
        <xdr:cNvPr id="493" name="テキスト ボックス 492"/>
        <xdr:cNvSpPr txBox="1"/>
      </xdr:nvSpPr>
      <xdr:spPr>
        <a:xfrm>
          <a:off x="7594111" y="1699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121152</xdr:rowOff>
    </xdr:from>
    <xdr:to>
      <xdr:col>10</xdr:col>
      <xdr:colOff>155575</xdr:colOff>
      <xdr:row>99</xdr:row>
      <xdr:rowOff>51302</xdr:rowOff>
    </xdr:to>
    <xdr:sp macro="" textlink="">
      <xdr:nvSpPr>
        <xdr:cNvPr id="494" name="円/楕円 493"/>
        <xdr:cNvSpPr/>
      </xdr:nvSpPr>
      <xdr:spPr>
        <a:xfrm>
          <a:off x="6921500" y="169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42429</xdr:rowOff>
    </xdr:from>
    <xdr:ext cx="534377" cy="259045"/>
    <xdr:sp macro="" textlink="">
      <xdr:nvSpPr>
        <xdr:cNvPr id="495" name="テキスト ボックス 494"/>
        <xdr:cNvSpPr txBox="1"/>
      </xdr:nvSpPr>
      <xdr:spPr>
        <a:xfrm>
          <a:off x="6705111" y="170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129093</xdr:rowOff>
    </xdr:from>
    <xdr:to>
      <xdr:col>23</xdr:col>
      <xdr:colOff>517525</xdr:colOff>
      <xdr:row>38</xdr:row>
      <xdr:rowOff>6792</xdr:rowOff>
    </xdr:to>
    <xdr:cxnSp macro="">
      <xdr:nvCxnSpPr>
        <xdr:cNvPr id="523" name="直線コネクタ 522"/>
        <xdr:cNvCxnSpPr/>
      </xdr:nvCxnSpPr>
      <xdr:spPr>
        <a:xfrm>
          <a:off x="15481300" y="6301293"/>
          <a:ext cx="838200" cy="2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129093</xdr:rowOff>
    </xdr:from>
    <xdr:to>
      <xdr:col>22</xdr:col>
      <xdr:colOff>365125</xdr:colOff>
      <xdr:row>38</xdr:row>
      <xdr:rowOff>56764</xdr:rowOff>
    </xdr:to>
    <xdr:cxnSp macro="">
      <xdr:nvCxnSpPr>
        <xdr:cNvPr id="526" name="直線コネクタ 525"/>
        <xdr:cNvCxnSpPr/>
      </xdr:nvCxnSpPr>
      <xdr:spPr>
        <a:xfrm flipV="1">
          <a:off x="14592300" y="6301293"/>
          <a:ext cx="889000" cy="27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10587</xdr:rowOff>
    </xdr:from>
    <xdr:to>
      <xdr:col>21</xdr:col>
      <xdr:colOff>161925</xdr:colOff>
      <xdr:row>38</xdr:row>
      <xdr:rowOff>56764</xdr:rowOff>
    </xdr:to>
    <xdr:cxnSp macro="">
      <xdr:nvCxnSpPr>
        <xdr:cNvPr id="529" name="直線コネクタ 528"/>
        <xdr:cNvCxnSpPr/>
      </xdr:nvCxnSpPr>
      <xdr:spPr>
        <a:xfrm>
          <a:off x="13703300" y="6525687"/>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10587</xdr:rowOff>
    </xdr:from>
    <xdr:to>
      <xdr:col>19</xdr:col>
      <xdr:colOff>644525</xdr:colOff>
      <xdr:row>38</xdr:row>
      <xdr:rowOff>86391</xdr:rowOff>
    </xdr:to>
    <xdr:cxnSp macro="">
      <xdr:nvCxnSpPr>
        <xdr:cNvPr id="532" name="直線コネクタ 531"/>
        <xdr:cNvCxnSpPr/>
      </xdr:nvCxnSpPr>
      <xdr:spPr>
        <a:xfrm flipV="1">
          <a:off x="12814300" y="6525687"/>
          <a:ext cx="889000" cy="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127442</xdr:rowOff>
    </xdr:from>
    <xdr:to>
      <xdr:col>23</xdr:col>
      <xdr:colOff>568325</xdr:colOff>
      <xdr:row>38</xdr:row>
      <xdr:rowOff>57592</xdr:rowOff>
    </xdr:to>
    <xdr:sp macro="" textlink="">
      <xdr:nvSpPr>
        <xdr:cNvPr id="542" name="円/楕円 541"/>
        <xdr:cNvSpPr/>
      </xdr:nvSpPr>
      <xdr:spPr>
        <a:xfrm>
          <a:off x="16268700" y="64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105869</xdr:rowOff>
    </xdr:from>
    <xdr:ext cx="534377" cy="259045"/>
    <xdr:sp macro="" textlink="">
      <xdr:nvSpPr>
        <xdr:cNvPr id="543" name="消防費該当値テキスト"/>
        <xdr:cNvSpPr txBox="1"/>
      </xdr:nvSpPr>
      <xdr:spPr>
        <a:xfrm>
          <a:off x="16370300" y="644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78293</xdr:rowOff>
    </xdr:from>
    <xdr:to>
      <xdr:col>22</xdr:col>
      <xdr:colOff>415925</xdr:colOff>
      <xdr:row>37</xdr:row>
      <xdr:rowOff>8443</xdr:rowOff>
    </xdr:to>
    <xdr:sp macro="" textlink="">
      <xdr:nvSpPr>
        <xdr:cNvPr id="544" name="円/楕円 543"/>
        <xdr:cNvSpPr/>
      </xdr:nvSpPr>
      <xdr:spPr>
        <a:xfrm>
          <a:off x="15430500" y="625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24970</xdr:rowOff>
    </xdr:from>
    <xdr:ext cx="534377" cy="259045"/>
    <xdr:sp macro="" textlink="">
      <xdr:nvSpPr>
        <xdr:cNvPr id="545" name="テキスト ボックス 544"/>
        <xdr:cNvSpPr txBox="1"/>
      </xdr:nvSpPr>
      <xdr:spPr>
        <a:xfrm>
          <a:off x="15214111" y="602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5964</xdr:rowOff>
    </xdr:from>
    <xdr:to>
      <xdr:col>21</xdr:col>
      <xdr:colOff>212725</xdr:colOff>
      <xdr:row>38</xdr:row>
      <xdr:rowOff>107564</xdr:rowOff>
    </xdr:to>
    <xdr:sp macro="" textlink="">
      <xdr:nvSpPr>
        <xdr:cNvPr id="546" name="円/楕円 545"/>
        <xdr:cNvSpPr/>
      </xdr:nvSpPr>
      <xdr:spPr>
        <a:xfrm>
          <a:off x="14541500" y="65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98691</xdr:rowOff>
    </xdr:from>
    <xdr:ext cx="534377" cy="259045"/>
    <xdr:sp macro="" textlink="">
      <xdr:nvSpPr>
        <xdr:cNvPr id="547" name="テキスト ボックス 546"/>
        <xdr:cNvSpPr txBox="1"/>
      </xdr:nvSpPr>
      <xdr:spPr>
        <a:xfrm>
          <a:off x="14325111" y="661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131237</xdr:rowOff>
    </xdr:from>
    <xdr:to>
      <xdr:col>20</xdr:col>
      <xdr:colOff>9525</xdr:colOff>
      <xdr:row>38</xdr:row>
      <xdr:rowOff>61387</xdr:rowOff>
    </xdr:to>
    <xdr:sp macro="" textlink="">
      <xdr:nvSpPr>
        <xdr:cNvPr id="548" name="円/楕円 547"/>
        <xdr:cNvSpPr/>
      </xdr:nvSpPr>
      <xdr:spPr>
        <a:xfrm>
          <a:off x="13652500" y="647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52514</xdr:rowOff>
    </xdr:from>
    <xdr:ext cx="534377" cy="259045"/>
    <xdr:sp macro="" textlink="">
      <xdr:nvSpPr>
        <xdr:cNvPr id="549" name="テキスト ボックス 548"/>
        <xdr:cNvSpPr txBox="1"/>
      </xdr:nvSpPr>
      <xdr:spPr>
        <a:xfrm>
          <a:off x="13436111" y="656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35591</xdr:rowOff>
    </xdr:from>
    <xdr:to>
      <xdr:col>18</xdr:col>
      <xdr:colOff>492125</xdr:colOff>
      <xdr:row>38</xdr:row>
      <xdr:rowOff>137191</xdr:rowOff>
    </xdr:to>
    <xdr:sp macro="" textlink="">
      <xdr:nvSpPr>
        <xdr:cNvPr id="550" name="円/楕円 549"/>
        <xdr:cNvSpPr/>
      </xdr:nvSpPr>
      <xdr:spPr>
        <a:xfrm>
          <a:off x="12763500" y="65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128318</xdr:rowOff>
    </xdr:from>
    <xdr:ext cx="534377" cy="259045"/>
    <xdr:sp macro="" textlink="">
      <xdr:nvSpPr>
        <xdr:cNvPr id="551" name="テキスト ボックス 550"/>
        <xdr:cNvSpPr txBox="1"/>
      </xdr:nvSpPr>
      <xdr:spPr>
        <a:xfrm>
          <a:off x="12547111" y="6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161090</xdr:rowOff>
    </xdr:from>
    <xdr:to>
      <xdr:col>23</xdr:col>
      <xdr:colOff>517525</xdr:colOff>
      <xdr:row>58</xdr:row>
      <xdr:rowOff>36917</xdr:rowOff>
    </xdr:to>
    <xdr:cxnSp macro="">
      <xdr:nvCxnSpPr>
        <xdr:cNvPr id="582" name="直線コネクタ 581"/>
        <xdr:cNvCxnSpPr/>
      </xdr:nvCxnSpPr>
      <xdr:spPr>
        <a:xfrm>
          <a:off x="15481300" y="9933740"/>
          <a:ext cx="838200" cy="4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136543</xdr:rowOff>
    </xdr:from>
    <xdr:to>
      <xdr:col>22</xdr:col>
      <xdr:colOff>365125</xdr:colOff>
      <xdr:row>57</xdr:row>
      <xdr:rowOff>161090</xdr:rowOff>
    </xdr:to>
    <xdr:cxnSp macro="">
      <xdr:nvCxnSpPr>
        <xdr:cNvPr id="585" name="直線コネクタ 584"/>
        <xdr:cNvCxnSpPr/>
      </xdr:nvCxnSpPr>
      <xdr:spPr>
        <a:xfrm>
          <a:off x="14592300" y="9909193"/>
          <a:ext cx="889000" cy="2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136543</xdr:rowOff>
    </xdr:from>
    <xdr:to>
      <xdr:col>21</xdr:col>
      <xdr:colOff>161925</xdr:colOff>
      <xdr:row>58</xdr:row>
      <xdr:rowOff>2225</xdr:rowOff>
    </xdr:to>
    <xdr:cxnSp macro="">
      <xdr:nvCxnSpPr>
        <xdr:cNvPr id="588" name="直線コネクタ 587"/>
        <xdr:cNvCxnSpPr/>
      </xdr:nvCxnSpPr>
      <xdr:spPr>
        <a:xfrm flipV="1">
          <a:off x="13703300" y="9909193"/>
          <a:ext cx="889000" cy="3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2225</xdr:rowOff>
    </xdr:from>
    <xdr:to>
      <xdr:col>19</xdr:col>
      <xdr:colOff>644525</xdr:colOff>
      <xdr:row>58</xdr:row>
      <xdr:rowOff>44940</xdr:rowOff>
    </xdr:to>
    <xdr:cxnSp macro="">
      <xdr:nvCxnSpPr>
        <xdr:cNvPr id="591" name="直線コネクタ 590"/>
        <xdr:cNvCxnSpPr/>
      </xdr:nvCxnSpPr>
      <xdr:spPr>
        <a:xfrm flipV="1">
          <a:off x="12814300" y="9946325"/>
          <a:ext cx="889000" cy="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157567</xdr:rowOff>
    </xdr:from>
    <xdr:to>
      <xdr:col>23</xdr:col>
      <xdr:colOff>568325</xdr:colOff>
      <xdr:row>58</xdr:row>
      <xdr:rowOff>87717</xdr:rowOff>
    </xdr:to>
    <xdr:sp macro="" textlink="">
      <xdr:nvSpPr>
        <xdr:cNvPr id="601" name="円/楕円 600"/>
        <xdr:cNvSpPr/>
      </xdr:nvSpPr>
      <xdr:spPr>
        <a:xfrm>
          <a:off x="16268700" y="993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72494</xdr:rowOff>
    </xdr:from>
    <xdr:ext cx="534377" cy="259045"/>
    <xdr:sp macro="" textlink="">
      <xdr:nvSpPr>
        <xdr:cNvPr id="602" name="教育費該当値テキスト"/>
        <xdr:cNvSpPr txBox="1"/>
      </xdr:nvSpPr>
      <xdr:spPr>
        <a:xfrm>
          <a:off x="16370300" y="984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21,442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110290</xdr:rowOff>
    </xdr:from>
    <xdr:to>
      <xdr:col>22</xdr:col>
      <xdr:colOff>415925</xdr:colOff>
      <xdr:row>58</xdr:row>
      <xdr:rowOff>40440</xdr:rowOff>
    </xdr:to>
    <xdr:sp macro="" textlink="">
      <xdr:nvSpPr>
        <xdr:cNvPr id="603" name="円/楕円 602"/>
        <xdr:cNvSpPr/>
      </xdr:nvSpPr>
      <xdr:spPr>
        <a:xfrm>
          <a:off x="15430500" y="988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31567</xdr:rowOff>
    </xdr:from>
    <xdr:ext cx="534377" cy="259045"/>
    <xdr:sp macro="" textlink="">
      <xdr:nvSpPr>
        <xdr:cNvPr id="604" name="テキスト ボックス 603"/>
        <xdr:cNvSpPr txBox="1"/>
      </xdr:nvSpPr>
      <xdr:spPr>
        <a:xfrm>
          <a:off x="15214111" y="99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85743</xdr:rowOff>
    </xdr:from>
    <xdr:to>
      <xdr:col>21</xdr:col>
      <xdr:colOff>212725</xdr:colOff>
      <xdr:row>58</xdr:row>
      <xdr:rowOff>15893</xdr:rowOff>
    </xdr:to>
    <xdr:sp macro="" textlink="">
      <xdr:nvSpPr>
        <xdr:cNvPr id="605" name="円/楕円 604"/>
        <xdr:cNvSpPr/>
      </xdr:nvSpPr>
      <xdr:spPr>
        <a:xfrm>
          <a:off x="14541500" y="985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7020</xdr:rowOff>
    </xdr:from>
    <xdr:ext cx="534377" cy="259045"/>
    <xdr:sp macro="" textlink="">
      <xdr:nvSpPr>
        <xdr:cNvPr id="606" name="テキスト ボックス 605"/>
        <xdr:cNvSpPr txBox="1"/>
      </xdr:nvSpPr>
      <xdr:spPr>
        <a:xfrm>
          <a:off x="14325111" y="995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122875</xdr:rowOff>
    </xdr:from>
    <xdr:to>
      <xdr:col>20</xdr:col>
      <xdr:colOff>9525</xdr:colOff>
      <xdr:row>58</xdr:row>
      <xdr:rowOff>53025</xdr:rowOff>
    </xdr:to>
    <xdr:sp macro="" textlink="">
      <xdr:nvSpPr>
        <xdr:cNvPr id="607" name="円/楕円 606"/>
        <xdr:cNvSpPr/>
      </xdr:nvSpPr>
      <xdr:spPr>
        <a:xfrm>
          <a:off x="13652500" y="989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44152</xdr:rowOff>
    </xdr:from>
    <xdr:ext cx="534377" cy="259045"/>
    <xdr:sp macro="" textlink="">
      <xdr:nvSpPr>
        <xdr:cNvPr id="608" name="テキスト ボックス 607"/>
        <xdr:cNvSpPr txBox="1"/>
      </xdr:nvSpPr>
      <xdr:spPr>
        <a:xfrm>
          <a:off x="13436111" y="998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165590</xdr:rowOff>
    </xdr:from>
    <xdr:to>
      <xdr:col>18</xdr:col>
      <xdr:colOff>492125</xdr:colOff>
      <xdr:row>58</xdr:row>
      <xdr:rowOff>95740</xdr:rowOff>
    </xdr:to>
    <xdr:sp macro="" textlink="">
      <xdr:nvSpPr>
        <xdr:cNvPr id="609" name="円/楕円 608"/>
        <xdr:cNvSpPr/>
      </xdr:nvSpPr>
      <xdr:spPr>
        <a:xfrm>
          <a:off x="12763500" y="99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86867</xdr:rowOff>
    </xdr:from>
    <xdr:ext cx="534377" cy="259045"/>
    <xdr:sp macro="" textlink="">
      <xdr:nvSpPr>
        <xdr:cNvPr id="610" name="テキスト ボックス 609"/>
        <xdr:cNvSpPr txBox="1"/>
      </xdr:nvSpPr>
      <xdr:spPr>
        <a:xfrm>
          <a:off x="12547111" y="100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84488</xdr:rowOff>
    </xdr:from>
    <xdr:to>
      <xdr:col>23</xdr:col>
      <xdr:colOff>517525</xdr:colOff>
      <xdr:row>98</xdr:row>
      <xdr:rowOff>103919</xdr:rowOff>
    </xdr:to>
    <xdr:cxnSp macro="">
      <xdr:nvCxnSpPr>
        <xdr:cNvPr id="698" name="直線コネクタ 697"/>
        <xdr:cNvCxnSpPr/>
      </xdr:nvCxnSpPr>
      <xdr:spPr>
        <a:xfrm>
          <a:off x="15481300" y="16886588"/>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21513</xdr:rowOff>
    </xdr:from>
    <xdr:to>
      <xdr:col>22</xdr:col>
      <xdr:colOff>365125</xdr:colOff>
      <xdr:row>98</xdr:row>
      <xdr:rowOff>84488</xdr:rowOff>
    </xdr:to>
    <xdr:cxnSp macro="">
      <xdr:nvCxnSpPr>
        <xdr:cNvPr id="701" name="直線コネクタ 700"/>
        <xdr:cNvCxnSpPr/>
      </xdr:nvCxnSpPr>
      <xdr:spPr>
        <a:xfrm>
          <a:off x="14592300" y="16823613"/>
          <a:ext cx="889000" cy="6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21513</xdr:rowOff>
    </xdr:from>
    <xdr:to>
      <xdr:col>21</xdr:col>
      <xdr:colOff>161925</xdr:colOff>
      <xdr:row>98</xdr:row>
      <xdr:rowOff>27218</xdr:rowOff>
    </xdr:to>
    <xdr:cxnSp macro="">
      <xdr:nvCxnSpPr>
        <xdr:cNvPr id="704" name="直線コネクタ 703"/>
        <xdr:cNvCxnSpPr/>
      </xdr:nvCxnSpPr>
      <xdr:spPr>
        <a:xfrm flipV="1">
          <a:off x="13703300" y="16823613"/>
          <a:ext cx="889000" cy="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27218</xdr:rowOff>
    </xdr:from>
    <xdr:to>
      <xdr:col>19</xdr:col>
      <xdr:colOff>644525</xdr:colOff>
      <xdr:row>98</xdr:row>
      <xdr:rowOff>27316</xdr:rowOff>
    </xdr:to>
    <xdr:cxnSp macro="">
      <xdr:nvCxnSpPr>
        <xdr:cNvPr id="707" name="直線コネクタ 706"/>
        <xdr:cNvCxnSpPr/>
      </xdr:nvCxnSpPr>
      <xdr:spPr>
        <a:xfrm flipV="1">
          <a:off x="12814300" y="16829318"/>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53119</xdr:rowOff>
    </xdr:from>
    <xdr:to>
      <xdr:col>23</xdr:col>
      <xdr:colOff>568325</xdr:colOff>
      <xdr:row>98</xdr:row>
      <xdr:rowOff>154719</xdr:rowOff>
    </xdr:to>
    <xdr:sp macro="" textlink="">
      <xdr:nvSpPr>
        <xdr:cNvPr id="717" name="円/楕円 716"/>
        <xdr:cNvSpPr/>
      </xdr:nvSpPr>
      <xdr:spPr>
        <a:xfrm>
          <a:off x="16268700" y="168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139496</xdr:rowOff>
    </xdr:from>
    <xdr:ext cx="534377" cy="259045"/>
    <xdr:sp macro="" textlink="">
      <xdr:nvSpPr>
        <xdr:cNvPr id="718" name="公債費該当値テキスト"/>
        <xdr:cNvSpPr txBox="1"/>
      </xdr:nvSpPr>
      <xdr:spPr>
        <a:xfrm>
          <a:off x="16370300" y="1677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33688</xdr:rowOff>
    </xdr:from>
    <xdr:to>
      <xdr:col>22</xdr:col>
      <xdr:colOff>415925</xdr:colOff>
      <xdr:row>98</xdr:row>
      <xdr:rowOff>135288</xdr:rowOff>
    </xdr:to>
    <xdr:sp macro="" textlink="">
      <xdr:nvSpPr>
        <xdr:cNvPr id="719" name="円/楕円 718"/>
        <xdr:cNvSpPr/>
      </xdr:nvSpPr>
      <xdr:spPr>
        <a:xfrm>
          <a:off x="15430500" y="168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126415</xdr:rowOff>
    </xdr:from>
    <xdr:ext cx="534377" cy="259045"/>
    <xdr:sp macro="" textlink="">
      <xdr:nvSpPr>
        <xdr:cNvPr id="720" name="テキスト ボックス 719"/>
        <xdr:cNvSpPr txBox="1"/>
      </xdr:nvSpPr>
      <xdr:spPr>
        <a:xfrm>
          <a:off x="15214111" y="169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142163</xdr:rowOff>
    </xdr:from>
    <xdr:to>
      <xdr:col>21</xdr:col>
      <xdr:colOff>212725</xdr:colOff>
      <xdr:row>98</xdr:row>
      <xdr:rowOff>72313</xdr:rowOff>
    </xdr:to>
    <xdr:sp macro="" textlink="">
      <xdr:nvSpPr>
        <xdr:cNvPr id="721" name="円/楕円 720"/>
        <xdr:cNvSpPr/>
      </xdr:nvSpPr>
      <xdr:spPr>
        <a:xfrm>
          <a:off x="14541500" y="167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63440</xdr:rowOff>
    </xdr:from>
    <xdr:ext cx="534377" cy="259045"/>
    <xdr:sp macro="" textlink="">
      <xdr:nvSpPr>
        <xdr:cNvPr id="722" name="テキスト ボックス 721"/>
        <xdr:cNvSpPr txBox="1"/>
      </xdr:nvSpPr>
      <xdr:spPr>
        <a:xfrm>
          <a:off x="14325111" y="168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147868</xdr:rowOff>
    </xdr:from>
    <xdr:to>
      <xdr:col>20</xdr:col>
      <xdr:colOff>9525</xdr:colOff>
      <xdr:row>98</xdr:row>
      <xdr:rowOff>78018</xdr:rowOff>
    </xdr:to>
    <xdr:sp macro="" textlink="">
      <xdr:nvSpPr>
        <xdr:cNvPr id="723" name="円/楕円 722"/>
        <xdr:cNvSpPr/>
      </xdr:nvSpPr>
      <xdr:spPr>
        <a:xfrm>
          <a:off x="13652500" y="1677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69145</xdr:rowOff>
    </xdr:from>
    <xdr:ext cx="534377" cy="259045"/>
    <xdr:sp macro="" textlink="">
      <xdr:nvSpPr>
        <xdr:cNvPr id="724" name="テキスト ボックス 723"/>
        <xdr:cNvSpPr txBox="1"/>
      </xdr:nvSpPr>
      <xdr:spPr>
        <a:xfrm>
          <a:off x="13436111" y="168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147966</xdr:rowOff>
    </xdr:from>
    <xdr:to>
      <xdr:col>18</xdr:col>
      <xdr:colOff>492125</xdr:colOff>
      <xdr:row>98</xdr:row>
      <xdr:rowOff>78116</xdr:rowOff>
    </xdr:to>
    <xdr:sp macro="" textlink="">
      <xdr:nvSpPr>
        <xdr:cNvPr id="725" name="円/楕円 724"/>
        <xdr:cNvSpPr/>
      </xdr:nvSpPr>
      <xdr:spPr>
        <a:xfrm>
          <a:off x="12763500" y="167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69243</xdr:rowOff>
    </xdr:from>
    <xdr:ext cx="534377" cy="259045"/>
    <xdr:sp macro="" textlink="">
      <xdr:nvSpPr>
        <xdr:cNvPr id="726" name="テキスト ボックス 725"/>
        <xdr:cNvSpPr txBox="1"/>
      </xdr:nvSpPr>
      <xdr:spPr>
        <a:xfrm>
          <a:off x="12547111" y="168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全ての性質の経費で類似団体内平均を下</a:t>
          </a:r>
          <a:r>
            <a:rPr kumimoji="1" lang="ja-JP" altLang="en-US" sz="1100">
              <a:solidFill>
                <a:schemeClr val="dk1"/>
              </a:solidFill>
              <a:effectLst/>
              <a:latin typeface="+mn-lt"/>
              <a:ea typeface="+mn-ea"/>
              <a:cs typeface="+mn-cs"/>
            </a:rPr>
            <a:t>回っている</a:t>
          </a:r>
          <a:r>
            <a:rPr kumimoji="1" lang="ja-JP" altLang="ja-JP" sz="1100">
              <a:solidFill>
                <a:schemeClr val="dk1"/>
              </a:solidFill>
              <a:effectLst/>
              <a:latin typeface="+mn-lt"/>
              <a:ea typeface="+mn-ea"/>
              <a:cs typeface="+mn-cs"/>
            </a:rPr>
            <a:t>。</a:t>
          </a:r>
          <a:endParaRPr kumimoji="0" lang="en-US" altLang="ja-JP" sz="14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消防費は</a:t>
          </a:r>
          <a:r>
            <a:rPr kumimoji="1" lang="ja-JP" altLang="en-US" sz="1100">
              <a:solidFill>
                <a:schemeClr val="dk1"/>
              </a:solidFill>
              <a:effectLst/>
              <a:latin typeface="+mn-lt"/>
              <a:ea typeface="+mn-ea"/>
              <a:cs typeface="+mn-cs"/>
            </a:rPr>
            <a:t>昨年度に平均を上回ったが、</a:t>
          </a:r>
          <a:r>
            <a:rPr kumimoji="1" lang="ja-JP" altLang="ja-JP" sz="1100">
              <a:solidFill>
                <a:schemeClr val="dk1"/>
              </a:solidFill>
              <a:effectLst/>
              <a:latin typeface="+mn-lt"/>
              <a:ea typeface="+mn-ea"/>
              <a:cs typeface="+mn-cs"/>
            </a:rPr>
            <a:t>同報系防災行政無線のデジタル方式への移行</a:t>
          </a:r>
          <a:r>
            <a:rPr kumimoji="1" lang="ja-JP" altLang="en-US" sz="1100">
              <a:solidFill>
                <a:schemeClr val="dk1"/>
              </a:solidFill>
              <a:effectLst/>
              <a:latin typeface="+mn-lt"/>
              <a:ea typeface="+mn-ea"/>
              <a:cs typeface="+mn-cs"/>
            </a:rPr>
            <a:t>が完了したので昨年度に比べて４，８２５円減少し、平均も下回った</a:t>
          </a:r>
          <a:r>
            <a:rPr lang="ja-JP" altLang="ja-JP" sz="110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災害対策が多くを占める経費であり、起こりうる大規模災害に備えるものとして大変重要な経費ではあるが、過大なる財政負担とならないよう注視して財政運営に努める。　</a:t>
          </a:r>
          <a:endParaRPr lang="ja-JP" altLang="ja-JP" sz="1400">
            <a:effectLst/>
          </a:endParaRPr>
        </a:p>
        <a:p>
          <a:pPr rtl="0"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財政調整基金残高の標準財政規模比は前年度より</a:t>
          </a:r>
          <a:r>
            <a:rPr lang="ja-JP" altLang="en-US" sz="1000" b="0" i="0" baseline="0">
              <a:solidFill>
                <a:sysClr val="windowText" lastClr="000000"/>
              </a:solidFill>
              <a:effectLst/>
              <a:latin typeface="+mn-lt"/>
              <a:ea typeface="+mn-ea"/>
              <a:cs typeface="+mn-cs"/>
            </a:rPr>
            <a:t>０．４４</a:t>
          </a:r>
          <a:r>
            <a:rPr lang="ja-JP" altLang="ja-JP" sz="1000" b="0" i="0" baseline="0">
              <a:solidFill>
                <a:sysClr val="windowText" lastClr="000000"/>
              </a:solidFill>
              <a:effectLst/>
              <a:latin typeface="+mn-lt"/>
              <a:ea typeface="+mn-ea"/>
              <a:cs typeface="+mn-cs"/>
            </a:rPr>
            <a:t>％上昇し、３３．</a:t>
          </a:r>
          <a:r>
            <a:rPr lang="ja-JP" altLang="en-US" sz="1000" b="0" i="0" baseline="0">
              <a:solidFill>
                <a:sysClr val="windowText" lastClr="000000"/>
              </a:solidFill>
              <a:effectLst/>
              <a:latin typeface="+mn-lt"/>
              <a:ea typeface="+mn-ea"/>
              <a:cs typeface="+mn-cs"/>
            </a:rPr>
            <a:t>４４</a:t>
          </a:r>
          <a:r>
            <a:rPr lang="ja-JP" altLang="ja-JP" sz="1000" b="0" i="0" baseline="0">
              <a:solidFill>
                <a:sysClr val="windowText" lastClr="000000"/>
              </a:solidFill>
              <a:effectLst/>
              <a:latin typeface="+mn-lt"/>
              <a:ea typeface="+mn-ea"/>
              <a:cs typeface="+mn-cs"/>
            </a:rPr>
            <a:t>％となった。財政調整基金残高が前年度と比較して</a:t>
          </a:r>
          <a:r>
            <a:rPr lang="ja-JP" altLang="en-US" sz="1000" b="0" i="0" baseline="0">
              <a:solidFill>
                <a:sysClr val="windowText" lastClr="000000"/>
              </a:solidFill>
              <a:effectLst/>
              <a:latin typeface="+mn-lt"/>
              <a:ea typeface="+mn-ea"/>
              <a:cs typeface="+mn-cs"/>
            </a:rPr>
            <a:t>４，３０３</a:t>
          </a:r>
          <a:r>
            <a:rPr lang="ja-JP" altLang="ja-JP" sz="1000" b="0" i="0" baseline="0">
              <a:solidFill>
                <a:sysClr val="windowText" lastClr="000000"/>
              </a:solidFill>
              <a:effectLst/>
              <a:latin typeface="+mn-lt"/>
              <a:ea typeface="+mn-ea"/>
              <a:cs typeface="+mn-cs"/>
            </a:rPr>
            <a:t>万円増額となったためである。これは、</a:t>
          </a:r>
          <a:r>
            <a:rPr lang="ja-JP" altLang="en-US" sz="1000" b="0" i="0" baseline="0">
              <a:solidFill>
                <a:sysClr val="windowText" lastClr="000000"/>
              </a:solidFill>
              <a:effectLst/>
              <a:latin typeface="+mn-lt"/>
              <a:ea typeface="+mn-ea"/>
              <a:cs typeface="+mn-cs"/>
            </a:rPr>
            <a:t>固定資産税及び個人町民税</a:t>
          </a:r>
          <a:r>
            <a:rPr lang="ja-JP" altLang="ja-JP" sz="1000" b="0" i="0" baseline="0">
              <a:solidFill>
                <a:sysClr val="windowText" lastClr="000000"/>
              </a:solidFill>
              <a:effectLst/>
              <a:latin typeface="+mn-lt"/>
              <a:ea typeface="+mn-ea"/>
              <a:cs typeface="+mn-cs"/>
            </a:rPr>
            <a:t>の増（前年度比</a:t>
          </a:r>
          <a:r>
            <a:rPr lang="ja-JP" altLang="en-US" sz="1000" b="0" i="0" baseline="0">
              <a:solidFill>
                <a:sysClr val="windowText" lastClr="000000"/>
              </a:solidFill>
              <a:effectLst/>
              <a:latin typeface="+mn-lt"/>
              <a:ea typeface="+mn-ea"/>
              <a:cs typeface="+mn-cs"/>
            </a:rPr>
            <a:t>６，４５９万５千円</a:t>
          </a:r>
          <a:r>
            <a:rPr lang="ja-JP" altLang="ja-JP" sz="1000" b="0" i="0" baseline="0">
              <a:solidFill>
                <a:sysClr val="windowText" lastClr="000000"/>
              </a:solidFill>
              <a:effectLst/>
              <a:latin typeface="+mn-lt"/>
              <a:ea typeface="+mn-ea"/>
              <a:cs typeface="+mn-cs"/>
            </a:rPr>
            <a:t>）が大きな要因である。</a:t>
          </a:r>
          <a:endParaRPr lang="en-US" altLang="ja-JP" sz="1000" b="0" i="0" baseline="0">
            <a:solidFill>
              <a:sysClr val="windowText" lastClr="000000"/>
            </a:solidFill>
            <a:effectLst/>
            <a:latin typeface="+mn-lt"/>
            <a:ea typeface="+mn-ea"/>
            <a:cs typeface="+mn-cs"/>
          </a:endParaRPr>
        </a:p>
        <a:p>
          <a:pPr rtl="0"/>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実質収支額の標準財政規模比は、前年度より</a:t>
          </a:r>
          <a:r>
            <a:rPr lang="ja-JP" altLang="en-US" sz="1000" b="0" i="0" baseline="0">
              <a:solidFill>
                <a:sysClr val="windowText" lastClr="000000"/>
              </a:solidFill>
              <a:effectLst/>
              <a:latin typeface="+mn-lt"/>
              <a:ea typeface="+mn-ea"/>
              <a:cs typeface="+mn-cs"/>
            </a:rPr>
            <a:t>０．４８</a:t>
          </a: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上昇</a:t>
          </a:r>
          <a:r>
            <a:rPr lang="ja-JP" altLang="ja-JP" sz="1000" b="0" i="0" baseline="0">
              <a:solidFill>
                <a:sysClr val="windowText" lastClr="000000"/>
              </a:solidFill>
              <a:effectLst/>
              <a:latin typeface="+mn-lt"/>
              <a:ea typeface="+mn-ea"/>
              <a:cs typeface="+mn-cs"/>
            </a:rPr>
            <a:t>し、</a:t>
          </a:r>
          <a:r>
            <a:rPr lang="ja-JP" altLang="en-US" sz="1000" b="0" i="0" baseline="0">
              <a:solidFill>
                <a:sysClr val="windowText" lastClr="000000"/>
              </a:solidFill>
              <a:effectLst/>
              <a:latin typeface="+mn-lt"/>
              <a:ea typeface="+mn-ea"/>
              <a:cs typeface="+mn-cs"/>
            </a:rPr>
            <a:t>７．２０</a:t>
          </a:r>
          <a:r>
            <a:rPr lang="ja-JP" altLang="ja-JP" sz="1000" b="0" i="0" baseline="0">
              <a:solidFill>
                <a:sysClr val="windowText" lastClr="000000"/>
              </a:solidFill>
              <a:effectLst/>
              <a:latin typeface="+mn-lt"/>
              <a:ea typeface="+mn-ea"/>
              <a:cs typeface="+mn-cs"/>
            </a:rPr>
            <a:t>％となった。平成２</a:t>
          </a:r>
          <a:r>
            <a:rPr lang="ja-JP" altLang="en-US" sz="1000" b="0" i="0" baseline="0">
              <a:solidFill>
                <a:sysClr val="windowText" lastClr="000000"/>
              </a:solidFill>
              <a:effectLst/>
              <a:latin typeface="+mn-lt"/>
              <a:ea typeface="+mn-ea"/>
              <a:cs typeface="+mn-cs"/>
            </a:rPr>
            <a:t>８</a:t>
          </a:r>
          <a:r>
            <a:rPr lang="ja-JP" altLang="ja-JP" sz="1000" b="0" i="0" baseline="0">
              <a:solidFill>
                <a:sysClr val="windowText" lastClr="000000"/>
              </a:solidFill>
              <a:effectLst/>
              <a:latin typeface="+mn-lt"/>
              <a:ea typeface="+mn-ea"/>
              <a:cs typeface="+mn-cs"/>
            </a:rPr>
            <a:t>年度の実質収支が平成２</a:t>
          </a:r>
          <a:r>
            <a:rPr lang="ja-JP" altLang="en-US" sz="1000" b="0" i="0" baseline="0">
              <a:solidFill>
                <a:sysClr val="windowText" lastClr="000000"/>
              </a:solidFill>
              <a:effectLst/>
              <a:latin typeface="+mn-lt"/>
              <a:ea typeface="+mn-ea"/>
              <a:cs typeface="+mn-cs"/>
            </a:rPr>
            <a:t>７</a:t>
          </a:r>
          <a:r>
            <a:rPr lang="ja-JP" altLang="ja-JP" sz="1000" b="0" i="0" baseline="0">
              <a:solidFill>
                <a:sysClr val="windowText" lastClr="000000"/>
              </a:solidFill>
              <a:effectLst/>
              <a:latin typeface="+mn-lt"/>
              <a:ea typeface="+mn-ea"/>
              <a:cs typeface="+mn-cs"/>
            </a:rPr>
            <a:t>年度と比較して</a:t>
          </a:r>
          <a:r>
            <a:rPr lang="ja-JP" altLang="en-US" sz="1000" b="0" i="0" baseline="0">
              <a:solidFill>
                <a:sysClr val="windowText" lastClr="000000"/>
              </a:solidFill>
              <a:effectLst/>
              <a:latin typeface="+mn-lt"/>
              <a:ea typeface="+mn-ea"/>
              <a:cs typeface="+mn-cs"/>
            </a:rPr>
            <a:t>３，０１３</a:t>
          </a:r>
          <a:r>
            <a:rPr lang="ja-JP" altLang="ja-JP" sz="1000" b="0" i="0" baseline="0">
              <a:solidFill>
                <a:sysClr val="windowText" lastClr="000000"/>
              </a:solidFill>
              <a:effectLst/>
              <a:latin typeface="+mn-lt"/>
              <a:ea typeface="+mn-ea"/>
              <a:cs typeface="+mn-cs"/>
            </a:rPr>
            <a:t>万</a:t>
          </a:r>
          <a:r>
            <a:rPr lang="ja-JP" altLang="en-US" sz="1000" b="0" i="0" baseline="0">
              <a:solidFill>
                <a:sysClr val="windowText" lastClr="000000"/>
              </a:solidFill>
              <a:effectLst/>
              <a:latin typeface="+mn-lt"/>
              <a:ea typeface="+mn-ea"/>
              <a:cs typeface="+mn-cs"/>
            </a:rPr>
            <a:t>６</a:t>
          </a:r>
          <a:r>
            <a:rPr lang="ja-JP" altLang="ja-JP" sz="1000" b="0" i="0" baseline="0">
              <a:solidFill>
                <a:sysClr val="windowText" lastClr="000000"/>
              </a:solidFill>
              <a:effectLst/>
              <a:latin typeface="+mn-lt"/>
              <a:ea typeface="+mn-ea"/>
              <a:cs typeface="+mn-cs"/>
            </a:rPr>
            <a:t>千円</a:t>
          </a:r>
          <a:r>
            <a:rPr lang="ja-JP" altLang="en-US" sz="1000" b="0" i="0" baseline="0">
              <a:solidFill>
                <a:sysClr val="windowText" lastClr="000000"/>
              </a:solidFill>
              <a:effectLst/>
              <a:latin typeface="+mn-lt"/>
              <a:ea typeface="+mn-ea"/>
              <a:cs typeface="+mn-cs"/>
            </a:rPr>
            <a:t>増</a:t>
          </a:r>
          <a:r>
            <a:rPr lang="ja-JP" altLang="ja-JP" sz="1000" b="0" i="0" baseline="0">
              <a:solidFill>
                <a:sysClr val="windowText" lastClr="000000"/>
              </a:solidFill>
              <a:effectLst/>
              <a:latin typeface="+mn-lt"/>
              <a:ea typeface="+mn-ea"/>
              <a:cs typeface="+mn-cs"/>
            </a:rPr>
            <a:t>額となったためである。これ</a:t>
          </a:r>
          <a:r>
            <a:rPr lang="ja-JP" altLang="en-US" sz="1000" b="0" i="0" baseline="0">
              <a:solidFill>
                <a:sysClr val="windowText" lastClr="000000"/>
              </a:solidFill>
              <a:effectLst/>
              <a:latin typeface="+mn-lt"/>
              <a:ea typeface="+mn-ea"/>
              <a:cs typeface="+mn-cs"/>
            </a:rPr>
            <a:t>も</a:t>
          </a:r>
          <a:r>
            <a:rPr lang="ja-JP" altLang="ja-JP" sz="1000" b="0" i="0" baseline="0">
              <a:solidFill>
                <a:sysClr val="windowText" lastClr="000000"/>
              </a:solidFill>
              <a:effectLst/>
              <a:latin typeface="+mn-lt"/>
              <a:ea typeface="+mn-ea"/>
              <a:cs typeface="+mn-cs"/>
            </a:rPr>
            <a:t>固定資産税及び個人町民税の増（前年度比６，４５９万５千円）が大きな要因である。</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実質単年度収支の標準財政規模比は、前年度より</a:t>
          </a:r>
          <a:r>
            <a:rPr lang="ja-JP" altLang="en-US" sz="1000" b="0" i="0" baseline="0">
              <a:solidFill>
                <a:sysClr val="windowText" lastClr="000000"/>
              </a:solidFill>
              <a:effectLst/>
              <a:latin typeface="+mn-lt"/>
              <a:ea typeface="+mn-ea"/>
              <a:cs typeface="+mn-cs"/>
            </a:rPr>
            <a:t>２．０５</a:t>
          </a: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減少</a:t>
          </a:r>
          <a:r>
            <a:rPr lang="ja-JP" altLang="ja-JP" sz="1000" b="0" i="0" baseline="0">
              <a:solidFill>
                <a:sysClr val="windowText" lastClr="000000"/>
              </a:solidFill>
              <a:effectLst/>
              <a:latin typeface="+mn-lt"/>
              <a:ea typeface="+mn-ea"/>
              <a:cs typeface="+mn-cs"/>
            </a:rPr>
            <a:t>し</a:t>
          </a:r>
          <a:r>
            <a:rPr lang="ja-JP" altLang="en-US" sz="1000" b="0" i="0" baseline="0">
              <a:solidFill>
                <a:sysClr val="windowText" lastClr="000000"/>
              </a:solidFill>
              <a:effectLst/>
              <a:latin typeface="+mn-lt"/>
              <a:ea typeface="+mn-ea"/>
              <a:cs typeface="+mn-cs"/>
            </a:rPr>
            <a:t>１．３３</a:t>
          </a:r>
          <a:r>
            <a:rPr lang="ja-JP" altLang="ja-JP" sz="1000" b="0" i="0" baseline="0">
              <a:solidFill>
                <a:sysClr val="windowText" lastClr="000000"/>
              </a:solidFill>
              <a:effectLst/>
              <a:latin typeface="+mn-lt"/>
              <a:ea typeface="+mn-ea"/>
              <a:cs typeface="+mn-cs"/>
            </a:rPr>
            <a:t>％となった。実質単年度収支は前年度と比較して</a:t>
          </a:r>
          <a:r>
            <a:rPr lang="ja-JP" altLang="en-US" sz="1000" b="0" i="0" baseline="0">
              <a:solidFill>
                <a:sysClr val="windowText" lastClr="000000"/>
              </a:solidFill>
              <a:effectLst/>
              <a:latin typeface="+mn-lt"/>
              <a:ea typeface="+mn-ea"/>
              <a:cs typeface="+mn-cs"/>
            </a:rPr>
            <a:t>１億１，１７４</a:t>
          </a:r>
          <a:r>
            <a:rPr lang="ja-JP" altLang="ja-JP" sz="1000" b="0" i="0" baseline="0">
              <a:solidFill>
                <a:sysClr val="windowText" lastClr="000000"/>
              </a:solidFill>
              <a:effectLst/>
              <a:latin typeface="+mn-lt"/>
              <a:ea typeface="+mn-ea"/>
              <a:cs typeface="+mn-cs"/>
            </a:rPr>
            <a:t>万</a:t>
          </a:r>
          <a:r>
            <a:rPr lang="ja-JP" altLang="en-US" sz="1000" b="0" i="0" baseline="0">
              <a:solidFill>
                <a:sysClr val="windowText" lastClr="000000"/>
              </a:solidFill>
              <a:effectLst/>
              <a:latin typeface="+mn-lt"/>
              <a:ea typeface="+mn-ea"/>
              <a:cs typeface="+mn-cs"/>
            </a:rPr>
            <a:t>４千</a:t>
          </a:r>
          <a:r>
            <a:rPr lang="ja-JP" altLang="ja-JP" sz="1000" b="0" i="0" baseline="0">
              <a:solidFill>
                <a:sysClr val="windowText" lastClr="000000"/>
              </a:solidFill>
              <a:effectLst/>
              <a:latin typeface="+mn-lt"/>
              <a:ea typeface="+mn-ea"/>
              <a:cs typeface="+mn-cs"/>
            </a:rPr>
            <a:t>円</a:t>
          </a:r>
          <a:r>
            <a:rPr lang="ja-JP" altLang="en-US" sz="1000" b="0" i="0" baseline="0">
              <a:solidFill>
                <a:sysClr val="windowText" lastClr="000000"/>
              </a:solidFill>
              <a:effectLst/>
              <a:latin typeface="+mn-lt"/>
              <a:ea typeface="+mn-ea"/>
              <a:cs typeface="+mn-cs"/>
            </a:rPr>
            <a:t>減額</a:t>
          </a:r>
          <a:r>
            <a:rPr lang="ja-JP" altLang="ja-JP" sz="1000" b="0" i="0" baseline="0">
              <a:solidFill>
                <a:sysClr val="windowText" lastClr="000000"/>
              </a:solidFill>
              <a:effectLst/>
              <a:latin typeface="+mn-lt"/>
              <a:ea typeface="+mn-ea"/>
              <a:cs typeface="+mn-cs"/>
            </a:rPr>
            <a:t>し、</a:t>
          </a:r>
          <a:r>
            <a:rPr lang="ja-JP" altLang="en-US" sz="1000" b="0" i="0" baseline="0">
              <a:solidFill>
                <a:sysClr val="windowText" lastClr="000000"/>
              </a:solidFill>
              <a:effectLst/>
              <a:latin typeface="+mn-lt"/>
              <a:ea typeface="+mn-ea"/>
              <a:cs typeface="+mn-cs"/>
            </a:rPr>
            <a:t>７，３１６</a:t>
          </a:r>
          <a:r>
            <a:rPr lang="ja-JP" altLang="ja-JP" sz="1000" b="0" i="0" baseline="0">
              <a:solidFill>
                <a:sysClr val="windowText" lastClr="000000"/>
              </a:solidFill>
              <a:effectLst/>
              <a:latin typeface="+mn-lt"/>
              <a:ea typeface="+mn-ea"/>
              <a:cs typeface="+mn-cs"/>
            </a:rPr>
            <a:t>万</a:t>
          </a:r>
          <a:r>
            <a:rPr lang="ja-JP" altLang="en-US" sz="1000" b="0" i="0" baseline="0">
              <a:solidFill>
                <a:sysClr val="windowText" lastClr="000000"/>
              </a:solidFill>
              <a:effectLst/>
              <a:latin typeface="+mn-lt"/>
              <a:ea typeface="+mn-ea"/>
              <a:cs typeface="+mn-cs"/>
            </a:rPr>
            <a:t>６千</a:t>
          </a:r>
          <a:r>
            <a:rPr lang="ja-JP" altLang="ja-JP" sz="1000" b="0" i="0" baseline="0">
              <a:solidFill>
                <a:sysClr val="windowText" lastClr="000000"/>
              </a:solidFill>
              <a:effectLst/>
              <a:latin typeface="+mn-lt"/>
              <a:ea typeface="+mn-ea"/>
              <a:cs typeface="+mn-cs"/>
            </a:rPr>
            <a:t>円となった。これは、</a:t>
          </a:r>
          <a:r>
            <a:rPr lang="ja-JP" altLang="en-US" sz="1000" b="0" i="0" baseline="0">
              <a:solidFill>
                <a:sysClr val="windowText" lastClr="000000"/>
              </a:solidFill>
              <a:effectLst/>
              <a:latin typeface="+mn-lt"/>
              <a:ea typeface="+mn-ea"/>
              <a:cs typeface="+mn-cs"/>
            </a:rPr>
            <a:t>財政調整</a:t>
          </a:r>
          <a:r>
            <a:rPr lang="ja-JP" altLang="ja-JP" sz="1000" b="0" i="0" baseline="0">
              <a:solidFill>
                <a:sysClr val="windowText" lastClr="000000"/>
              </a:solidFill>
              <a:effectLst/>
              <a:latin typeface="+mn-lt"/>
              <a:ea typeface="+mn-ea"/>
              <a:cs typeface="+mn-cs"/>
            </a:rPr>
            <a:t>基金積立金の</a:t>
          </a:r>
          <a:r>
            <a:rPr lang="ja-JP" altLang="en-US" sz="1000" b="0" i="0" baseline="0">
              <a:solidFill>
                <a:sysClr val="windowText" lastClr="000000"/>
              </a:solidFill>
              <a:effectLst/>
              <a:latin typeface="+mn-lt"/>
              <a:ea typeface="+mn-ea"/>
              <a:cs typeface="+mn-cs"/>
            </a:rPr>
            <a:t>減</a:t>
          </a:r>
          <a:r>
            <a:rPr lang="ja-JP" altLang="ja-JP" sz="1000" b="0" i="0" baseline="0">
              <a:solidFill>
                <a:sysClr val="windowText" lastClr="000000"/>
              </a:solidFill>
              <a:effectLst/>
              <a:latin typeface="+mn-lt"/>
              <a:ea typeface="+mn-ea"/>
              <a:cs typeface="+mn-cs"/>
            </a:rPr>
            <a:t>（前年度比</a:t>
          </a:r>
          <a:r>
            <a:rPr lang="ja-JP" altLang="en-US" sz="1000" b="0" i="0" baseline="0">
              <a:solidFill>
                <a:sysClr val="windowText" lastClr="000000"/>
              </a:solidFill>
              <a:effectLst/>
              <a:latin typeface="+mn-lt"/>
              <a:ea typeface="+mn-ea"/>
              <a:cs typeface="+mn-cs"/>
            </a:rPr>
            <a:t>２億９，３１１万９千円</a:t>
          </a:r>
          <a:r>
            <a:rPr lang="ja-JP" altLang="ja-JP" sz="1000" b="0" i="0" baseline="0">
              <a:solidFill>
                <a:sysClr val="windowText" lastClr="000000"/>
              </a:solidFill>
              <a:effectLst/>
              <a:latin typeface="+mn-lt"/>
              <a:ea typeface="+mn-ea"/>
              <a:cs typeface="+mn-cs"/>
            </a:rPr>
            <a:t>）が大きな要因である。</a:t>
          </a:r>
          <a:endParaRPr lang="ja-JP" altLang="ja-JP" sz="10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平成１９年度から全ての会計において実質収支が黒字のため、連結実質赤字比率はない。</a:t>
          </a:r>
          <a:endParaRPr lang="ja-JP" altLang="ja-JP" sz="1600">
            <a:effectLst/>
          </a:endParaRPr>
        </a:p>
        <a:p>
          <a:pPr eaLnBrk="1" fontAlgn="auto" latinLnBrk="0" hangingPunct="1"/>
          <a:r>
            <a:rPr lang="ja-JP" altLang="ja-JP" sz="1200" b="0" i="0" baseline="0">
              <a:solidFill>
                <a:schemeClr val="dk1"/>
              </a:solidFill>
              <a:effectLst/>
              <a:latin typeface="+mn-lt"/>
              <a:ea typeface="+mn-ea"/>
              <a:cs typeface="+mn-cs"/>
            </a:rPr>
            <a:t>　しかし、今後は下水道事業債の償還額の増加に伴い、一般会計からの繰出金の増加が見込まれるため、引き続き健全な財政運営を行い、財政の健全化に努める。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8316597</v>
      </c>
      <c r="BO4" s="381"/>
      <c r="BP4" s="381"/>
      <c r="BQ4" s="381"/>
      <c r="BR4" s="381"/>
      <c r="BS4" s="381"/>
      <c r="BT4" s="381"/>
      <c r="BU4" s="382"/>
      <c r="BV4" s="380">
        <v>8678563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7.2</v>
      </c>
      <c r="CU4" s="387"/>
      <c r="CV4" s="387"/>
      <c r="CW4" s="387"/>
      <c r="CX4" s="387"/>
      <c r="CY4" s="387"/>
      <c r="CZ4" s="387"/>
      <c r="DA4" s="388"/>
      <c r="DB4" s="386">
        <v>6.7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7909241</v>
      </c>
      <c r="BO5" s="418"/>
      <c r="BP5" s="418"/>
      <c r="BQ5" s="418"/>
      <c r="BR5" s="418"/>
      <c r="BS5" s="418"/>
      <c r="BT5" s="418"/>
      <c r="BU5" s="419"/>
      <c r="BV5" s="417">
        <v>8277368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85.5</v>
      </c>
      <c r="CU5" s="415"/>
      <c r="CV5" s="415"/>
      <c r="CW5" s="415"/>
      <c r="CX5" s="415"/>
      <c r="CY5" s="415"/>
      <c r="CZ5" s="415"/>
      <c r="DA5" s="416"/>
      <c r="DB5" s="414">
        <v>83.6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407356</v>
      </c>
      <c r="BO6" s="418"/>
      <c r="BP6" s="418"/>
      <c r="BQ6" s="418"/>
      <c r="BR6" s="418"/>
      <c r="BS6" s="418"/>
      <c r="BT6" s="418"/>
      <c r="BU6" s="419"/>
      <c r="BV6" s="417">
        <v>401195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91.3</v>
      </c>
      <c r="CU6" s="455"/>
      <c r="CV6" s="455"/>
      <c r="CW6" s="455"/>
      <c r="CX6" s="455"/>
      <c r="CY6" s="455"/>
      <c r="CZ6" s="455"/>
      <c r="DA6" s="456"/>
      <c r="DB6" s="454">
        <v>89.8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9910</v>
      </c>
      <c r="BO7" s="418"/>
      <c r="BP7" s="418"/>
      <c r="BQ7" s="418"/>
      <c r="BR7" s="418"/>
      <c r="BS7" s="418"/>
      <c r="BT7" s="418"/>
      <c r="BU7" s="419"/>
      <c r="BV7" s="417">
        <v>33885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5521379</v>
      </c>
      <c r="CU7" s="418"/>
      <c r="CV7" s="418"/>
      <c r="CW7" s="418"/>
      <c r="CX7" s="418"/>
      <c r="CY7" s="418"/>
      <c r="CZ7" s="418"/>
      <c r="DA7" s="419"/>
      <c r="DB7" s="417">
        <v>5464494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397446</v>
      </c>
      <c r="BO8" s="418"/>
      <c r="BP8" s="418"/>
      <c r="BQ8" s="418"/>
      <c r="BR8" s="418"/>
      <c r="BS8" s="418"/>
      <c r="BT8" s="418"/>
      <c r="BU8" s="419"/>
      <c r="BV8" s="417">
        <v>367310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0.85</v>
      </c>
      <c r="CU8" s="458"/>
      <c r="CV8" s="458"/>
      <c r="CW8" s="458"/>
      <c r="CX8" s="458"/>
      <c r="CY8" s="458"/>
      <c r="CZ8" s="458"/>
      <c r="DA8" s="459"/>
      <c r="DB8" s="457">
        <v>0.84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30990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30136</v>
      </c>
      <c r="BO9" s="418"/>
      <c r="BP9" s="418"/>
      <c r="BQ9" s="418"/>
      <c r="BR9" s="418"/>
      <c r="BS9" s="418"/>
      <c r="BT9" s="418"/>
      <c r="BU9" s="419"/>
      <c r="BV9" s="417">
        <v>-51239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7.8</v>
      </c>
      <c r="CU9" s="415"/>
      <c r="CV9" s="415"/>
      <c r="CW9" s="415"/>
      <c r="CX9" s="415"/>
      <c r="CY9" s="415"/>
      <c r="CZ9" s="415"/>
      <c r="DA9" s="416"/>
      <c r="DB9" s="414">
        <v>8.1999999999999993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29891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243030</v>
      </c>
      <c r="BO10" s="418"/>
      <c r="BP10" s="418"/>
      <c r="BQ10" s="418"/>
      <c r="BR10" s="418"/>
      <c r="BS10" s="418"/>
      <c r="BT10" s="418"/>
      <c r="BU10" s="419"/>
      <c r="BV10" s="417">
        <v>536149</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32032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200000</v>
      </c>
      <c r="BO12" s="418"/>
      <c r="BP12" s="418"/>
      <c r="BQ12" s="418"/>
      <c r="BR12" s="418"/>
      <c r="BS12" s="418"/>
      <c r="BT12" s="418"/>
      <c r="BU12" s="419"/>
      <c r="BV12" s="417">
        <v>300000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31397</v>
      </c>
      <c r="S13" s="499"/>
      <c r="T13" s="499"/>
      <c r="U13" s="499"/>
      <c r="V13" s="500"/>
      <c r="W13" s="433" t="s">
        <v>124</v>
      </c>
      <c r="X13" s="434"/>
      <c r="Y13" s="434"/>
      <c r="Z13" s="434"/>
      <c r="AA13" s="434"/>
      <c r="AB13" s="424"/>
      <c r="AC13" s="468">
        <v>202</v>
      </c>
      <c r="AD13" s="469"/>
      <c r="AE13" s="469"/>
      <c r="AF13" s="469"/>
      <c r="AG13" s="508"/>
      <c r="AH13" s="468">
        <v>216</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73166</v>
      </c>
      <c r="BO13" s="418"/>
      <c r="BP13" s="418"/>
      <c r="BQ13" s="418"/>
      <c r="BR13" s="418"/>
      <c r="BS13" s="418"/>
      <c r="BT13" s="418"/>
      <c r="BU13" s="419"/>
      <c r="BV13" s="417">
        <v>184910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v>
      </c>
      <c r="CU13" s="415"/>
      <c r="CV13" s="415"/>
      <c r="CW13" s="415"/>
      <c r="CX13" s="415"/>
      <c r="CY13" s="415"/>
      <c r="CZ13" s="415"/>
      <c r="DA13" s="416"/>
      <c r="DB13" s="414">
        <v>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31536</v>
      </c>
      <c r="S14" s="499"/>
      <c r="T14" s="499"/>
      <c r="U14" s="499"/>
      <c r="V14" s="500"/>
      <c r="W14" s="407"/>
      <c r="X14" s="408"/>
      <c r="Y14" s="408"/>
      <c r="Z14" s="408"/>
      <c r="AA14" s="408"/>
      <c r="AB14" s="397"/>
      <c r="AC14" s="501">
        <v>1.4</v>
      </c>
      <c r="AD14" s="502"/>
      <c r="AE14" s="502"/>
      <c r="AF14" s="502"/>
      <c r="AG14" s="503"/>
      <c r="AH14" s="501">
        <v>1.5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30984</v>
      </c>
      <c r="S15" s="499"/>
      <c r="T15" s="499"/>
      <c r="U15" s="499"/>
      <c r="V15" s="500"/>
      <c r="W15" s="433" t="s">
        <v>131</v>
      </c>
      <c r="X15" s="434"/>
      <c r="Y15" s="434"/>
      <c r="Z15" s="434"/>
      <c r="AA15" s="434"/>
      <c r="AB15" s="424"/>
      <c r="AC15" s="468">
        <v>4767</v>
      </c>
      <c r="AD15" s="469"/>
      <c r="AE15" s="469"/>
      <c r="AF15" s="469"/>
      <c r="AG15" s="508"/>
      <c r="AH15" s="468">
        <v>4610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3599726</v>
      </c>
      <c r="BO15" s="381"/>
      <c r="BP15" s="381"/>
      <c r="BQ15" s="381"/>
      <c r="BR15" s="381"/>
      <c r="BS15" s="381"/>
      <c r="BT15" s="381"/>
      <c r="BU15" s="382"/>
      <c r="BV15" s="380">
        <v>3422780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33</v>
      </c>
      <c r="AD16" s="502"/>
      <c r="AE16" s="502"/>
      <c r="AF16" s="502"/>
      <c r="AG16" s="503"/>
      <c r="AH16" s="501">
        <v>33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4190710</v>
      </c>
      <c r="BO16" s="418"/>
      <c r="BP16" s="418"/>
      <c r="BQ16" s="418"/>
      <c r="BR16" s="418"/>
      <c r="BS16" s="418"/>
      <c r="BT16" s="418"/>
      <c r="BU16" s="419"/>
      <c r="BV16" s="417">
        <v>4090805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9465</v>
      </c>
      <c r="AD17" s="469"/>
      <c r="AE17" s="469"/>
      <c r="AF17" s="469"/>
      <c r="AG17" s="508"/>
      <c r="AH17" s="468">
        <v>9144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4581597</v>
      </c>
      <c r="BO17" s="418"/>
      <c r="BP17" s="418"/>
      <c r="BQ17" s="418"/>
      <c r="BR17" s="418"/>
      <c r="BS17" s="418"/>
      <c r="BT17" s="418"/>
      <c r="BU17" s="419"/>
      <c r="BV17" s="417">
        <v>4360869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6.59</v>
      </c>
      <c r="M18" s="530"/>
      <c r="N18" s="530"/>
      <c r="O18" s="530"/>
      <c r="P18" s="530"/>
      <c r="Q18" s="530"/>
      <c r="R18" s="531"/>
      <c r="S18" s="531"/>
      <c r="T18" s="531"/>
      <c r="U18" s="531"/>
      <c r="V18" s="532"/>
      <c r="W18" s="435"/>
      <c r="X18" s="436"/>
      <c r="Y18" s="436"/>
      <c r="Z18" s="436"/>
      <c r="AA18" s="436"/>
      <c r="AB18" s="427"/>
      <c r="AC18" s="533">
        <v>65.599999999999994</v>
      </c>
      <c r="AD18" s="534"/>
      <c r="AE18" s="534"/>
      <c r="AF18" s="534"/>
      <c r="AG18" s="535"/>
      <c r="AH18" s="533">
        <v>65.5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4719789</v>
      </c>
      <c r="BO18" s="418"/>
      <c r="BP18" s="418"/>
      <c r="BQ18" s="418"/>
      <c r="BR18" s="418"/>
      <c r="BS18" s="418"/>
      <c r="BT18" s="418"/>
      <c r="BU18" s="419"/>
      <c r="BV18" s="417">
        <v>4713704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4703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6273760</v>
      </c>
      <c r="BO19" s="418"/>
      <c r="BP19" s="418"/>
      <c r="BQ19" s="418"/>
      <c r="BR19" s="418"/>
      <c r="BS19" s="418"/>
      <c r="BT19" s="418"/>
      <c r="BU19" s="419"/>
      <c r="BV19" s="417">
        <v>6538280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12105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5414036</v>
      </c>
      <c r="BO23" s="418"/>
      <c r="BP23" s="418"/>
      <c r="BQ23" s="418"/>
      <c r="BR23" s="418"/>
      <c r="BS23" s="418"/>
      <c r="BT23" s="418"/>
      <c r="BU23" s="419"/>
      <c r="BV23" s="417">
        <v>5452698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7425</v>
      </c>
      <c r="R24" s="469"/>
      <c r="S24" s="469"/>
      <c r="T24" s="469"/>
      <c r="U24" s="469"/>
      <c r="V24" s="508"/>
      <c r="W24" s="563"/>
      <c r="X24" s="551"/>
      <c r="Y24" s="552"/>
      <c r="Z24" s="467" t="s">
        <v>155</v>
      </c>
      <c r="AA24" s="447"/>
      <c r="AB24" s="447"/>
      <c r="AC24" s="447"/>
      <c r="AD24" s="447"/>
      <c r="AE24" s="447"/>
      <c r="AF24" s="447"/>
      <c r="AG24" s="448"/>
      <c r="AH24" s="468">
        <v>146</v>
      </c>
      <c r="AI24" s="469"/>
      <c r="AJ24" s="469"/>
      <c r="AK24" s="469"/>
      <c r="AL24" s="508"/>
      <c r="AM24" s="468">
        <v>414348</v>
      </c>
      <c r="AN24" s="469"/>
      <c r="AO24" s="469"/>
      <c r="AP24" s="469"/>
      <c r="AQ24" s="469"/>
      <c r="AR24" s="508"/>
      <c r="AS24" s="468">
        <v>2838</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5229971</v>
      </c>
      <c r="BO24" s="418"/>
      <c r="BP24" s="418"/>
      <c r="BQ24" s="418"/>
      <c r="BR24" s="418"/>
      <c r="BS24" s="418"/>
      <c r="BT24" s="418"/>
      <c r="BU24" s="419"/>
      <c r="BV24" s="417">
        <v>5254199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6345</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692104</v>
      </c>
      <c r="BO25" s="381"/>
      <c r="BP25" s="381"/>
      <c r="BQ25" s="381"/>
      <c r="BR25" s="381"/>
      <c r="BS25" s="381"/>
      <c r="BT25" s="381"/>
      <c r="BU25" s="382"/>
      <c r="BV25" s="380">
        <v>510177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5535</v>
      </c>
      <c r="R26" s="469"/>
      <c r="S26" s="469"/>
      <c r="T26" s="469"/>
      <c r="U26" s="469"/>
      <c r="V26" s="508"/>
      <c r="W26" s="563"/>
      <c r="X26" s="551"/>
      <c r="Y26" s="552"/>
      <c r="Z26" s="467" t="s">
        <v>161</v>
      </c>
      <c r="AA26" s="573"/>
      <c r="AB26" s="573"/>
      <c r="AC26" s="573"/>
      <c r="AD26" s="573"/>
      <c r="AE26" s="573"/>
      <c r="AF26" s="573"/>
      <c r="AG26" s="574"/>
      <c r="AH26" s="468">
        <v>5</v>
      </c>
      <c r="AI26" s="469"/>
      <c r="AJ26" s="469"/>
      <c r="AK26" s="469"/>
      <c r="AL26" s="508"/>
      <c r="AM26" s="468">
        <v>11300</v>
      </c>
      <c r="AN26" s="469"/>
      <c r="AO26" s="469"/>
      <c r="AP26" s="469"/>
      <c r="AQ26" s="469"/>
      <c r="AR26" s="508"/>
      <c r="AS26" s="468">
        <v>2260</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3645</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494681</v>
      </c>
      <c r="BO27" s="587"/>
      <c r="BP27" s="587"/>
      <c r="BQ27" s="587"/>
      <c r="BR27" s="587"/>
      <c r="BS27" s="587"/>
      <c r="BT27" s="587"/>
      <c r="BU27" s="588"/>
      <c r="BV27" s="586">
        <v>494433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2835</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1846414</v>
      </c>
      <c r="BO28" s="381"/>
      <c r="BP28" s="381"/>
      <c r="BQ28" s="381"/>
      <c r="BR28" s="381"/>
      <c r="BS28" s="381"/>
      <c r="BT28" s="381"/>
      <c r="BU28" s="382"/>
      <c r="BV28" s="380">
        <v>1803384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12</v>
      </c>
      <c r="M29" s="469"/>
      <c r="N29" s="469"/>
      <c r="O29" s="469"/>
      <c r="P29" s="508"/>
      <c r="Q29" s="468">
        <v>2655</v>
      </c>
      <c r="R29" s="469"/>
      <c r="S29" s="469"/>
      <c r="T29" s="469"/>
      <c r="U29" s="469"/>
      <c r="V29" s="508"/>
      <c r="W29" s="564"/>
      <c r="X29" s="565"/>
      <c r="Y29" s="566"/>
      <c r="Z29" s="467" t="s">
        <v>171</v>
      </c>
      <c r="AA29" s="447"/>
      <c r="AB29" s="447"/>
      <c r="AC29" s="447"/>
      <c r="AD29" s="447"/>
      <c r="AE29" s="447"/>
      <c r="AF29" s="447"/>
      <c r="AG29" s="448"/>
      <c r="AH29" s="468">
        <v>146</v>
      </c>
      <c r="AI29" s="469"/>
      <c r="AJ29" s="469"/>
      <c r="AK29" s="469"/>
      <c r="AL29" s="508"/>
      <c r="AM29" s="468">
        <v>414348</v>
      </c>
      <c r="AN29" s="469"/>
      <c r="AO29" s="469"/>
      <c r="AP29" s="469"/>
      <c r="AQ29" s="469"/>
      <c r="AR29" s="508"/>
      <c r="AS29" s="468">
        <v>2838</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20517</v>
      </c>
      <c r="BO29" s="418"/>
      <c r="BP29" s="418"/>
      <c r="BQ29" s="418"/>
      <c r="BR29" s="418"/>
      <c r="BS29" s="418"/>
      <c r="BT29" s="418"/>
      <c r="BU29" s="419"/>
      <c r="BV29" s="417">
        <v>20509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93.9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324788</v>
      </c>
      <c r="BO30" s="587"/>
      <c r="BP30" s="587"/>
      <c r="BQ30" s="587"/>
      <c r="BR30" s="587"/>
      <c r="BS30" s="587"/>
      <c r="BT30" s="587"/>
      <c r="BU30" s="588"/>
      <c r="BV30" s="586">
        <v>335816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愛知県市町村職員退職手当組合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愛知県後期高齢者医療広域連合（一般会計）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愛知県後期高齢者医療広域連合（後期高齢者医療特別会計）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介護保険特別会計（介護サービス事業勘定）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海部地区環境事務組合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海部地区急病診療所組合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海部東部消防組合（一般会計）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海部東部消防組合（介護保険特別会計）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海部東部消防組合（障害者総合支援特別会計）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海部地区水防事務組合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523</v>
      </c>
      <c r="D34" s="1184"/>
      <c r="E34" s="1185"/>
      <c r="F34" s="32">
        <v>8.4499999999999993</v>
      </c>
      <c r="G34" s="33">
        <v>10.08</v>
      </c>
      <c r="H34" s="33">
        <v>7.78</v>
      </c>
      <c r="I34" s="33">
        <v>6.72</v>
      </c>
      <c r="J34" s="34">
        <v>7.19</v>
      </c>
      <c r="K34" s="22"/>
      <c r="L34" s="22"/>
      <c r="M34" s="22"/>
      <c r="N34" s="22"/>
      <c r="O34" s="22"/>
      <c r="P34" s="22"/>
    </row>
    <row r="35" spans="1:16" ht="39" customHeight="1" x14ac:dyDescent="0.15">
      <c r="A35" s="22"/>
      <c r="B35" s="35"/>
      <c r="C35" s="1178" t="s">
        <v>524</v>
      </c>
      <c r="D35" s="1179"/>
      <c r="E35" s="1180"/>
      <c r="F35" s="36">
        <v>4.7</v>
      </c>
      <c r="G35" s="37">
        <v>6.47</v>
      </c>
      <c r="H35" s="37">
        <v>6.61</v>
      </c>
      <c r="I35" s="37">
        <v>5.64</v>
      </c>
      <c r="J35" s="38">
        <v>6.29</v>
      </c>
      <c r="K35" s="22"/>
      <c r="L35" s="22"/>
      <c r="M35" s="22"/>
      <c r="N35" s="22"/>
      <c r="O35" s="22"/>
      <c r="P35" s="22"/>
    </row>
    <row r="36" spans="1:16" ht="39" customHeight="1" x14ac:dyDescent="0.15">
      <c r="A36" s="22"/>
      <c r="B36" s="35"/>
      <c r="C36" s="1178" t="s">
        <v>525</v>
      </c>
      <c r="D36" s="1179"/>
      <c r="E36" s="1180"/>
      <c r="F36" s="36">
        <v>1.04</v>
      </c>
      <c r="G36" s="37">
        <v>1.25</v>
      </c>
      <c r="H36" s="37">
        <v>1</v>
      </c>
      <c r="I36" s="37">
        <v>1.21</v>
      </c>
      <c r="J36" s="38">
        <v>1.6</v>
      </c>
      <c r="K36" s="22"/>
      <c r="L36" s="22"/>
      <c r="M36" s="22"/>
      <c r="N36" s="22"/>
      <c r="O36" s="22"/>
      <c r="P36" s="22"/>
    </row>
    <row r="37" spans="1:16" ht="39" customHeight="1" x14ac:dyDescent="0.15">
      <c r="A37" s="22"/>
      <c r="B37" s="35"/>
      <c r="C37" s="1178" t="s">
        <v>526</v>
      </c>
      <c r="D37" s="1179"/>
      <c r="E37" s="1180"/>
      <c r="F37" s="36">
        <v>0.09</v>
      </c>
      <c r="G37" s="37">
        <v>0.06</v>
      </c>
      <c r="H37" s="37">
        <v>0.04</v>
      </c>
      <c r="I37" s="37">
        <v>0.04</v>
      </c>
      <c r="J37" s="38">
        <v>0.01</v>
      </c>
      <c r="K37" s="22"/>
      <c r="L37" s="22"/>
      <c r="M37" s="22"/>
      <c r="N37" s="22"/>
      <c r="O37" s="22"/>
      <c r="P37" s="22"/>
    </row>
    <row r="38" spans="1:16" ht="39" customHeight="1" x14ac:dyDescent="0.15">
      <c r="A38" s="22"/>
      <c r="B38" s="35"/>
      <c r="C38" s="1178" t="s">
        <v>527</v>
      </c>
      <c r="D38" s="1179"/>
      <c r="E38" s="1180"/>
      <c r="F38" s="36">
        <v>0.03</v>
      </c>
      <c r="G38" s="37">
        <v>0.06</v>
      </c>
      <c r="H38" s="37">
        <v>0.02</v>
      </c>
      <c r="I38" s="37">
        <v>0.02</v>
      </c>
      <c r="J38" s="38">
        <v>0.01</v>
      </c>
      <c r="K38" s="22"/>
      <c r="L38" s="22"/>
      <c r="M38" s="22"/>
      <c r="N38" s="22"/>
      <c r="O38" s="22"/>
      <c r="P38" s="22"/>
    </row>
    <row r="39" spans="1:16" ht="39" customHeight="1" x14ac:dyDescent="0.15">
      <c r="A39" s="22"/>
      <c r="B39" s="35"/>
      <c r="C39" s="1178" t="s">
        <v>528</v>
      </c>
      <c r="D39" s="1179"/>
      <c r="E39" s="1180"/>
      <c r="F39" s="36">
        <v>0.04</v>
      </c>
      <c r="G39" s="37">
        <v>0</v>
      </c>
      <c r="H39" s="37">
        <v>0</v>
      </c>
      <c r="I39" s="37">
        <v>0</v>
      </c>
      <c r="J39" s="38">
        <v>0</v>
      </c>
      <c r="K39" s="22"/>
      <c r="L39" s="22"/>
      <c r="M39" s="22"/>
      <c r="N39" s="22"/>
      <c r="O39" s="22"/>
      <c r="P39" s="22"/>
    </row>
    <row r="40" spans="1:16" ht="39" customHeight="1" x14ac:dyDescent="0.15">
      <c r="A40" s="22"/>
      <c r="B40" s="35"/>
      <c r="C40" s="1178" t="s">
        <v>529</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531</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683</v>
      </c>
      <c r="L45" s="60">
        <v>691</v>
      </c>
      <c r="M45" s="60">
        <v>713</v>
      </c>
      <c r="N45" s="60">
        <v>538</v>
      </c>
      <c r="O45" s="61">
        <v>490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53</v>
      </c>
      <c r="L48" s="64">
        <v>66</v>
      </c>
      <c r="M48" s="64">
        <v>79</v>
      </c>
      <c r="N48" s="64">
        <v>88</v>
      </c>
      <c r="O48" s="65">
        <v>93</v>
      </c>
      <c r="P48" s="48"/>
      <c r="Q48" s="48"/>
      <c r="R48" s="48"/>
      <c r="S48" s="48"/>
      <c r="T48" s="48"/>
      <c r="U48" s="48"/>
    </row>
    <row r="49" spans="1:21" ht="30.75" customHeight="1" x14ac:dyDescent="0.15">
      <c r="A49" s="48"/>
      <c r="B49" s="1196"/>
      <c r="C49" s="1197"/>
      <c r="D49" s="62"/>
      <c r="E49" s="1188" t="s">
        <v>16</v>
      </c>
      <c r="F49" s="1188"/>
      <c r="G49" s="1188"/>
      <c r="H49" s="1188"/>
      <c r="I49" s="1188"/>
      <c r="J49" s="1189"/>
      <c r="K49" s="63">
        <v>161</v>
      </c>
      <c r="L49" s="64">
        <v>137</v>
      </c>
      <c r="M49" s="64">
        <v>101</v>
      </c>
      <c r="N49" s="64">
        <v>61</v>
      </c>
      <c r="O49" s="65">
        <v>25</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450</v>
      </c>
      <c r="L52" s="64">
        <v>477</v>
      </c>
      <c r="M52" s="64">
        <v>511</v>
      </c>
      <c r="N52" s="64">
        <v>456</v>
      </c>
      <c r="O52" s="65">
        <v>472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447</v>
      </c>
      <c r="L53" s="69">
        <v>417</v>
      </c>
      <c r="M53" s="69">
        <v>382</v>
      </c>
      <c r="N53" s="69">
        <v>231</v>
      </c>
      <c r="O53" s="70">
        <v>136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5624</v>
      </c>
      <c r="J41" s="83">
        <v>5553</v>
      </c>
      <c r="K41" s="83">
        <v>5401</v>
      </c>
      <c r="L41" s="83">
        <v>5453</v>
      </c>
      <c r="M41" s="84">
        <v>5414</v>
      </c>
    </row>
    <row r="42" spans="2:13" ht="27.75" customHeight="1" x14ac:dyDescent="0.15">
      <c r="B42" s="1204"/>
      <c r="C42" s="1205"/>
      <c r="D42" s="85"/>
      <c r="E42" s="1210" t="s">
        <v>26</v>
      </c>
      <c r="F42" s="1210"/>
      <c r="G42" s="1210"/>
      <c r="H42" s="1211"/>
      <c r="I42" s="86" t="s">
        <v>477</v>
      </c>
      <c r="J42" s="87" t="s">
        <v>477</v>
      </c>
      <c r="K42" s="87" t="s">
        <v>477</v>
      </c>
      <c r="L42" s="87" t="s">
        <v>477</v>
      </c>
      <c r="M42" s="88" t="s">
        <v>477</v>
      </c>
    </row>
    <row r="43" spans="2:13" ht="27.75" customHeight="1" x14ac:dyDescent="0.15">
      <c r="B43" s="1204"/>
      <c r="C43" s="1205"/>
      <c r="D43" s="85"/>
      <c r="E43" s="1210" t="s">
        <v>27</v>
      </c>
      <c r="F43" s="1210"/>
      <c r="G43" s="1210"/>
      <c r="H43" s="1211"/>
      <c r="I43" s="86">
        <v>1772</v>
      </c>
      <c r="J43" s="87">
        <v>1896</v>
      </c>
      <c r="K43" s="87">
        <v>2076</v>
      </c>
      <c r="L43" s="87">
        <v>2227</v>
      </c>
      <c r="M43" s="88">
        <v>2377</v>
      </c>
    </row>
    <row r="44" spans="2:13" ht="27.75" customHeight="1" x14ac:dyDescent="0.15">
      <c r="B44" s="1204"/>
      <c r="C44" s="1205"/>
      <c r="D44" s="85"/>
      <c r="E44" s="1210" t="s">
        <v>28</v>
      </c>
      <c r="F44" s="1210"/>
      <c r="G44" s="1210"/>
      <c r="H44" s="1211"/>
      <c r="I44" s="86">
        <v>398</v>
      </c>
      <c r="J44" s="87">
        <v>255</v>
      </c>
      <c r="K44" s="87">
        <v>185</v>
      </c>
      <c r="L44" s="87">
        <v>118</v>
      </c>
      <c r="M44" s="88">
        <v>93</v>
      </c>
    </row>
    <row r="45" spans="2:13" ht="27.75" customHeight="1" x14ac:dyDescent="0.15">
      <c r="B45" s="1204"/>
      <c r="C45" s="1205"/>
      <c r="D45" s="85"/>
      <c r="E45" s="1210" t="s">
        <v>29</v>
      </c>
      <c r="F45" s="1210"/>
      <c r="G45" s="1210"/>
      <c r="H45" s="1211"/>
      <c r="I45" s="86">
        <v>283</v>
      </c>
      <c r="J45" s="87">
        <v>302</v>
      </c>
      <c r="K45" s="87">
        <v>40</v>
      </c>
      <c r="L45" s="87" t="s">
        <v>477</v>
      </c>
      <c r="M45" s="88" t="s">
        <v>477</v>
      </c>
    </row>
    <row r="46" spans="2:13" ht="27.75" customHeight="1" x14ac:dyDescent="0.15">
      <c r="B46" s="1204"/>
      <c r="C46" s="1205"/>
      <c r="D46" s="89"/>
      <c r="E46" s="1210" t="s">
        <v>30</v>
      </c>
      <c r="F46" s="1210"/>
      <c r="G46" s="1210"/>
      <c r="H46" s="1211"/>
      <c r="I46" s="86" t="s">
        <v>477</v>
      </c>
      <c r="J46" s="87" t="s">
        <v>477</v>
      </c>
      <c r="K46" s="87" t="s">
        <v>477</v>
      </c>
      <c r="L46" s="87" t="s">
        <v>477</v>
      </c>
      <c r="M46" s="88" t="s">
        <v>477</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2504</v>
      </c>
      <c r="J50" s="87">
        <v>2594</v>
      </c>
      <c r="K50" s="87">
        <v>2583</v>
      </c>
      <c r="L50" s="87">
        <v>2805</v>
      </c>
      <c r="M50" s="88">
        <v>2837</v>
      </c>
    </row>
    <row r="51" spans="2:13" ht="27.75" customHeight="1" x14ac:dyDescent="0.15">
      <c r="B51" s="1204"/>
      <c r="C51" s="1205"/>
      <c r="D51" s="85"/>
      <c r="E51" s="1210" t="s">
        <v>36</v>
      </c>
      <c r="F51" s="1210"/>
      <c r="G51" s="1210"/>
      <c r="H51" s="1211"/>
      <c r="I51" s="86" t="s">
        <v>477</v>
      </c>
      <c r="J51" s="87" t="s">
        <v>477</v>
      </c>
      <c r="K51" s="87" t="s">
        <v>477</v>
      </c>
      <c r="L51" s="87" t="s">
        <v>477</v>
      </c>
      <c r="M51" s="88" t="s">
        <v>477</v>
      </c>
    </row>
    <row r="52" spans="2:13" ht="27.75" customHeight="1" x14ac:dyDescent="0.15">
      <c r="B52" s="1206"/>
      <c r="C52" s="1207"/>
      <c r="D52" s="85"/>
      <c r="E52" s="1210" t="s">
        <v>37</v>
      </c>
      <c r="F52" s="1210"/>
      <c r="G52" s="1210"/>
      <c r="H52" s="1211"/>
      <c r="I52" s="86">
        <v>5823</v>
      </c>
      <c r="J52" s="87">
        <v>6072</v>
      </c>
      <c r="K52" s="87">
        <v>6175</v>
      </c>
      <c r="L52" s="87">
        <v>6309</v>
      </c>
      <c r="M52" s="88">
        <v>6461</v>
      </c>
    </row>
    <row r="53" spans="2:13" ht="27.75" customHeight="1" thickBot="1" x14ac:dyDescent="0.2">
      <c r="B53" s="1217" t="s">
        <v>21</v>
      </c>
      <c r="C53" s="1218"/>
      <c r="D53" s="92"/>
      <c r="E53" s="1219" t="s">
        <v>38</v>
      </c>
      <c r="F53" s="1219"/>
      <c r="G53" s="1219"/>
      <c r="H53" s="1220"/>
      <c r="I53" s="93">
        <v>-250</v>
      </c>
      <c r="J53" s="94">
        <v>-660</v>
      </c>
      <c r="K53" s="94">
        <v>-1056</v>
      </c>
      <c r="L53" s="94">
        <v>-1316</v>
      </c>
      <c r="M53" s="95">
        <v>-1414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551</v>
      </c>
      <c r="H51" s="1248"/>
      <c r="I51" s="1253" t="s">
        <v>552</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553</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554</v>
      </c>
      <c r="H55" s="1228"/>
      <c r="I55" s="1233" t="s">
        <v>552</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553</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5" t="s">
        <v>558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551</v>
      </c>
      <c r="H73" s="1248"/>
      <c r="I73" s="1253" t="s">
        <v>552</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557</v>
      </c>
      <c r="J75" s="1233"/>
      <c r="K75" s="1225">
        <v>9.6</v>
      </c>
      <c r="L75" s="1225">
        <v>9.3000000000000007</v>
      </c>
      <c r="M75" s="1225">
        <v>8.6</v>
      </c>
      <c r="N75" s="1225">
        <v>7</v>
      </c>
      <c r="O75" s="1225">
        <v>5</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554</v>
      </c>
      <c r="H77" s="1228"/>
      <c r="I77" s="1233" t="s">
        <v>552</v>
      </c>
      <c r="J77" s="1233"/>
      <c r="K77" s="1234">
        <v>30.7</v>
      </c>
      <c r="L77" s="1234">
        <v>22.3</v>
      </c>
      <c r="M77" s="1221">
        <v>20.3</v>
      </c>
      <c r="N77" s="1221">
        <v>13</v>
      </c>
      <c r="O77" s="1221">
        <v>21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557</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14822</v>
      </c>
      <c r="E3" s="118"/>
      <c r="F3" s="119">
        <v>46819</v>
      </c>
      <c r="G3" s="120"/>
      <c r="H3" s="121"/>
    </row>
    <row r="4" spans="1:8" x14ac:dyDescent="0.15">
      <c r="A4" s="122"/>
      <c r="B4" s="123"/>
      <c r="C4" s="124"/>
      <c r="D4" s="125">
        <v>9597</v>
      </c>
      <c r="E4" s="126"/>
      <c r="F4" s="127">
        <v>24121</v>
      </c>
      <c r="G4" s="128"/>
      <c r="H4" s="129"/>
    </row>
    <row r="5" spans="1:8" x14ac:dyDescent="0.15">
      <c r="A5" s="110" t="s">
        <v>511</v>
      </c>
      <c r="B5" s="115"/>
      <c r="C5" s="116"/>
      <c r="D5" s="117">
        <v>18659</v>
      </c>
      <c r="E5" s="118"/>
      <c r="F5" s="119">
        <v>53270</v>
      </c>
      <c r="G5" s="120"/>
      <c r="H5" s="121"/>
    </row>
    <row r="6" spans="1:8" x14ac:dyDescent="0.15">
      <c r="A6" s="122"/>
      <c r="B6" s="123"/>
      <c r="C6" s="124"/>
      <c r="D6" s="125">
        <v>15918</v>
      </c>
      <c r="E6" s="126"/>
      <c r="F6" s="127">
        <v>24316</v>
      </c>
      <c r="G6" s="128"/>
      <c r="H6" s="129"/>
    </row>
    <row r="7" spans="1:8" x14ac:dyDescent="0.15">
      <c r="A7" s="110" t="s">
        <v>512</v>
      </c>
      <c r="B7" s="115"/>
      <c r="C7" s="116"/>
      <c r="D7" s="117">
        <v>21200</v>
      </c>
      <c r="E7" s="118"/>
      <c r="F7" s="119">
        <v>53292</v>
      </c>
      <c r="G7" s="120"/>
      <c r="H7" s="121"/>
    </row>
    <row r="8" spans="1:8" x14ac:dyDescent="0.15">
      <c r="A8" s="122"/>
      <c r="B8" s="123"/>
      <c r="C8" s="124"/>
      <c r="D8" s="125">
        <v>17268</v>
      </c>
      <c r="E8" s="126"/>
      <c r="F8" s="127">
        <v>28900</v>
      </c>
      <c r="G8" s="128"/>
      <c r="H8" s="129"/>
    </row>
    <row r="9" spans="1:8" x14ac:dyDescent="0.15">
      <c r="A9" s="110" t="s">
        <v>513</v>
      </c>
      <c r="B9" s="115"/>
      <c r="C9" s="116"/>
      <c r="D9" s="117">
        <v>25808</v>
      </c>
      <c r="E9" s="118"/>
      <c r="F9" s="119">
        <v>49919</v>
      </c>
      <c r="G9" s="120"/>
      <c r="H9" s="121"/>
    </row>
    <row r="10" spans="1:8" x14ac:dyDescent="0.15">
      <c r="A10" s="122"/>
      <c r="B10" s="123"/>
      <c r="C10" s="124"/>
      <c r="D10" s="125">
        <v>14886</v>
      </c>
      <c r="E10" s="126"/>
      <c r="F10" s="127">
        <v>26398</v>
      </c>
      <c r="G10" s="128"/>
      <c r="H10" s="129"/>
    </row>
    <row r="11" spans="1:8" x14ac:dyDescent="0.15">
      <c r="A11" s="110" t="s">
        <v>514</v>
      </c>
      <c r="B11" s="115"/>
      <c r="C11" s="116"/>
      <c r="D11" s="117">
        <v>19675</v>
      </c>
      <c r="E11" s="118"/>
      <c r="F11" s="119">
        <v>47738</v>
      </c>
      <c r="G11" s="120"/>
      <c r="H11" s="121"/>
    </row>
    <row r="12" spans="1:8" x14ac:dyDescent="0.15">
      <c r="A12" s="122"/>
      <c r="B12" s="123"/>
      <c r="C12" s="130"/>
      <c r="D12" s="125">
        <v>15334</v>
      </c>
      <c r="E12" s="126"/>
      <c r="F12" s="127">
        <v>24937</v>
      </c>
      <c r="G12" s="128"/>
      <c r="H12" s="129"/>
    </row>
    <row r="13" spans="1:8" x14ac:dyDescent="0.15">
      <c r="A13" s="110"/>
      <c r="B13" s="115"/>
      <c r="C13" s="131"/>
      <c r="D13" s="132">
        <v>20033</v>
      </c>
      <c r="E13" s="133"/>
      <c r="F13" s="134">
        <v>50208</v>
      </c>
      <c r="G13" s="135"/>
      <c r="H13" s="121"/>
    </row>
    <row r="14" spans="1:8" x14ac:dyDescent="0.15">
      <c r="A14" s="122"/>
      <c r="B14" s="123"/>
      <c r="C14" s="124"/>
      <c r="D14" s="125">
        <v>14601</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8.4600000000000009</v>
      </c>
      <c r="C19" s="136">
        <f>ROUND(VALUE(SUBSTITUTE(実質収支比率等に係る経年分析!G$48,"▲","-")),2)</f>
        <v>10.08</v>
      </c>
      <c r="D19" s="136">
        <f>ROUND(VALUE(SUBSTITUTE(実質収支比率等に係る経年分析!H$48,"▲","-")),2)</f>
        <v>7.79</v>
      </c>
      <c r="E19" s="136">
        <f>ROUND(VALUE(SUBSTITUTE(実質収支比率等に係る経年分析!I$48,"▲","-")),2)</f>
        <v>6.72</v>
      </c>
      <c r="F19" s="136">
        <f>ROUND(VALUE(SUBSTITUTE(実質収支比率等に係る経年分析!J$48,"▲","-")),2)</f>
        <v>7.2</v>
      </c>
    </row>
    <row r="20" spans="1:11" x14ac:dyDescent="0.15">
      <c r="A20" s="136" t="s">
        <v>43</v>
      </c>
      <c r="B20" s="136">
        <f>ROUND(VALUE(SUBSTITUTE(実質収支比率等に係る経年分析!F$47,"▲","-")),2)</f>
        <v>28.96</v>
      </c>
      <c r="C20" s="136">
        <f>ROUND(VALUE(SUBSTITUTE(実質収支比率等に係る経年分析!G$47,"▲","-")),2)</f>
        <v>29.96</v>
      </c>
      <c r="D20" s="136">
        <f>ROUND(VALUE(SUBSTITUTE(実質収支比率等に係る経年分析!H$47,"▲","-")),2)</f>
        <v>29.16</v>
      </c>
      <c r="E20" s="136">
        <f>ROUND(VALUE(SUBSTITUTE(実質収支比率等に係る経年分析!I$47,"▲","-")),2)</f>
        <v>33</v>
      </c>
      <c r="F20" s="136">
        <f>ROUND(VALUE(SUBSTITUTE(実質収支比率等に係る経年分析!J$47,"▲","-")),2)</f>
        <v>33.44</v>
      </c>
    </row>
    <row r="21" spans="1:11" x14ac:dyDescent="0.15">
      <c r="A21" s="136" t="s">
        <v>44</v>
      </c>
      <c r="B21" s="136">
        <f>IF(ISNUMBER(VALUE(SUBSTITUTE(実質収支比率等に係る経年分析!F$49,"▲","-"))),ROUND(VALUE(SUBSTITUTE(実質収支比率等に係る経年分析!F$49,"▲","-")),2),NA())</f>
        <v>1.55</v>
      </c>
      <c r="C21" s="136">
        <f>IF(ISNUMBER(VALUE(SUBSTITUTE(実質収支比率等に係る経年分析!G$49,"▲","-"))),ROUND(VALUE(SUBSTITUTE(実質収支比率等に係る経年分析!G$49,"▲","-")),2),NA())</f>
        <v>3.68</v>
      </c>
      <c r="D21" s="136">
        <f>IF(ISNUMBER(VALUE(SUBSTITUTE(実質収支比率等に係る経年分析!H$49,"▲","-"))),ROUND(VALUE(SUBSTITUTE(実質収支比率等に係る経年分析!H$49,"▲","-")),2),NA())</f>
        <v>-2.7</v>
      </c>
      <c r="E21" s="136">
        <f>IF(ISNUMBER(VALUE(SUBSTITUTE(実質収支比率等に係る経年分析!I$49,"▲","-"))),ROUND(VALUE(SUBSTITUTE(実質収支比率等に係る経年分析!I$49,"▲","-")),2),NA())</f>
        <v>3.38</v>
      </c>
      <c r="F21" s="136">
        <f>IF(ISNUMBER(VALUE(SUBSTITUTE(実質収支比率等に係る経年分析!J$49,"▲","-"))),ROUND(VALUE(SUBSTITUTE(実質収支比率等に係る経年分析!J$49,"▲","-")),2),NA())</f>
        <v>1.33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土地取得特別会計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介護保険特別会計（介護サービス事業勘定）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0.01</v>
      </c>
    </row>
    <row r="34" spans="1:16" x14ac:dyDescent="0.15">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6.61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5.64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8.4499999999999993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7.78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6.72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7.19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450</v>
      </c>
      <c r="E42" s="138"/>
      <c r="F42" s="138"/>
      <c r="G42" s="138">
        <f>'実質公債費比率（分子）の構造'!L$52</f>
        <v>477</v>
      </c>
      <c r="H42" s="138"/>
      <c r="I42" s="138"/>
      <c r="J42" s="138">
        <f>'実質公債費比率（分子）の構造'!M$52</f>
        <v>511</v>
      </c>
      <c r="K42" s="138"/>
      <c r="L42" s="138"/>
      <c r="M42" s="138">
        <f>'実質公債費比率（分子）の構造'!N$52</f>
        <v>456</v>
      </c>
      <c r="N42" s="138"/>
      <c r="O42" s="138"/>
      <c r="P42" s="138">
        <f>'実質公債費比率（分子）の構造'!O$52</f>
        <v>472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161</v>
      </c>
      <c r="C45" s="138"/>
      <c r="D45" s="138"/>
      <c r="E45" s="138">
        <f>'実質公債費比率（分子）の構造'!L$49</f>
        <v>137</v>
      </c>
      <c r="F45" s="138"/>
      <c r="G45" s="138"/>
      <c r="H45" s="138">
        <f>'実質公債費比率（分子）の構造'!M$49</f>
        <v>101</v>
      </c>
      <c r="I45" s="138"/>
      <c r="J45" s="138"/>
      <c r="K45" s="138">
        <f>'実質公債費比率（分子）の構造'!N$49</f>
        <v>61</v>
      </c>
      <c r="L45" s="138"/>
      <c r="M45" s="138"/>
      <c r="N45" s="138">
        <f>'実質公債費比率（分子）の構造'!O$49</f>
        <v>25</v>
      </c>
      <c r="O45" s="138"/>
      <c r="P45" s="138"/>
    </row>
    <row r="46" spans="1:16" x14ac:dyDescent="0.15">
      <c r="A46" s="138" t="s">
        <v>55</v>
      </c>
      <c r="B46" s="138">
        <f>'実質公債費比率（分子）の構造'!K$48</f>
        <v>53</v>
      </c>
      <c r="C46" s="138"/>
      <c r="D46" s="138"/>
      <c r="E46" s="138">
        <f>'実質公債費比率（分子）の構造'!L$48</f>
        <v>66</v>
      </c>
      <c r="F46" s="138"/>
      <c r="G46" s="138"/>
      <c r="H46" s="138">
        <f>'実質公債費比率（分子）の構造'!M$48</f>
        <v>79</v>
      </c>
      <c r="I46" s="138"/>
      <c r="J46" s="138"/>
      <c r="K46" s="138">
        <f>'実質公債費比率（分子）の構造'!N$48</f>
        <v>88</v>
      </c>
      <c r="L46" s="138"/>
      <c r="M46" s="138"/>
      <c r="N46" s="138">
        <f>'実質公債費比率（分子）の構造'!O$48</f>
        <v>93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683</v>
      </c>
      <c r="C49" s="138"/>
      <c r="D49" s="138"/>
      <c r="E49" s="138">
        <f>'実質公債費比率（分子）の構造'!L$45</f>
        <v>691</v>
      </c>
      <c r="F49" s="138"/>
      <c r="G49" s="138"/>
      <c r="H49" s="138">
        <f>'実質公債費比率（分子）の構造'!M$45</f>
        <v>713</v>
      </c>
      <c r="I49" s="138"/>
      <c r="J49" s="138"/>
      <c r="K49" s="138">
        <f>'実質公債費比率（分子）の構造'!N$45</f>
        <v>538</v>
      </c>
      <c r="L49" s="138"/>
      <c r="M49" s="138"/>
      <c r="N49" s="138">
        <f>'実質公債費比率（分子）の構造'!O$45</f>
        <v>490</v>
      </c>
      <c r="O49" s="138"/>
      <c r="P49" s="138"/>
    </row>
    <row r="50" spans="1:16" x14ac:dyDescent="0.15">
      <c r="A50" s="138" t="s">
        <v>59</v>
      </c>
      <c r="B50" s="138" t="e">
        <f>NA()</f>
        <v>#N/A</v>
      </c>
      <c r="C50" s="138">
        <f>IF(ISNUMBER('実質公債費比率（分子）の構造'!K$53),'実質公債費比率（分子）の構造'!K$53,NA())</f>
        <v>447</v>
      </c>
      <c r="D50" s="138" t="e">
        <f>NA()</f>
        <v>#N/A</v>
      </c>
      <c r="E50" s="138" t="e">
        <f>NA()</f>
        <v>#N/A</v>
      </c>
      <c r="F50" s="138">
        <f>IF(ISNUMBER('実質公債費比率（分子）の構造'!L$53),'実質公債費比率（分子）の構造'!L$53,NA())</f>
        <v>417</v>
      </c>
      <c r="G50" s="138" t="e">
        <f>NA()</f>
        <v>#N/A</v>
      </c>
      <c r="H50" s="138" t="e">
        <f>NA()</f>
        <v>#N/A</v>
      </c>
      <c r="I50" s="138">
        <f>IF(ISNUMBER('実質公債費比率（分子）の構造'!M$53),'実質公債費比率（分子）の構造'!M$53,NA())</f>
        <v>382</v>
      </c>
      <c r="J50" s="138" t="e">
        <f>NA()</f>
        <v>#N/A</v>
      </c>
      <c r="K50" s="138" t="e">
        <f>NA()</f>
        <v>#N/A</v>
      </c>
      <c r="L50" s="138">
        <f>IF(ISNUMBER('実質公債費比率（分子）の構造'!N$53),'実質公債費比率（分子）の構造'!N$53,NA())</f>
        <v>231</v>
      </c>
      <c r="M50" s="138" t="e">
        <f>NA()</f>
        <v>#N/A</v>
      </c>
      <c r="N50" s="138" t="e">
        <f>NA()</f>
        <v>#N/A</v>
      </c>
      <c r="O50" s="138">
        <f>IF(ISNUMBER('実質公債費比率（分子）の構造'!O$53),'実質公債費比率（分子）の構造'!O$53,NA())</f>
        <v>136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5823</v>
      </c>
      <c r="E56" s="137"/>
      <c r="F56" s="137"/>
      <c r="G56" s="137">
        <f>'将来負担比率（分子）の構造'!J$52</f>
        <v>6072</v>
      </c>
      <c r="H56" s="137"/>
      <c r="I56" s="137"/>
      <c r="J56" s="137">
        <f>'将来負担比率（分子）の構造'!K$52</f>
        <v>6175</v>
      </c>
      <c r="K56" s="137"/>
      <c r="L56" s="137"/>
      <c r="M56" s="137">
        <f>'将来負担比率（分子）の構造'!L$52</f>
        <v>6309</v>
      </c>
      <c r="N56" s="137"/>
      <c r="O56" s="137"/>
      <c r="P56" s="137">
        <f>'将来負担比率（分子）の構造'!M$52</f>
        <v>6461</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2504</v>
      </c>
      <c r="E58" s="137"/>
      <c r="F58" s="137"/>
      <c r="G58" s="137">
        <f>'将来負担比率（分子）の構造'!J$50</f>
        <v>2594</v>
      </c>
      <c r="H58" s="137"/>
      <c r="I58" s="137"/>
      <c r="J58" s="137">
        <f>'将来負担比率（分子）の構造'!K$50</f>
        <v>2583</v>
      </c>
      <c r="K58" s="137"/>
      <c r="L58" s="137"/>
      <c r="M58" s="137">
        <f>'将来負担比率（分子）の構造'!L$50</f>
        <v>2805</v>
      </c>
      <c r="N58" s="137"/>
      <c r="O58" s="137"/>
      <c r="P58" s="137">
        <f>'将来負担比率（分子）の構造'!M$50</f>
        <v>2837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283</v>
      </c>
      <c r="C62" s="137"/>
      <c r="D62" s="137"/>
      <c r="E62" s="137">
        <f>'将来負担比率（分子）の構造'!J$45</f>
        <v>302</v>
      </c>
      <c r="F62" s="137"/>
      <c r="G62" s="137"/>
      <c r="H62" s="137">
        <f>'将来負担比率（分子）の構造'!K$45</f>
        <v>40</v>
      </c>
      <c r="I62" s="137"/>
      <c r="J62" s="137"/>
      <c r="K62" s="137" t="str">
        <f>'将来負担比率（分子）の構造'!L$45</f>
        <v>-</v>
      </c>
      <c r="L62" s="137"/>
      <c r="M62" s="137"/>
      <c r="N62" s="137" t="str">
        <f>'将来負担比率（分子）の構造'!M$45</f>
        <v>-</v>
      </c>
      <c r="O62" s="137"/>
      <c r="P62" s="137"/>
    </row>
    <row r="63" spans="1:16" x14ac:dyDescent="0.15">
      <c r="A63" s="137" t="s">
        <v>28</v>
      </c>
      <c r="B63" s="137">
        <f>'将来負担比率（分子）の構造'!I$44</f>
        <v>398</v>
      </c>
      <c r="C63" s="137"/>
      <c r="D63" s="137"/>
      <c r="E63" s="137">
        <f>'将来負担比率（分子）の構造'!J$44</f>
        <v>255</v>
      </c>
      <c r="F63" s="137"/>
      <c r="G63" s="137"/>
      <c r="H63" s="137">
        <f>'将来負担比率（分子）の構造'!K$44</f>
        <v>185</v>
      </c>
      <c r="I63" s="137"/>
      <c r="J63" s="137"/>
      <c r="K63" s="137">
        <f>'将来負担比率（分子）の構造'!L$44</f>
        <v>118</v>
      </c>
      <c r="L63" s="137"/>
      <c r="M63" s="137"/>
      <c r="N63" s="137">
        <f>'将来負担比率（分子）の構造'!M$44</f>
        <v>93</v>
      </c>
      <c r="O63" s="137"/>
      <c r="P63" s="137"/>
    </row>
    <row r="64" spans="1:16" x14ac:dyDescent="0.15">
      <c r="A64" s="137" t="s">
        <v>27</v>
      </c>
      <c r="B64" s="137">
        <f>'将来負担比率（分子）の構造'!I$43</f>
        <v>1772</v>
      </c>
      <c r="C64" s="137"/>
      <c r="D64" s="137"/>
      <c r="E64" s="137">
        <f>'将来負担比率（分子）の構造'!J$43</f>
        <v>1896</v>
      </c>
      <c r="F64" s="137"/>
      <c r="G64" s="137"/>
      <c r="H64" s="137">
        <f>'将来負担比率（分子）の構造'!K$43</f>
        <v>2076</v>
      </c>
      <c r="I64" s="137"/>
      <c r="J64" s="137"/>
      <c r="K64" s="137">
        <f>'将来負担比率（分子）の構造'!L$43</f>
        <v>2227</v>
      </c>
      <c r="L64" s="137"/>
      <c r="M64" s="137"/>
      <c r="N64" s="137">
        <f>'将来負担比率（分子）の構造'!M$43</f>
        <v>2377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5624</v>
      </c>
      <c r="C66" s="137"/>
      <c r="D66" s="137"/>
      <c r="E66" s="137">
        <f>'将来負担比率（分子）の構造'!J$41</f>
        <v>5553</v>
      </c>
      <c r="F66" s="137"/>
      <c r="G66" s="137"/>
      <c r="H66" s="137">
        <f>'将来負担比率（分子）の構造'!K$41</f>
        <v>5401</v>
      </c>
      <c r="I66" s="137"/>
      <c r="J66" s="137"/>
      <c r="K66" s="137">
        <f>'将来負担比率（分子）の構造'!L$41</f>
        <v>5453</v>
      </c>
      <c r="L66" s="137"/>
      <c r="M66" s="137"/>
      <c r="N66" s="137">
        <f>'将来負担比率（分子）の構造'!M$41</f>
        <v>5414</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3895788</v>
      </c>
      <c r="S5" s="615"/>
      <c r="T5" s="615"/>
      <c r="U5" s="615"/>
      <c r="V5" s="615"/>
      <c r="W5" s="615"/>
      <c r="X5" s="615"/>
      <c r="Y5" s="616"/>
      <c r="Z5" s="617">
        <v>46.8</v>
      </c>
      <c r="AA5" s="617"/>
      <c r="AB5" s="617"/>
      <c r="AC5" s="617"/>
      <c r="AD5" s="618">
        <v>3895788</v>
      </c>
      <c r="AE5" s="618"/>
      <c r="AF5" s="618"/>
      <c r="AG5" s="618"/>
      <c r="AH5" s="618"/>
      <c r="AI5" s="618"/>
      <c r="AJ5" s="618"/>
      <c r="AK5" s="618"/>
      <c r="AL5" s="619">
        <v>75.400000000000006</v>
      </c>
      <c r="AM5" s="620"/>
      <c r="AN5" s="620"/>
      <c r="AO5" s="621"/>
      <c r="AP5" s="611" t="s">
        <v>210</v>
      </c>
      <c r="AQ5" s="612"/>
      <c r="AR5" s="612"/>
      <c r="AS5" s="612"/>
      <c r="AT5" s="612"/>
      <c r="AU5" s="612"/>
      <c r="AV5" s="612"/>
      <c r="AW5" s="612"/>
      <c r="AX5" s="612"/>
      <c r="AY5" s="612"/>
      <c r="AZ5" s="612"/>
      <c r="BA5" s="612"/>
      <c r="BB5" s="612"/>
      <c r="BC5" s="612"/>
      <c r="BD5" s="612"/>
      <c r="BE5" s="612"/>
      <c r="BF5" s="613"/>
      <c r="BG5" s="625">
        <v>3895788</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64412</v>
      </c>
      <c r="S6" s="626"/>
      <c r="T6" s="626"/>
      <c r="U6" s="626"/>
      <c r="V6" s="626"/>
      <c r="W6" s="626"/>
      <c r="X6" s="626"/>
      <c r="Y6" s="627"/>
      <c r="Z6" s="628">
        <v>0.8</v>
      </c>
      <c r="AA6" s="628"/>
      <c r="AB6" s="628"/>
      <c r="AC6" s="628"/>
      <c r="AD6" s="629">
        <v>64412</v>
      </c>
      <c r="AE6" s="629"/>
      <c r="AF6" s="629"/>
      <c r="AG6" s="629"/>
      <c r="AH6" s="629"/>
      <c r="AI6" s="629"/>
      <c r="AJ6" s="629"/>
      <c r="AK6" s="629"/>
      <c r="AL6" s="630">
        <v>1.2</v>
      </c>
      <c r="AM6" s="631"/>
      <c r="AN6" s="631"/>
      <c r="AO6" s="632"/>
      <c r="AP6" s="622" t="s">
        <v>216</v>
      </c>
      <c r="AQ6" s="623"/>
      <c r="AR6" s="623"/>
      <c r="AS6" s="623"/>
      <c r="AT6" s="623"/>
      <c r="AU6" s="623"/>
      <c r="AV6" s="623"/>
      <c r="AW6" s="623"/>
      <c r="AX6" s="623"/>
      <c r="AY6" s="623"/>
      <c r="AZ6" s="623"/>
      <c r="BA6" s="623"/>
      <c r="BB6" s="623"/>
      <c r="BC6" s="623"/>
      <c r="BD6" s="623"/>
      <c r="BE6" s="623"/>
      <c r="BF6" s="624"/>
      <c r="BG6" s="625">
        <v>3895788</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95592</v>
      </c>
      <c r="CS6" s="626"/>
      <c r="CT6" s="626"/>
      <c r="CU6" s="626"/>
      <c r="CV6" s="626"/>
      <c r="CW6" s="626"/>
      <c r="CX6" s="626"/>
      <c r="CY6" s="627"/>
      <c r="CZ6" s="628">
        <v>1.2</v>
      </c>
      <c r="DA6" s="628"/>
      <c r="DB6" s="628"/>
      <c r="DC6" s="628"/>
      <c r="DD6" s="634" t="s">
        <v>211</v>
      </c>
      <c r="DE6" s="626"/>
      <c r="DF6" s="626"/>
      <c r="DG6" s="626"/>
      <c r="DH6" s="626"/>
      <c r="DI6" s="626"/>
      <c r="DJ6" s="626"/>
      <c r="DK6" s="626"/>
      <c r="DL6" s="626"/>
      <c r="DM6" s="626"/>
      <c r="DN6" s="626"/>
      <c r="DO6" s="626"/>
      <c r="DP6" s="627"/>
      <c r="DQ6" s="634">
        <v>95592</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4516</v>
      </c>
      <c r="S7" s="626"/>
      <c r="T7" s="626"/>
      <c r="U7" s="626"/>
      <c r="V7" s="626"/>
      <c r="W7" s="626"/>
      <c r="X7" s="626"/>
      <c r="Y7" s="627"/>
      <c r="Z7" s="628">
        <v>0.1</v>
      </c>
      <c r="AA7" s="628"/>
      <c r="AB7" s="628"/>
      <c r="AC7" s="628"/>
      <c r="AD7" s="629">
        <v>4516</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1817752</v>
      </c>
      <c r="BH7" s="626"/>
      <c r="BI7" s="626"/>
      <c r="BJ7" s="626"/>
      <c r="BK7" s="626"/>
      <c r="BL7" s="626"/>
      <c r="BM7" s="626"/>
      <c r="BN7" s="627"/>
      <c r="BO7" s="628">
        <v>46.7</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1300871</v>
      </c>
      <c r="CS7" s="626"/>
      <c r="CT7" s="626"/>
      <c r="CU7" s="626"/>
      <c r="CV7" s="626"/>
      <c r="CW7" s="626"/>
      <c r="CX7" s="626"/>
      <c r="CY7" s="627"/>
      <c r="CZ7" s="628">
        <v>16.399999999999999</v>
      </c>
      <c r="DA7" s="628"/>
      <c r="DB7" s="628"/>
      <c r="DC7" s="628"/>
      <c r="DD7" s="634">
        <v>84638</v>
      </c>
      <c r="DE7" s="626"/>
      <c r="DF7" s="626"/>
      <c r="DG7" s="626"/>
      <c r="DH7" s="626"/>
      <c r="DI7" s="626"/>
      <c r="DJ7" s="626"/>
      <c r="DK7" s="626"/>
      <c r="DL7" s="626"/>
      <c r="DM7" s="626"/>
      <c r="DN7" s="626"/>
      <c r="DO7" s="626"/>
      <c r="DP7" s="627"/>
      <c r="DQ7" s="634">
        <v>1194968</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21310</v>
      </c>
      <c r="S8" s="626"/>
      <c r="T8" s="626"/>
      <c r="U8" s="626"/>
      <c r="V8" s="626"/>
      <c r="W8" s="626"/>
      <c r="X8" s="626"/>
      <c r="Y8" s="627"/>
      <c r="Z8" s="628">
        <v>0.3</v>
      </c>
      <c r="AA8" s="628"/>
      <c r="AB8" s="628"/>
      <c r="AC8" s="628"/>
      <c r="AD8" s="629">
        <v>21310</v>
      </c>
      <c r="AE8" s="629"/>
      <c r="AF8" s="629"/>
      <c r="AG8" s="629"/>
      <c r="AH8" s="629"/>
      <c r="AI8" s="629"/>
      <c r="AJ8" s="629"/>
      <c r="AK8" s="629"/>
      <c r="AL8" s="630">
        <v>0.4</v>
      </c>
      <c r="AM8" s="631"/>
      <c r="AN8" s="631"/>
      <c r="AO8" s="632"/>
      <c r="AP8" s="622" t="s">
        <v>222</v>
      </c>
      <c r="AQ8" s="623"/>
      <c r="AR8" s="623"/>
      <c r="AS8" s="623"/>
      <c r="AT8" s="623"/>
      <c r="AU8" s="623"/>
      <c r="AV8" s="623"/>
      <c r="AW8" s="623"/>
      <c r="AX8" s="623"/>
      <c r="AY8" s="623"/>
      <c r="AZ8" s="623"/>
      <c r="BA8" s="623"/>
      <c r="BB8" s="623"/>
      <c r="BC8" s="623"/>
      <c r="BD8" s="623"/>
      <c r="BE8" s="623"/>
      <c r="BF8" s="624"/>
      <c r="BG8" s="625">
        <v>46333</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3443552</v>
      </c>
      <c r="CS8" s="626"/>
      <c r="CT8" s="626"/>
      <c r="CU8" s="626"/>
      <c r="CV8" s="626"/>
      <c r="CW8" s="626"/>
      <c r="CX8" s="626"/>
      <c r="CY8" s="627"/>
      <c r="CZ8" s="628">
        <v>43.5</v>
      </c>
      <c r="DA8" s="628"/>
      <c r="DB8" s="628"/>
      <c r="DC8" s="628"/>
      <c r="DD8" s="634">
        <v>99314</v>
      </c>
      <c r="DE8" s="626"/>
      <c r="DF8" s="626"/>
      <c r="DG8" s="626"/>
      <c r="DH8" s="626"/>
      <c r="DI8" s="626"/>
      <c r="DJ8" s="626"/>
      <c r="DK8" s="626"/>
      <c r="DL8" s="626"/>
      <c r="DM8" s="626"/>
      <c r="DN8" s="626"/>
      <c r="DO8" s="626"/>
      <c r="DP8" s="627"/>
      <c r="DQ8" s="634">
        <v>1743358</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11008</v>
      </c>
      <c r="S9" s="626"/>
      <c r="T9" s="626"/>
      <c r="U9" s="626"/>
      <c r="V9" s="626"/>
      <c r="W9" s="626"/>
      <c r="X9" s="626"/>
      <c r="Y9" s="627"/>
      <c r="Z9" s="628">
        <v>0.1</v>
      </c>
      <c r="AA9" s="628"/>
      <c r="AB9" s="628"/>
      <c r="AC9" s="628"/>
      <c r="AD9" s="629">
        <v>11008</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1596522</v>
      </c>
      <c r="BH9" s="626"/>
      <c r="BI9" s="626"/>
      <c r="BJ9" s="626"/>
      <c r="BK9" s="626"/>
      <c r="BL9" s="626"/>
      <c r="BM9" s="626"/>
      <c r="BN9" s="627"/>
      <c r="BO9" s="628">
        <v>41</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760061</v>
      </c>
      <c r="CS9" s="626"/>
      <c r="CT9" s="626"/>
      <c r="CU9" s="626"/>
      <c r="CV9" s="626"/>
      <c r="CW9" s="626"/>
      <c r="CX9" s="626"/>
      <c r="CY9" s="627"/>
      <c r="CZ9" s="628">
        <v>9.6</v>
      </c>
      <c r="DA9" s="628"/>
      <c r="DB9" s="628"/>
      <c r="DC9" s="628"/>
      <c r="DD9" s="634">
        <v>4621</v>
      </c>
      <c r="DE9" s="626"/>
      <c r="DF9" s="626"/>
      <c r="DG9" s="626"/>
      <c r="DH9" s="626"/>
      <c r="DI9" s="626"/>
      <c r="DJ9" s="626"/>
      <c r="DK9" s="626"/>
      <c r="DL9" s="626"/>
      <c r="DM9" s="626"/>
      <c r="DN9" s="626"/>
      <c r="DO9" s="626"/>
      <c r="DP9" s="627"/>
      <c r="DQ9" s="634">
        <v>707460</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485030</v>
      </c>
      <c r="S10" s="626"/>
      <c r="T10" s="626"/>
      <c r="U10" s="626"/>
      <c r="V10" s="626"/>
      <c r="W10" s="626"/>
      <c r="X10" s="626"/>
      <c r="Y10" s="627"/>
      <c r="Z10" s="628">
        <v>5.8</v>
      </c>
      <c r="AA10" s="628"/>
      <c r="AB10" s="628"/>
      <c r="AC10" s="628"/>
      <c r="AD10" s="629">
        <v>485030</v>
      </c>
      <c r="AE10" s="629"/>
      <c r="AF10" s="629"/>
      <c r="AG10" s="629"/>
      <c r="AH10" s="629"/>
      <c r="AI10" s="629"/>
      <c r="AJ10" s="629"/>
      <c r="AK10" s="629"/>
      <c r="AL10" s="630">
        <v>9.4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61923</v>
      </c>
      <c r="BH10" s="626"/>
      <c r="BI10" s="626"/>
      <c r="BJ10" s="626"/>
      <c r="BK10" s="626"/>
      <c r="BL10" s="626"/>
      <c r="BM10" s="626"/>
      <c r="BN10" s="627"/>
      <c r="BO10" s="628">
        <v>1.6</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112974</v>
      </c>
      <c r="BH11" s="626"/>
      <c r="BI11" s="626"/>
      <c r="BJ11" s="626"/>
      <c r="BK11" s="626"/>
      <c r="BL11" s="626"/>
      <c r="BM11" s="626"/>
      <c r="BN11" s="627"/>
      <c r="BO11" s="628">
        <v>2.9</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56263</v>
      </c>
      <c r="CS11" s="626"/>
      <c r="CT11" s="626"/>
      <c r="CU11" s="626"/>
      <c r="CV11" s="626"/>
      <c r="CW11" s="626"/>
      <c r="CX11" s="626"/>
      <c r="CY11" s="627"/>
      <c r="CZ11" s="628">
        <v>0.7</v>
      </c>
      <c r="DA11" s="628"/>
      <c r="DB11" s="628"/>
      <c r="DC11" s="628"/>
      <c r="DD11" s="634">
        <v>16287</v>
      </c>
      <c r="DE11" s="626"/>
      <c r="DF11" s="626"/>
      <c r="DG11" s="626"/>
      <c r="DH11" s="626"/>
      <c r="DI11" s="626"/>
      <c r="DJ11" s="626"/>
      <c r="DK11" s="626"/>
      <c r="DL11" s="626"/>
      <c r="DM11" s="626"/>
      <c r="DN11" s="626"/>
      <c r="DO11" s="626"/>
      <c r="DP11" s="627"/>
      <c r="DQ11" s="634">
        <v>55175</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1814665</v>
      </c>
      <c r="BH12" s="626"/>
      <c r="BI12" s="626"/>
      <c r="BJ12" s="626"/>
      <c r="BK12" s="626"/>
      <c r="BL12" s="626"/>
      <c r="BM12" s="626"/>
      <c r="BN12" s="627"/>
      <c r="BO12" s="628">
        <v>46.6</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63679</v>
      </c>
      <c r="CS12" s="626"/>
      <c r="CT12" s="626"/>
      <c r="CU12" s="626"/>
      <c r="CV12" s="626"/>
      <c r="CW12" s="626"/>
      <c r="CX12" s="626"/>
      <c r="CY12" s="627"/>
      <c r="CZ12" s="628">
        <v>0.8</v>
      </c>
      <c r="DA12" s="628"/>
      <c r="DB12" s="628"/>
      <c r="DC12" s="628"/>
      <c r="DD12" s="634" t="s">
        <v>112</v>
      </c>
      <c r="DE12" s="626"/>
      <c r="DF12" s="626"/>
      <c r="DG12" s="626"/>
      <c r="DH12" s="626"/>
      <c r="DI12" s="626"/>
      <c r="DJ12" s="626"/>
      <c r="DK12" s="626"/>
      <c r="DL12" s="626"/>
      <c r="DM12" s="626"/>
      <c r="DN12" s="626"/>
      <c r="DO12" s="626"/>
      <c r="DP12" s="627"/>
      <c r="DQ12" s="634">
        <v>38537</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27663</v>
      </c>
      <c r="S13" s="626"/>
      <c r="T13" s="626"/>
      <c r="U13" s="626"/>
      <c r="V13" s="626"/>
      <c r="W13" s="626"/>
      <c r="X13" s="626"/>
      <c r="Y13" s="627"/>
      <c r="Z13" s="628">
        <v>0.3</v>
      </c>
      <c r="AA13" s="628"/>
      <c r="AB13" s="628"/>
      <c r="AC13" s="628"/>
      <c r="AD13" s="629">
        <v>27663</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1744465</v>
      </c>
      <c r="BH13" s="626"/>
      <c r="BI13" s="626"/>
      <c r="BJ13" s="626"/>
      <c r="BK13" s="626"/>
      <c r="BL13" s="626"/>
      <c r="BM13" s="626"/>
      <c r="BN13" s="627"/>
      <c r="BO13" s="628">
        <v>44.8</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599279</v>
      </c>
      <c r="CS13" s="626"/>
      <c r="CT13" s="626"/>
      <c r="CU13" s="626"/>
      <c r="CV13" s="626"/>
      <c r="CW13" s="626"/>
      <c r="CX13" s="626"/>
      <c r="CY13" s="627"/>
      <c r="CZ13" s="628">
        <v>7.6</v>
      </c>
      <c r="DA13" s="628"/>
      <c r="DB13" s="628"/>
      <c r="DC13" s="628"/>
      <c r="DD13" s="634">
        <v>326878</v>
      </c>
      <c r="DE13" s="626"/>
      <c r="DF13" s="626"/>
      <c r="DG13" s="626"/>
      <c r="DH13" s="626"/>
      <c r="DI13" s="626"/>
      <c r="DJ13" s="626"/>
      <c r="DK13" s="626"/>
      <c r="DL13" s="626"/>
      <c r="DM13" s="626"/>
      <c r="DN13" s="626"/>
      <c r="DO13" s="626"/>
      <c r="DP13" s="627"/>
      <c r="DQ13" s="634">
        <v>499718</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51463</v>
      </c>
      <c r="BH14" s="626"/>
      <c r="BI14" s="626"/>
      <c r="BJ14" s="626"/>
      <c r="BK14" s="626"/>
      <c r="BL14" s="626"/>
      <c r="BM14" s="626"/>
      <c r="BN14" s="627"/>
      <c r="BO14" s="628">
        <v>1.3</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413422</v>
      </c>
      <c r="CS14" s="626"/>
      <c r="CT14" s="626"/>
      <c r="CU14" s="626"/>
      <c r="CV14" s="626"/>
      <c r="CW14" s="626"/>
      <c r="CX14" s="626"/>
      <c r="CY14" s="627"/>
      <c r="CZ14" s="628">
        <v>5.2</v>
      </c>
      <c r="DA14" s="628"/>
      <c r="DB14" s="628"/>
      <c r="DC14" s="628"/>
      <c r="DD14" s="634">
        <v>56135</v>
      </c>
      <c r="DE14" s="626"/>
      <c r="DF14" s="626"/>
      <c r="DG14" s="626"/>
      <c r="DH14" s="626"/>
      <c r="DI14" s="626"/>
      <c r="DJ14" s="626"/>
      <c r="DK14" s="626"/>
      <c r="DL14" s="626"/>
      <c r="DM14" s="626"/>
      <c r="DN14" s="626"/>
      <c r="DO14" s="626"/>
      <c r="DP14" s="627"/>
      <c r="DQ14" s="634">
        <v>395760</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36793</v>
      </c>
      <c r="S15" s="626"/>
      <c r="T15" s="626"/>
      <c r="U15" s="626"/>
      <c r="V15" s="626"/>
      <c r="W15" s="626"/>
      <c r="X15" s="626"/>
      <c r="Y15" s="627"/>
      <c r="Z15" s="628">
        <v>0.4</v>
      </c>
      <c r="AA15" s="628"/>
      <c r="AB15" s="628"/>
      <c r="AC15" s="628"/>
      <c r="AD15" s="629">
        <v>36793</v>
      </c>
      <c r="AE15" s="629"/>
      <c r="AF15" s="629"/>
      <c r="AG15" s="629"/>
      <c r="AH15" s="629"/>
      <c r="AI15" s="629"/>
      <c r="AJ15" s="629"/>
      <c r="AK15" s="629"/>
      <c r="AL15" s="630">
        <v>0.7</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211908</v>
      </c>
      <c r="BH15" s="626"/>
      <c r="BI15" s="626"/>
      <c r="BJ15" s="626"/>
      <c r="BK15" s="626"/>
      <c r="BL15" s="626"/>
      <c r="BM15" s="626"/>
      <c r="BN15" s="627"/>
      <c r="BO15" s="628">
        <v>5.4</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686836</v>
      </c>
      <c r="CS15" s="626"/>
      <c r="CT15" s="626"/>
      <c r="CU15" s="626"/>
      <c r="CV15" s="626"/>
      <c r="CW15" s="626"/>
      <c r="CX15" s="626"/>
      <c r="CY15" s="627"/>
      <c r="CZ15" s="628">
        <v>8.6999999999999993</v>
      </c>
      <c r="DA15" s="628"/>
      <c r="DB15" s="628"/>
      <c r="DC15" s="628"/>
      <c r="DD15" s="634">
        <v>42361</v>
      </c>
      <c r="DE15" s="626"/>
      <c r="DF15" s="626"/>
      <c r="DG15" s="626"/>
      <c r="DH15" s="626"/>
      <c r="DI15" s="626"/>
      <c r="DJ15" s="626"/>
      <c r="DK15" s="626"/>
      <c r="DL15" s="626"/>
      <c r="DM15" s="626"/>
      <c r="DN15" s="626"/>
      <c r="DO15" s="626"/>
      <c r="DP15" s="627"/>
      <c r="DQ15" s="634">
        <v>646150</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646061</v>
      </c>
      <c r="S16" s="626"/>
      <c r="T16" s="626"/>
      <c r="U16" s="626"/>
      <c r="V16" s="626"/>
      <c r="W16" s="626"/>
      <c r="X16" s="626"/>
      <c r="Y16" s="627"/>
      <c r="Z16" s="628">
        <v>7.8</v>
      </c>
      <c r="AA16" s="628"/>
      <c r="AB16" s="628"/>
      <c r="AC16" s="628"/>
      <c r="AD16" s="629">
        <v>587864</v>
      </c>
      <c r="AE16" s="629"/>
      <c r="AF16" s="629"/>
      <c r="AG16" s="629"/>
      <c r="AH16" s="629"/>
      <c r="AI16" s="629"/>
      <c r="AJ16" s="629"/>
      <c r="AK16" s="629"/>
      <c r="AL16" s="630">
        <v>11.4</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587864</v>
      </c>
      <c r="S17" s="626"/>
      <c r="T17" s="626"/>
      <c r="U17" s="626"/>
      <c r="V17" s="626"/>
      <c r="W17" s="626"/>
      <c r="X17" s="626"/>
      <c r="Y17" s="627"/>
      <c r="Z17" s="628">
        <v>7.1</v>
      </c>
      <c r="AA17" s="628"/>
      <c r="AB17" s="628"/>
      <c r="AC17" s="628"/>
      <c r="AD17" s="629">
        <v>587864</v>
      </c>
      <c r="AE17" s="629"/>
      <c r="AF17" s="629"/>
      <c r="AG17" s="629"/>
      <c r="AH17" s="629"/>
      <c r="AI17" s="629"/>
      <c r="AJ17" s="629"/>
      <c r="AK17" s="629"/>
      <c r="AL17" s="630">
        <v>11.4</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489686</v>
      </c>
      <c r="CS17" s="626"/>
      <c r="CT17" s="626"/>
      <c r="CU17" s="626"/>
      <c r="CV17" s="626"/>
      <c r="CW17" s="626"/>
      <c r="CX17" s="626"/>
      <c r="CY17" s="627"/>
      <c r="CZ17" s="628">
        <v>6.2</v>
      </c>
      <c r="DA17" s="628"/>
      <c r="DB17" s="628"/>
      <c r="DC17" s="628"/>
      <c r="DD17" s="634" t="s">
        <v>112</v>
      </c>
      <c r="DE17" s="626"/>
      <c r="DF17" s="626"/>
      <c r="DG17" s="626"/>
      <c r="DH17" s="626"/>
      <c r="DI17" s="626"/>
      <c r="DJ17" s="626"/>
      <c r="DK17" s="626"/>
      <c r="DL17" s="626"/>
      <c r="DM17" s="626"/>
      <c r="DN17" s="626"/>
      <c r="DO17" s="626"/>
      <c r="DP17" s="627"/>
      <c r="DQ17" s="634">
        <v>489686</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58197</v>
      </c>
      <c r="S18" s="626"/>
      <c r="T18" s="626"/>
      <c r="U18" s="626"/>
      <c r="V18" s="626"/>
      <c r="W18" s="626"/>
      <c r="X18" s="626"/>
      <c r="Y18" s="627"/>
      <c r="Z18" s="628">
        <v>0.7</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5192581</v>
      </c>
      <c r="S20" s="626"/>
      <c r="T20" s="626"/>
      <c r="U20" s="626"/>
      <c r="V20" s="626"/>
      <c r="W20" s="626"/>
      <c r="X20" s="626"/>
      <c r="Y20" s="627"/>
      <c r="Z20" s="628">
        <v>62.4</v>
      </c>
      <c r="AA20" s="628"/>
      <c r="AB20" s="628"/>
      <c r="AC20" s="628"/>
      <c r="AD20" s="629">
        <v>5134384</v>
      </c>
      <c r="AE20" s="629"/>
      <c r="AF20" s="629"/>
      <c r="AG20" s="629"/>
      <c r="AH20" s="629"/>
      <c r="AI20" s="629"/>
      <c r="AJ20" s="629"/>
      <c r="AK20" s="629"/>
      <c r="AL20" s="630">
        <v>99.4</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7909241</v>
      </c>
      <c r="CS20" s="626"/>
      <c r="CT20" s="626"/>
      <c r="CU20" s="626"/>
      <c r="CV20" s="626"/>
      <c r="CW20" s="626"/>
      <c r="CX20" s="626"/>
      <c r="CY20" s="627"/>
      <c r="CZ20" s="628">
        <v>100</v>
      </c>
      <c r="DA20" s="628"/>
      <c r="DB20" s="628"/>
      <c r="DC20" s="628"/>
      <c r="DD20" s="634">
        <v>630234</v>
      </c>
      <c r="DE20" s="626"/>
      <c r="DF20" s="626"/>
      <c r="DG20" s="626"/>
      <c r="DH20" s="626"/>
      <c r="DI20" s="626"/>
      <c r="DJ20" s="626"/>
      <c r="DK20" s="626"/>
      <c r="DL20" s="626"/>
      <c r="DM20" s="626"/>
      <c r="DN20" s="626"/>
      <c r="DO20" s="626"/>
      <c r="DP20" s="627"/>
      <c r="DQ20" s="634">
        <v>5866404</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5855</v>
      </c>
      <c r="S21" s="626"/>
      <c r="T21" s="626"/>
      <c r="U21" s="626"/>
      <c r="V21" s="626"/>
      <c r="W21" s="626"/>
      <c r="X21" s="626"/>
      <c r="Y21" s="627"/>
      <c r="Z21" s="628">
        <v>0.1</v>
      </c>
      <c r="AA21" s="628"/>
      <c r="AB21" s="628"/>
      <c r="AC21" s="628"/>
      <c r="AD21" s="629">
        <v>5855</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103293</v>
      </c>
      <c r="S22" s="626"/>
      <c r="T22" s="626"/>
      <c r="U22" s="626"/>
      <c r="V22" s="626"/>
      <c r="W22" s="626"/>
      <c r="X22" s="626"/>
      <c r="Y22" s="627"/>
      <c r="Z22" s="628">
        <v>1.2</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30330</v>
      </c>
      <c r="S23" s="626"/>
      <c r="T23" s="626"/>
      <c r="U23" s="626"/>
      <c r="V23" s="626"/>
      <c r="W23" s="626"/>
      <c r="X23" s="626"/>
      <c r="Y23" s="627"/>
      <c r="Z23" s="628">
        <v>0.4</v>
      </c>
      <c r="AA23" s="628"/>
      <c r="AB23" s="628"/>
      <c r="AC23" s="628"/>
      <c r="AD23" s="629">
        <v>14353</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49537</v>
      </c>
      <c r="S24" s="626"/>
      <c r="T24" s="626"/>
      <c r="U24" s="626"/>
      <c r="V24" s="626"/>
      <c r="W24" s="626"/>
      <c r="X24" s="626"/>
      <c r="Y24" s="627"/>
      <c r="Z24" s="628">
        <v>0.6</v>
      </c>
      <c r="AA24" s="628"/>
      <c r="AB24" s="628"/>
      <c r="AC24" s="628"/>
      <c r="AD24" s="629">
        <v>101</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3827197</v>
      </c>
      <c r="CS24" s="615"/>
      <c r="CT24" s="615"/>
      <c r="CU24" s="615"/>
      <c r="CV24" s="615"/>
      <c r="CW24" s="615"/>
      <c r="CX24" s="615"/>
      <c r="CY24" s="616"/>
      <c r="CZ24" s="652">
        <v>48.4</v>
      </c>
      <c r="DA24" s="653"/>
      <c r="DB24" s="653"/>
      <c r="DC24" s="654"/>
      <c r="DD24" s="651">
        <v>2319955</v>
      </c>
      <c r="DE24" s="615"/>
      <c r="DF24" s="615"/>
      <c r="DG24" s="615"/>
      <c r="DH24" s="615"/>
      <c r="DI24" s="615"/>
      <c r="DJ24" s="615"/>
      <c r="DK24" s="616"/>
      <c r="DL24" s="651">
        <v>2317636</v>
      </c>
      <c r="DM24" s="615"/>
      <c r="DN24" s="615"/>
      <c r="DO24" s="615"/>
      <c r="DP24" s="615"/>
      <c r="DQ24" s="615"/>
      <c r="DR24" s="615"/>
      <c r="DS24" s="615"/>
      <c r="DT24" s="615"/>
      <c r="DU24" s="615"/>
      <c r="DV24" s="616"/>
      <c r="DW24" s="619">
        <v>42</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1095249</v>
      </c>
      <c r="S25" s="626"/>
      <c r="T25" s="626"/>
      <c r="U25" s="626"/>
      <c r="V25" s="626"/>
      <c r="W25" s="626"/>
      <c r="X25" s="626"/>
      <c r="Y25" s="627"/>
      <c r="Z25" s="628">
        <v>13.2</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1180191</v>
      </c>
      <c r="CS25" s="657"/>
      <c r="CT25" s="657"/>
      <c r="CU25" s="657"/>
      <c r="CV25" s="657"/>
      <c r="CW25" s="657"/>
      <c r="CX25" s="657"/>
      <c r="CY25" s="658"/>
      <c r="CZ25" s="659">
        <v>14.9</v>
      </c>
      <c r="DA25" s="660"/>
      <c r="DB25" s="660"/>
      <c r="DC25" s="661"/>
      <c r="DD25" s="634">
        <v>1105540</v>
      </c>
      <c r="DE25" s="657"/>
      <c r="DF25" s="657"/>
      <c r="DG25" s="657"/>
      <c r="DH25" s="657"/>
      <c r="DI25" s="657"/>
      <c r="DJ25" s="657"/>
      <c r="DK25" s="658"/>
      <c r="DL25" s="634">
        <v>1103315</v>
      </c>
      <c r="DM25" s="657"/>
      <c r="DN25" s="657"/>
      <c r="DO25" s="657"/>
      <c r="DP25" s="657"/>
      <c r="DQ25" s="657"/>
      <c r="DR25" s="657"/>
      <c r="DS25" s="657"/>
      <c r="DT25" s="657"/>
      <c r="DU25" s="657"/>
      <c r="DV25" s="658"/>
      <c r="DW25" s="630">
        <v>20</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777057</v>
      </c>
      <c r="CS26" s="626"/>
      <c r="CT26" s="626"/>
      <c r="CU26" s="626"/>
      <c r="CV26" s="626"/>
      <c r="CW26" s="626"/>
      <c r="CX26" s="626"/>
      <c r="CY26" s="627"/>
      <c r="CZ26" s="659">
        <v>9.8000000000000007</v>
      </c>
      <c r="DA26" s="660"/>
      <c r="DB26" s="660"/>
      <c r="DC26" s="661"/>
      <c r="DD26" s="634">
        <v>705400</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654810</v>
      </c>
      <c r="S27" s="626"/>
      <c r="T27" s="626"/>
      <c r="U27" s="626"/>
      <c r="V27" s="626"/>
      <c r="W27" s="626"/>
      <c r="X27" s="626"/>
      <c r="Y27" s="627"/>
      <c r="Z27" s="628">
        <v>7.9</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3895788</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2157320</v>
      </c>
      <c r="CS27" s="657"/>
      <c r="CT27" s="657"/>
      <c r="CU27" s="657"/>
      <c r="CV27" s="657"/>
      <c r="CW27" s="657"/>
      <c r="CX27" s="657"/>
      <c r="CY27" s="658"/>
      <c r="CZ27" s="659">
        <v>27.3</v>
      </c>
      <c r="DA27" s="660"/>
      <c r="DB27" s="660"/>
      <c r="DC27" s="661"/>
      <c r="DD27" s="634">
        <v>724729</v>
      </c>
      <c r="DE27" s="657"/>
      <c r="DF27" s="657"/>
      <c r="DG27" s="657"/>
      <c r="DH27" s="657"/>
      <c r="DI27" s="657"/>
      <c r="DJ27" s="657"/>
      <c r="DK27" s="658"/>
      <c r="DL27" s="634">
        <v>724635</v>
      </c>
      <c r="DM27" s="657"/>
      <c r="DN27" s="657"/>
      <c r="DO27" s="657"/>
      <c r="DP27" s="657"/>
      <c r="DQ27" s="657"/>
      <c r="DR27" s="657"/>
      <c r="DS27" s="657"/>
      <c r="DT27" s="657"/>
      <c r="DU27" s="657"/>
      <c r="DV27" s="658"/>
      <c r="DW27" s="630">
        <v>13.1</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1653</v>
      </c>
      <c r="S28" s="626"/>
      <c r="T28" s="626"/>
      <c r="U28" s="626"/>
      <c r="V28" s="626"/>
      <c r="W28" s="626"/>
      <c r="X28" s="626"/>
      <c r="Y28" s="627"/>
      <c r="Z28" s="628">
        <v>0</v>
      </c>
      <c r="AA28" s="628"/>
      <c r="AB28" s="628"/>
      <c r="AC28" s="628"/>
      <c r="AD28" s="629">
        <v>494</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489686</v>
      </c>
      <c r="CS28" s="626"/>
      <c r="CT28" s="626"/>
      <c r="CU28" s="626"/>
      <c r="CV28" s="626"/>
      <c r="CW28" s="626"/>
      <c r="CX28" s="626"/>
      <c r="CY28" s="627"/>
      <c r="CZ28" s="659">
        <v>6.2</v>
      </c>
      <c r="DA28" s="660"/>
      <c r="DB28" s="660"/>
      <c r="DC28" s="661"/>
      <c r="DD28" s="634">
        <v>489686</v>
      </c>
      <c r="DE28" s="626"/>
      <c r="DF28" s="626"/>
      <c r="DG28" s="626"/>
      <c r="DH28" s="626"/>
      <c r="DI28" s="626"/>
      <c r="DJ28" s="626"/>
      <c r="DK28" s="627"/>
      <c r="DL28" s="634">
        <v>489686</v>
      </c>
      <c r="DM28" s="626"/>
      <c r="DN28" s="626"/>
      <c r="DO28" s="626"/>
      <c r="DP28" s="626"/>
      <c r="DQ28" s="626"/>
      <c r="DR28" s="626"/>
      <c r="DS28" s="626"/>
      <c r="DT28" s="626"/>
      <c r="DU28" s="626"/>
      <c r="DV28" s="627"/>
      <c r="DW28" s="630">
        <v>8.9</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389</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489686</v>
      </c>
      <c r="CS29" s="657"/>
      <c r="CT29" s="657"/>
      <c r="CU29" s="657"/>
      <c r="CV29" s="657"/>
      <c r="CW29" s="657"/>
      <c r="CX29" s="657"/>
      <c r="CY29" s="658"/>
      <c r="CZ29" s="659">
        <v>6.2</v>
      </c>
      <c r="DA29" s="660"/>
      <c r="DB29" s="660"/>
      <c r="DC29" s="661"/>
      <c r="DD29" s="634">
        <v>489686</v>
      </c>
      <c r="DE29" s="657"/>
      <c r="DF29" s="657"/>
      <c r="DG29" s="657"/>
      <c r="DH29" s="657"/>
      <c r="DI29" s="657"/>
      <c r="DJ29" s="657"/>
      <c r="DK29" s="658"/>
      <c r="DL29" s="634">
        <v>489686</v>
      </c>
      <c r="DM29" s="657"/>
      <c r="DN29" s="657"/>
      <c r="DO29" s="657"/>
      <c r="DP29" s="657"/>
      <c r="DQ29" s="657"/>
      <c r="DR29" s="657"/>
      <c r="DS29" s="657"/>
      <c r="DT29" s="657"/>
      <c r="DU29" s="657"/>
      <c r="DV29" s="658"/>
      <c r="DW29" s="630">
        <v>8.9</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227248</v>
      </c>
      <c r="S30" s="626"/>
      <c r="T30" s="626"/>
      <c r="U30" s="626"/>
      <c r="V30" s="626"/>
      <c r="W30" s="626"/>
      <c r="X30" s="626"/>
      <c r="Y30" s="627"/>
      <c r="Z30" s="628">
        <v>2.7</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98.3</v>
      </c>
      <c r="BH30" s="684"/>
      <c r="BI30" s="684"/>
      <c r="BJ30" s="684"/>
      <c r="BK30" s="684"/>
      <c r="BL30" s="684"/>
      <c r="BM30" s="620">
        <v>95.5</v>
      </c>
      <c r="BN30" s="684"/>
      <c r="BO30" s="684"/>
      <c r="BP30" s="684"/>
      <c r="BQ30" s="685"/>
      <c r="BR30" s="683">
        <v>98.4</v>
      </c>
      <c r="BS30" s="684"/>
      <c r="BT30" s="684"/>
      <c r="BU30" s="684"/>
      <c r="BV30" s="684"/>
      <c r="BW30" s="684"/>
      <c r="BX30" s="620">
        <v>95</v>
      </c>
      <c r="BY30" s="684"/>
      <c r="BZ30" s="684"/>
      <c r="CA30" s="684"/>
      <c r="CB30" s="685"/>
      <c r="CD30" s="688"/>
      <c r="CE30" s="689"/>
      <c r="CF30" s="639" t="s">
        <v>293</v>
      </c>
      <c r="CG30" s="640"/>
      <c r="CH30" s="640"/>
      <c r="CI30" s="640"/>
      <c r="CJ30" s="640"/>
      <c r="CK30" s="640"/>
      <c r="CL30" s="640"/>
      <c r="CM30" s="640"/>
      <c r="CN30" s="640"/>
      <c r="CO30" s="640"/>
      <c r="CP30" s="640"/>
      <c r="CQ30" s="641"/>
      <c r="CR30" s="625">
        <v>446380</v>
      </c>
      <c r="CS30" s="626"/>
      <c r="CT30" s="626"/>
      <c r="CU30" s="626"/>
      <c r="CV30" s="626"/>
      <c r="CW30" s="626"/>
      <c r="CX30" s="626"/>
      <c r="CY30" s="627"/>
      <c r="CZ30" s="659">
        <v>5.6</v>
      </c>
      <c r="DA30" s="660"/>
      <c r="DB30" s="660"/>
      <c r="DC30" s="661"/>
      <c r="DD30" s="634">
        <v>446380</v>
      </c>
      <c r="DE30" s="626"/>
      <c r="DF30" s="626"/>
      <c r="DG30" s="626"/>
      <c r="DH30" s="626"/>
      <c r="DI30" s="626"/>
      <c r="DJ30" s="626"/>
      <c r="DK30" s="627"/>
      <c r="DL30" s="634">
        <v>446380</v>
      </c>
      <c r="DM30" s="626"/>
      <c r="DN30" s="626"/>
      <c r="DO30" s="626"/>
      <c r="DP30" s="626"/>
      <c r="DQ30" s="626"/>
      <c r="DR30" s="626"/>
      <c r="DS30" s="626"/>
      <c r="DT30" s="626"/>
      <c r="DU30" s="626"/>
      <c r="DV30" s="627"/>
      <c r="DW30" s="630">
        <v>8.1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401195</v>
      </c>
      <c r="S31" s="626"/>
      <c r="T31" s="626"/>
      <c r="U31" s="626"/>
      <c r="V31" s="626"/>
      <c r="W31" s="626"/>
      <c r="X31" s="626"/>
      <c r="Y31" s="627"/>
      <c r="Z31" s="628">
        <v>4.8</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97.6</v>
      </c>
      <c r="BH31" s="657"/>
      <c r="BI31" s="657"/>
      <c r="BJ31" s="657"/>
      <c r="BK31" s="657"/>
      <c r="BL31" s="657"/>
      <c r="BM31" s="631">
        <v>93.5</v>
      </c>
      <c r="BN31" s="681"/>
      <c r="BO31" s="681"/>
      <c r="BP31" s="681"/>
      <c r="BQ31" s="682"/>
      <c r="BR31" s="680">
        <v>97.6</v>
      </c>
      <c r="BS31" s="657"/>
      <c r="BT31" s="657"/>
      <c r="BU31" s="657"/>
      <c r="BV31" s="657"/>
      <c r="BW31" s="657"/>
      <c r="BX31" s="631">
        <v>92.8</v>
      </c>
      <c r="BY31" s="681"/>
      <c r="BZ31" s="681"/>
      <c r="CA31" s="681"/>
      <c r="CB31" s="682"/>
      <c r="CD31" s="688"/>
      <c r="CE31" s="689"/>
      <c r="CF31" s="639" t="s">
        <v>297</v>
      </c>
      <c r="CG31" s="640"/>
      <c r="CH31" s="640"/>
      <c r="CI31" s="640"/>
      <c r="CJ31" s="640"/>
      <c r="CK31" s="640"/>
      <c r="CL31" s="640"/>
      <c r="CM31" s="640"/>
      <c r="CN31" s="640"/>
      <c r="CO31" s="640"/>
      <c r="CP31" s="640"/>
      <c r="CQ31" s="641"/>
      <c r="CR31" s="625">
        <v>43306</v>
      </c>
      <c r="CS31" s="657"/>
      <c r="CT31" s="657"/>
      <c r="CU31" s="657"/>
      <c r="CV31" s="657"/>
      <c r="CW31" s="657"/>
      <c r="CX31" s="657"/>
      <c r="CY31" s="658"/>
      <c r="CZ31" s="659">
        <v>0.5</v>
      </c>
      <c r="DA31" s="660"/>
      <c r="DB31" s="660"/>
      <c r="DC31" s="661"/>
      <c r="DD31" s="634">
        <v>43306</v>
      </c>
      <c r="DE31" s="657"/>
      <c r="DF31" s="657"/>
      <c r="DG31" s="657"/>
      <c r="DH31" s="657"/>
      <c r="DI31" s="657"/>
      <c r="DJ31" s="657"/>
      <c r="DK31" s="658"/>
      <c r="DL31" s="634">
        <v>43306</v>
      </c>
      <c r="DM31" s="657"/>
      <c r="DN31" s="657"/>
      <c r="DO31" s="657"/>
      <c r="DP31" s="657"/>
      <c r="DQ31" s="657"/>
      <c r="DR31" s="657"/>
      <c r="DS31" s="657"/>
      <c r="DT31" s="657"/>
      <c r="DU31" s="657"/>
      <c r="DV31" s="658"/>
      <c r="DW31" s="630">
        <v>0.8</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146739</v>
      </c>
      <c r="S32" s="626"/>
      <c r="T32" s="626"/>
      <c r="U32" s="626"/>
      <c r="V32" s="626"/>
      <c r="W32" s="626"/>
      <c r="X32" s="626"/>
      <c r="Y32" s="627"/>
      <c r="Z32" s="628">
        <v>1.8</v>
      </c>
      <c r="AA32" s="628"/>
      <c r="AB32" s="628"/>
      <c r="AC32" s="628"/>
      <c r="AD32" s="629">
        <v>12172</v>
      </c>
      <c r="AE32" s="629"/>
      <c r="AF32" s="629"/>
      <c r="AG32" s="629"/>
      <c r="AH32" s="629"/>
      <c r="AI32" s="629"/>
      <c r="AJ32" s="629"/>
      <c r="AK32" s="629"/>
      <c r="AL32" s="630">
        <v>0.2</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98.8</v>
      </c>
      <c r="BH32" s="693"/>
      <c r="BI32" s="693"/>
      <c r="BJ32" s="693"/>
      <c r="BK32" s="693"/>
      <c r="BL32" s="693"/>
      <c r="BM32" s="694">
        <v>97</v>
      </c>
      <c r="BN32" s="693"/>
      <c r="BO32" s="693"/>
      <c r="BP32" s="693"/>
      <c r="BQ32" s="695"/>
      <c r="BR32" s="692">
        <v>98.9</v>
      </c>
      <c r="BS32" s="693"/>
      <c r="BT32" s="693"/>
      <c r="BU32" s="693"/>
      <c r="BV32" s="693"/>
      <c r="BW32" s="693"/>
      <c r="BX32" s="694">
        <v>96.5</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407718</v>
      </c>
      <c r="S33" s="626"/>
      <c r="T33" s="626"/>
      <c r="U33" s="626"/>
      <c r="V33" s="626"/>
      <c r="W33" s="626"/>
      <c r="X33" s="626"/>
      <c r="Y33" s="627"/>
      <c r="Z33" s="628">
        <v>4.9000000000000004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3451810</v>
      </c>
      <c r="CS33" s="657"/>
      <c r="CT33" s="657"/>
      <c r="CU33" s="657"/>
      <c r="CV33" s="657"/>
      <c r="CW33" s="657"/>
      <c r="CX33" s="657"/>
      <c r="CY33" s="658"/>
      <c r="CZ33" s="659">
        <v>43.6</v>
      </c>
      <c r="DA33" s="660"/>
      <c r="DB33" s="660"/>
      <c r="DC33" s="661"/>
      <c r="DD33" s="634">
        <v>3088615</v>
      </c>
      <c r="DE33" s="657"/>
      <c r="DF33" s="657"/>
      <c r="DG33" s="657"/>
      <c r="DH33" s="657"/>
      <c r="DI33" s="657"/>
      <c r="DJ33" s="657"/>
      <c r="DK33" s="658"/>
      <c r="DL33" s="634">
        <v>2402153</v>
      </c>
      <c r="DM33" s="657"/>
      <c r="DN33" s="657"/>
      <c r="DO33" s="657"/>
      <c r="DP33" s="657"/>
      <c r="DQ33" s="657"/>
      <c r="DR33" s="657"/>
      <c r="DS33" s="657"/>
      <c r="DT33" s="657"/>
      <c r="DU33" s="657"/>
      <c r="DV33" s="658"/>
      <c r="DW33" s="630">
        <v>43.5</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1321765</v>
      </c>
      <c r="CS34" s="626"/>
      <c r="CT34" s="626"/>
      <c r="CU34" s="626"/>
      <c r="CV34" s="626"/>
      <c r="CW34" s="626"/>
      <c r="CX34" s="626"/>
      <c r="CY34" s="627"/>
      <c r="CZ34" s="659">
        <v>16.7</v>
      </c>
      <c r="DA34" s="660"/>
      <c r="DB34" s="660"/>
      <c r="DC34" s="661"/>
      <c r="DD34" s="634">
        <v>1189991</v>
      </c>
      <c r="DE34" s="626"/>
      <c r="DF34" s="626"/>
      <c r="DG34" s="626"/>
      <c r="DH34" s="626"/>
      <c r="DI34" s="626"/>
      <c r="DJ34" s="626"/>
      <c r="DK34" s="627"/>
      <c r="DL34" s="634">
        <v>1057299</v>
      </c>
      <c r="DM34" s="626"/>
      <c r="DN34" s="626"/>
      <c r="DO34" s="626"/>
      <c r="DP34" s="626"/>
      <c r="DQ34" s="626"/>
      <c r="DR34" s="626"/>
      <c r="DS34" s="626"/>
      <c r="DT34" s="626"/>
      <c r="DU34" s="626"/>
      <c r="DV34" s="627"/>
      <c r="DW34" s="630">
        <v>19.2</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351918</v>
      </c>
      <c r="S35" s="626"/>
      <c r="T35" s="626"/>
      <c r="U35" s="626"/>
      <c r="V35" s="626"/>
      <c r="W35" s="626"/>
      <c r="X35" s="626"/>
      <c r="Y35" s="627"/>
      <c r="Z35" s="628">
        <v>4.2</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885245</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347297</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32554</v>
      </c>
      <c r="CS35" s="657"/>
      <c r="CT35" s="657"/>
      <c r="CU35" s="657"/>
      <c r="CV35" s="657"/>
      <c r="CW35" s="657"/>
      <c r="CX35" s="657"/>
      <c r="CY35" s="658"/>
      <c r="CZ35" s="659">
        <v>0.4</v>
      </c>
      <c r="DA35" s="660"/>
      <c r="DB35" s="660"/>
      <c r="DC35" s="661"/>
      <c r="DD35" s="634">
        <v>32554</v>
      </c>
      <c r="DE35" s="657"/>
      <c r="DF35" s="657"/>
      <c r="DG35" s="657"/>
      <c r="DH35" s="657"/>
      <c r="DI35" s="657"/>
      <c r="DJ35" s="657"/>
      <c r="DK35" s="658"/>
      <c r="DL35" s="634">
        <v>32468</v>
      </c>
      <c r="DM35" s="657"/>
      <c r="DN35" s="657"/>
      <c r="DO35" s="657"/>
      <c r="DP35" s="657"/>
      <c r="DQ35" s="657"/>
      <c r="DR35" s="657"/>
      <c r="DS35" s="657"/>
      <c r="DT35" s="657"/>
      <c r="DU35" s="657"/>
      <c r="DV35" s="658"/>
      <c r="DW35" s="630">
        <v>0.6</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8316597</v>
      </c>
      <c r="S36" s="698"/>
      <c r="T36" s="698"/>
      <c r="U36" s="698"/>
      <c r="V36" s="698"/>
      <c r="W36" s="698"/>
      <c r="X36" s="698"/>
      <c r="Y36" s="699"/>
      <c r="Z36" s="700">
        <v>100</v>
      </c>
      <c r="AA36" s="700"/>
      <c r="AB36" s="700"/>
      <c r="AC36" s="700"/>
      <c r="AD36" s="701">
        <v>5167359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121000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185018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944162</v>
      </c>
      <c r="CS36" s="626"/>
      <c r="CT36" s="626"/>
      <c r="CU36" s="626"/>
      <c r="CV36" s="626"/>
      <c r="CW36" s="626"/>
      <c r="CX36" s="626"/>
      <c r="CY36" s="627"/>
      <c r="CZ36" s="659">
        <v>11.9</v>
      </c>
      <c r="DA36" s="660"/>
      <c r="DB36" s="660"/>
      <c r="DC36" s="661"/>
      <c r="DD36" s="634">
        <v>897106</v>
      </c>
      <c r="DE36" s="626"/>
      <c r="DF36" s="626"/>
      <c r="DG36" s="626"/>
      <c r="DH36" s="626"/>
      <c r="DI36" s="626"/>
      <c r="DJ36" s="626"/>
      <c r="DK36" s="627"/>
      <c r="DL36" s="634">
        <v>846867</v>
      </c>
      <c r="DM36" s="626"/>
      <c r="DN36" s="626"/>
      <c r="DO36" s="626"/>
      <c r="DP36" s="626"/>
      <c r="DQ36" s="626"/>
      <c r="DR36" s="626"/>
      <c r="DS36" s="626"/>
      <c r="DT36" s="626"/>
      <c r="DU36" s="626"/>
      <c r="DV36" s="627"/>
      <c r="DW36" s="630">
        <v>15.3</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t="s">
        <v>316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4580</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553825</v>
      </c>
      <c r="CS37" s="657"/>
      <c r="CT37" s="657"/>
      <c r="CU37" s="657"/>
      <c r="CV37" s="657"/>
      <c r="CW37" s="657"/>
      <c r="CX37" s="657"/>
      <c r="CY37" s="658"/>
      <c r="CZ37" s="659">
        <v>7</v>
      </c>
      <c r="DA37" s="660"/>
      <c r="DB37" s="660"/>
      <c r="DC37" s="661"/>
      <c r="DD37" s="634">
        <v>553825</v>
      </c>
      <c r="DE37" s="657"/>
      <c r="DF37" s="657"/>
      <c r="DG37" s="657"/>
      <c r="DH37" s="657"/>
      <c r="DI37" s="657"/>
      <c r="DJ37" s="657"/>
      <c r="DK37" s="658"/>
      <c r="DL37" s="634">
        <v>553587</v>
      </c>
      <c r="DM37" s="657"/>
      <c r="DN37" s="657"/>
      <c r="DO37" s="657"/>
      <c r="DP37" s="657"/>
      <c r="DQ37" s="657"/>
      <c r="DR37" s="657"/>
      <c r="DS37" s="657"/>
      <c r="DT37" s="657"/>
      <c r="DU37" s="657"/>
      <c r="DV37" s="658"/>
      <c r="DW37" s="630">
        <v>10</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7830</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885245</v>
      </c>
      <c r="CS38" s="626"/>
      <c r="CT38" s="626"/>
      <c r="CU38" s="626"/>
      <c r="CV38" s="626"/>
      <c r="CW38" s="626"/>
      <c r="CX38" s="626"/>
      <c r="CY38" s="627"/>
      <c r="CZ38" s="659">
        <v>11.2</v>
      </c>
      <c r="DA38" s="660"/>
      <c r="DB38" s="660"/>
      <c r="DC38" s="661"/>
      <c r="DD38" s="634">
        <v>726655</v>
      </c>
      <c r="DE38" s="626"/>
      <c r="DF38" s="626"/>
      <c r="DG38" s="626"/>
      <c r="DH38" s="626"/>
      <c r="DI38" s="626"/>
      <c r="DJ38" s="626"/>
      <c r="DK38" s="627"/>
      <c r="DL38" s="634">
        <v>465519</v>
      </c>
      <c r="DM38" s="626"/>
      <c r="DN38" s="626"/>
      <c r="DO38" s="626"/>
      <c r="DP38" s="626"/>
      <c r="DQ38" s="626"/>
      <c r="DR38" s="626"/>
      <c r="DS38" s="626"/>
      <c r="DT38" s="626"/>
      <c r="DU38" s="626"/>
      <c r="DV38" s="627"/>
      <c r="DW38" s="630">
        <v>8.4</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104</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243084</v>
      </c>
      <c r="CS39" s="657"/>
      <c r="CT39" s="657"/>
      <c r="CU39" s="657"/>
      <c r="CV39" s="657"/>
      <c r="CW39" s="657"/>
      <c r="CX39" s="657"/>
      <c r="CY39" s="658"/>
      <c r="CZ39" s="659">
        <v>3.1</v>
      </c>
      <c r="DA39" s="660"/>
      <c r="DB39" s="660"/>
      <c r="DC39" s="661"/>
      <c r="DD39" s="634">
        <v>242309</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278896</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84</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25000</v>
      </c>
      <c r="CS40" s="626"/>
      <c r="CT40" s="626"/>
      <c r="CU40" s="626"/>
      <c r="CV40" s="626"/>
      <c r="CW40" s="626"/>
      <c r="CX40" s="626"/>
      <c r="CY40" s="627"/>
      <c r="CZ40" s="659">
        <v>0.3</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485349</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252</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316</v>
      </c>
      <c r="CS41" s="657"/>
      <c r="CT41" s="657"/>
      <c r="CU41" s="657"/>
      <c r="CV41" s="657"/>
      <c r="CW41" s="657"/>
      <c r="CX41" s="657"/>
      <c r="CY41" s="658"/>
      <c r="CZ41" s="659" t="s">
        <v>316</v>
      </c>
      <c r="DA41" s="660"/>
      <c r="DB41" s="660"/>
      <c r="DC41" s="661"/>
      <c r="DD41" s="634" t="s">
        <v>316</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630234</v>
      </c>
      <c r="CS42" s="626"/>
      <c r="CT42" s="626"/>
      <c r="CU42" s="626"/>
      <c r="CV42" s="626"/>
      <c r="CW42" s="626"/>
      <c r="CX42" s="626"/>
      <c r="CY42" s="627"/>
      <c r="CZ42" s="659">
        <v>8</v>
      </c>
      <c r="DA42" s="708"/>
      <c r="DB42" s="708"/>
      <c r="DC42" s="709"/>
      <c r="DD42" s="634">
        <v>457834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24606</v>
      </c>
      <c r="CS43" s="657"/>
      <c r="CT43" s="657"/>
      <c r="CU43" s="657"/>
      <c r="CV43" s="657"/>
      <c r="CW43" s="657"/>
      <c r="CX43" s="657"/>
      <c r="CY43" s="658"/>
      <c r="CZ43" s="659">
        <v>0.3</v>
      </c>
      <c r="DA43" s="660"/>
      <c r="DB43" s="660"/>
      <c r="DC43" s="661"/>
      <c r="DD43" s="634">
        <v>24606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630234</v>
      </c>
      <c r="CS44" s="626"/>
      <c r="CT44" s="626"/>
      <c r="CU44" s="626"/>
      <c r="CV44" s="626"/>
      <c r="CW44" s="626"/>
      <c r="CX44" s="626"/>
      <c r="CY44" s="627"/>
      <c r="CZ44" s="659">
        <v>8</v>
      </c>
      <c r="DA44" s="708"/>
      <c r="DB44" s="708"/>
      <c r="DC44" s="709"/>
      <c r="DD44" s="634">
        <v>457834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131002</v>
      </c>
      <c r="CS45" s="657"/>
      <c r="CT45" s="657"/>
      <c r="CU45" s="657"/>
      <c r="CV45" s="657"/>
      <c r="CW45" s="657"/>
      <c r="CX45" s="657"/>
      <c r="CY45" s="658"/>
      <c r="CZ45" s="659">
        <v>1.7</v>
      </c>
      <c r="DA45" s="660"/>
      <c r="DB45" s="660"/>
      <c r="DC45" s="661"/>
      <c r="DD45" s="634">
        <v>49843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491186</v>
      </c>
      <c r="CS46" s="626"/>
      <c r="CT46" s="626"/>
      <c r="CU46" s="626"/>
      <c r="CV46" s="626"/>
      <c r="CW46" s="626"/>
      <c r="CX46" s="626"/>
      <c r="CY46" s="627"/>
      <c r="CZ46" s="659">
        <v>6.2</v>
      </c>
      <c r="DA46" s="708"/>
      <c r="DB46" s="708"/>
      <c r="DC46" s="709"/>
      <c r="DD46" s="634">
        <v>399945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7909241</v>
      </c>
      <c r="CS49" s="693"/>
      <c r="CT49" s="693"/>
      <c r="CU49" s="693"/>
      <c r="CV49" s="693"/>
      <c r="CW49" s="693"/>
      <c r="CX49" s="693"/>
      <c r="CY49" s="720"/>
      <c r="CZ49" s="721">
        <v>100</v>
      </c>
      <c r="DA49" s="722"/>
      <c r="DB49" s="722"/>
      <c r="DC49" s="723"/>
      <c r="DD49" s="724">
        <v>5866404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8316</v>
      </c>
      <c r="R7" s="755"/>
      <c r="S7" s="755"/>
      <c r="T7" s="755"/>
      <c r="U7" s="755"/>
      <c r="V7" s="755">
        <v>7909</v>
      </c>
      <c r="W7" s="755"/>
      <c r="X7" s="755"/>
      <c r="Y7" s="755"/>
      <c r="Z7" s="755"/>
      <c r="AA7" s="755">
        <v>407</v>
      </c>
      <c r="AB7" s="755"/>
      <c r="AC7" s="755"/>
      <c r="AD7" s="755"/>
      <c r="AE7" s="756"/>
      <c r="AF7" s="757">
        <v>397</v>
      </c>
      <c r="AG7" s="758"/>
      <c r="AH7" s="758"/>
      <c r="AI7" s="758"/>
      <c r="AJ7" s="759"/>
      <c r="AK7" s="794">
        <v>227</v>
      </c>
      <c r="AL7" s="795"/>
      <c r="AM7" s="795"/>
      <c r="AN7" s="795"/>
      <c r="AO7" s="795"/>
      <c r="AP7" s="795">
        <v>5414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0</v>
      </c>
      <c r="R8" s="779"/>
      <c r="S8" s="779"/>
      <c r="T8" s="779"/>
      <c r="U8" s="779"/>
      <c r="V8" s="779">
        <v>0</v>
      </c>
      <c r="W8" s="779"/>
      <c r="X8" s="779"/>
      <c r="Y8" s="779"/>
      <c r="Z8" s="779"/>
      <c r="AA8" s="779">
        <v>0</v>
      </c>
      <c r="AB8" s="779"/>
      <c r="AC8" s="779"/>
      <c r="AD8" s="779"/>
      <c r="AE8" s="780"/>
      <c r="AF8" s="781" t="s">
        <v>112</v>
      </c>
      <c r="AG8" s="782"/>
      <c r="AH8" s="782"/>
      <c r="AI8" s="782"/>
      <c r="AJ8" s="783"/>
      <c r="AK8" s="784" t="s">
        <v>532</v>
      </c>
      <c r="AL8" s="785"/>
      <c r="AM8" s="785"/>
      <c r="AN8" s="785"/>
      <c r="AO8" s="785"/>
      <c r="AP8" s="785" t="s">
        <v>532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8316</v>
      </c>
      <c r="R23" s="814"/>
      <c r="S23" s="814"/>
      <c r="T23" s="814"/>
      <c r="U23" s="814"/>
      <c r="V23" s="814">
        <v>7909</v>
      </c>
      <c r="W23" s="814"/>
      <c r="X23" s="814"/>
      <c r="Y23" s="814"/>
      <c r="Z23" s="814"/>
      <c r="AA23" s="814">
        <v>407</v>
      </c>
      <c r="AB23" s="814"/>
      <c r="AC23" s="814"/>
      <c r="AD23" s="814"/>
      <c r="AE23" s="815"/>
      <c r="AF23" s="816">
        <v>397</v>
      </c>
      <c r="AG23" s="814"/>
      <c r="AH23" s="814"/>
      <c r="AI23" s="814"/>
      <c r="AJ23" s="817"/>
      <c r="AK23" s="818"/>
      <c r="AL23" s="819"/>
      <c r="AM23" s="819"/>
      <c r="AN23" s="819"/>
      <c r="AO23" s="819"/>
      <c r="AP23" s="814">
        <v>5414</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3829</v>
      </c>
      <c r="R28" s="843"/>
      <c r="S28" s="843"/>
      <c r="T28" s="843"/>
      <c r="U28" s="843"/>
      <c r="V28" s="843">
        <v>3482</v>
      </c>
      <c r="W28" s="843"/>
      <c r="X28" s="843"/>
      <c r="Y28" s="843"/>
      <c r="Z28" s="843"/>
      <c r="AA28" s="843">
        <v>347</v>
      </c>
      <c r="AB28" s="843"/>
      <c r="AC28" s="843"/>
      <c r="AD28" s="843"/>
      <c r="AE28" s="844"/>
      <c r="AF28" s="845">
        <v>347</v>
      </c>
      <c r="AG28" s="843"/>
      <c r="AH28" s="843"/>
      <c r="AI28" s="843"/>
      <c r="AJ28" s="846"/>
      <c r="AK28" s="847">
        <v>247</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1557</v>
      </c>
      <c r="R29" s="779"/>
      <c r="S29" s="779"/>
      <c r="T29" s="779"/>
      <c r="U29" s="779"/>
      <c r="V29" s="779">
        <v>1468</v>
      </c>
      <c r="W29" s="779"/>
      <c r="X29" s="779"/>
      <c r="Y29" s="779"/>
      <c r="Z29" s="779"/>
      <c r="AA29" s="779">
        <v>89</v>
      </c>
      <c r="AB29" s="779"/>
      <c r="AC29" s="779"/>
      <c r="AD29" s="779"/>
      <c r="AE29" s="780"/>
      <c r="AF29" s="781">
        <v>89</v>
      </c>
      <c r="AG29" s="782"/>
      <c r="AH29" s="782"/>
      <c r="AI29" s="782"/>
      <c r="AJ29" s="783"/>
      <c r="AK29" s="850">
        <v>214</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501</v>
      </c>
      <c r="R30" s="779"/>
      <c r="S30" s="779"/>
      <c r="T30" s="779"/>
      <c r="U30" s="779"/>
      <c r="V30" s="779">
        <v>500</v>
      </c>
      <c r="W30" s="779"/>
      <c r="X30" s="779"/>
      <c r="Y30" s="779"/>
      <c r="Z30" s="779"/>
      <c r="AA30" s="779">
        <v>1</v>
      </c>
      <c r="AB30" s="779"/>
      <c r="AC30" s="779"/>
      <c r="AD30" s="779"/>
      <c r="AE30" s="780"/>
      <c r="AF30" s="781">
        <v>0</v>
      </c>
      <c r="AG30" s="782"/>
      <c r="AH30" s="782"/>
      <c r="AI30" s="782"/>
      <c r="AJ30" s="783"/>
      <c r="AK30" s="850">
        <v>251</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16</v>
      </c>
      <c r="R31" s="779"/>
      <c r="S31" s="779"/>
      <c r="T31" s="779"/>
      <c r="U31" s="779"/>
      <c r="V31" s="779">
        <v>15</v>
      </c>
      <c r="W31" s="779"/>
      <c r="X31" s="779"/>
      <c r="Y31" s="779"/>
      <c r="Z31" s="779"/>
      <c r="AA31" s="779">
        <v>1</v>
      </c>
      <c r="AB31" s="779"/>
      <c r="AC31" s="779"/>
      <c r="AD31" s="779"/>
      <c r="AE31" s="780"/>
      <c r="AF31" s="781">
        <v>1</v>
      </c>
      <c r="AG31" s="782"/>
      <c r="AH31" s="782"/>
      <c r="AI31" s="782"/>
      <c r="AJ31" s="783"/>
      <c r="AK31" s="850">
        <v>0</v>
      </c>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492</v>
      </c>
      <c r="R32" s="779"/>
      <c r="S32" s="779"/>
      <c r="T32" s="779"/>
      <c r="U32" s="779"/>
      <c r="V32" s="779">
        <v>491</v>
      </c>
      <c r="W32" s="779"/>
      <c r="X32" s="779"/>
      <c r="Y32" s="779"/>
      <c r="Z32" s="779"/>
      <c r="AA32" s="779">
        <v>1</v>
      </c>
      <c r="AB32" s="779"/>
      <c r="AC32" s="779"/>
      <c r="AD32" s="779"/>
      <c r="AE32" s="780"/>
      <c r="AF32" s="781">
        <v>1</v>
      </c>
      <c r="AG32" s="782"/>
      <c r="AH32" s="782"/>
      <c r="AI32" s="782"/>
      <c r="AJ32" s="783"/>
      <c r="AK32" s="850">
        <v>121</v>
      </c>
      <c r="AL32" s="851"/>
      <c r="AM32" s="851"/>
      <c r="AN32" s="851"/>
      <c r="AO32" s="851"/>
      <c r="AP32" s="851">
        <v>2377</v>
      </c>
      <c r="AQ32" s="851"/>
      <c r="AR32" s="851"/>
      <c r="AS32" s="851"/>
      <c r="AT32" s="851"/>
      <c r="AU32" s="851">
        <v>2377</v>
      </c>
      <c r="AV32" s="851"/>
      <c r="AW32" s="851"/>
      <c r="AX32" s="851"/>
      <c r="AY32" s="851"/>
      <c r="AZ32" s="852" t="s">
        <v>542</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438</v>
      </c>
      <c r="AG63" s="862"/>
      <c r="AH63" s="862"/>
      <c r="AI63" s="862"/>
      <c r="AJ63" s="863"/>
      <c r="AK63" s="864"/>
      <c r="AL63" s="859"/>
      <c r="AM63" s="859"/>
      <c r="AN63" s="859"/>
      <c r="AO63" s="859"/>
      <c r="AP63" s="862">
        <v>2377</v>
      </c>
      <c r="AQ63" s="862"/>
      <c r="AR63" s="862"/>
      <c r="AS63" s="862"/>
      <c r="AT63" s="862"/>
      <c r="AU63" s="862">
        <v>2377</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533</v>
      </c>
      <c r="C68" s="890"/>
      <c r="D68" s="890"/>
      <c r="E68" s="890"/>
      <c r="F68" s="890"/>
      <c r="G68" s="890"/>
      <c r="H68" s="890"/>
      <c r="I68" s="890"/>
      <c r="J68" s="890"/>
      <c r="K68" s="890"/>
      <c r="L68" s="890"/>
      <c r="M68" s="890"/>
      <c r="N68" s="890"/>
      <c r="O68" s="890"/>
      <c r="P68" s="891"/>
      <c r="Q68" s="892">
        <v>9154</v>
      </c>
      <c r="R68" s="886"/>
      <c r="S68" s="886"/>
      <c r="T68" s="886"/>
      <c r="U68" s="886"/>
      <c r="V68" s="886">
        <v>9003</v>
      </c>
      <c r="W68" s="886"/>
      <c r="X68" s="886"/>
      <c r="Y68" s="886"/>
      <c r="Z68" s="886"/>
      <c r="AA68" s="886">
        <v>152</v>
      </c>
      <c r="AB68" s="886"/>
      <c r="AC68" s="886"/>
      <c r="AD68" s="886"/>
      <c r="AE68" s="886"/>
      <c r="AF68" s="886">
        <v>152</v>
      </c>
      <c r="AG68" s="886"/>
      <c r="AH68" s="886"/>
      <c r="AI68" s="886"/>
      <c r="AJ68" s="886"/>
      <c r="AK68" s="886">
        <v>1080</v>
      </c>
      <c r="AL68" s="886"/>
      <c r="AM68" s="886"/>
      <c r="AN68" s="886"/>
      <c r="AO68" s="886"/>
      <c r="AP68" s="886" t="s">
        <v>544</v>
      </c>
      <c r="AQ68" s="886"/>
      <c r="AR68" s="886"/>
      <c r="AS68" s="886"/>
      <c r="AT68" s="886"/>
      <c r="AU68" s="886" t="s">
        <v>545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534</v>
      </c>
      <c r="C69" s="894"/>
      <c r="D69" s="894"/>
      <c r="E69" s="894"/>
      <c r="F69" s="894"/>
      <c r="G69" s="894"/>
      <c r="H69" s="894"/>
      <c r="I69" s="894"/>
      <c r="J69" s="894"/>
      <c r="K69" s="894"/>
      <c r="L69" s="894"/>
      <c r="M69" s="894"/>
      <c r="N69" s="894"/>
      <c r="O69" s="894"/>
      <c r="P69" s="895"/>
      <c r="Q69" s="896">
        <v>1549</v>
      </c>
      <c r="R69" s="851"/>
      <c r="S69" s="851"/>
      <c r="T69" s="851"/>
      <c r="U69" s="851"/>
      <c r="V69" s="851">
        <v>1445</v>
      </c>
      <c r="W69" s="851"/>
      <c r="X69" s="851"/>
      <c r="Y69" s="851"/>
      <c r="Z69" s="851"/>
      <c r="AA69" s="851">
        <v>104</v>
      </c>
      <c r="AB69" s="851"/>
      <c r="AC69" s="851"/>
      <c r="AD69" s="851"/>
      <c r="AE69" s="851"/>
      <c r="AF69" s="851">
        <v>104</v>
      </c>
      <c r="AG69" s="851"/>
      <c r="AH69" s="851"/>
      <c r="AI69" s="851"/>
      <c r="AJ69" s="851"/>
      <c r="AK69" s="851" t="s">
        <v>543</v>
      </c>
      <c r="AL69" s="851"/>
      <c r="AM69" s="851"/>
      <c r="AN69" s="851"/>
      <c r="AO69" s="851"/>
      <c r="AP69" s="851" t="s">
        <v>543</v>
      </c>
      <c r="AQ69" s="851"/>
      <c r="AR69" s="851"/>
      <c r="AS69" s="851"/>
      <c r="AT69" s="851"/>
      <c r="AU69" s="851" t="s">
        <v>543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535</v>
      </c>
      <c r="C70" s="894"/>
      <c r="D70" s="894"/>
      <c r="E70" s="894"/>
      <c r="F70" s="894"/>
      <c r="G70" s="894"/>
      <c r="H70" s="894"/>
      <c r="I70" s="894"/>
      <c r="J70" s="894"/>
      <c r="K70" s="894"/>
      <c r="L70" s="894"/>
      <c r="M70" s="894"/>
      <c r="N70" s="894"/>
      <c r="O70" s="894"/>
      <c r="P70" s="895"/>
      <c r="Q70" s="896">
        <v>795514</v>
      </c>
      <c r="R70" s="851"/>
      <c r="S70" s="851"/>
      <c r="T70" s="851"/>
      <c r="U70" s="851"/>
      <c r="V70" s="851">
        <v>763822</v>
      </c>
      <c r="W70" s="851"/>
      <c r="X70" s="851"/>
      <c r="Y70" s="851"/>
      <c r="Z70" s="851"/>
      <c r="AA70" s="851">
        <v>31692</v>
      </c>
      <c r="AB70" s="851"/>
      <c r="AC70" s="851"/>
      <c r="AD70" s="851"/>
      <c r="AE70" s="851"/>
      <c r="AF70" s="851">
        <v>31692</v>
      </c>
      <c r="AG70" s="851"/>
      <c r="AH70" s="851"/>
      <c r="AI70" s="851"/>
      <c r="AJ70" s="851"/>
      <c r="AK70" s="851">
        <v>1</v>
      </c>
      <c r="AL70" s="851"/>
      <c r="AM70" s="851"/>
      <c r="AN70" s="851"/>
      <c r="AO70" s="851"/>
      <c r="AP70" s="851" t="s">
        <v>543</v>
      </c>
      <c r="AQ70" s="851"/>
      <c r="AR70" s="851"/>
      <c r="AS70" s="851"/>
      <c r="AT70" s="851"/>
      <c r="AU70" s="851" t="s">
        <v>543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536</v>
      </c>
      <c r="C71" s="894"/>
      <c r="D71" s="894"/>
      <c r="E71" s="894"/>
      <c r="F71" s="894"/>
      <c r="G71" s="894"/>
      <c r="H71" s="894"/>
      <c r="I71" s="894"/>
      <c r="J71" s="894"/>
      <c r="K71" s="894"/>
      <c r="L71" s="894"/>
      <c r="M71" s="894"/>
      <c r="N71" s="894"/>
      <c r="O71" s="894"/>
      <c r="P71" s="895"/>
      <c r="Q71" s="896">
        <v>3015</v>
      </c>
      <c r="R71" s="851"/>
      <c r="S71" s="851"/>
      <c r="T71" s="851"/>
      <c r="U71" s="851"/>
      <c r="V71" s="851">
        <v>2914</v>
      </c>
      <c r="W71" s="851"/>
      <c r="X71" s="851"/>
      <c r="Y71" s="851"/>
      <c r="Z71" s="851"/>
      <c r="AA71" s="851">
        <v>100</v>
      </c>
      <c r="AB71" s="851"/>
      <c r="AC71" s="851"/>
      <c r="AD71" s="851"/>
      <c r="AE71" s="851"/>
      <c r="AF71" s="851">
        <v>100</v>
      </c>
      <c r="AG71" s="851"/>
      <c r="AH71" s="851"/>
      <c r="AI71" s="851"/>
      <c r="AJ71" s="851"/>
      <c r="AK71" s="851">
        <v>151</v>
      </c>
      <c r="AL71" s="851"/>
      <c r="AM71" s="851"/>
      <c r="AN71" s="851"/>
      <c r="AO71" s="851"/>
      <c r="AP71" s="851" t="s">
        <v>543</v>
      </c>
      <c r="AQ71" s="851"/>
      <c r="AR71" s="851"/>
      <c r="AS71" s="851"/>
      <c r="AT71" s="851"/>
      <c r="AU71" s="851" t="s">
        <v>543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537</v>
      </c>
      <c r="C72" s="894"/>
      <c r="D72" s="894"/>
      <c r="E72" s="894"/>
      <c r="F72" s="894"/>
      <c r="G72" s="894"/>
      <c r="H72" s="894"/>
      <c r="I72" s="894"/>
      <c r="J72" s="894"/>
      <c r="K72" s="894"/>
      <c r="L72" s="894"/>
      <c r="M72" s="894"/>
      <c r="N72" s="894"/>
      <c r="O72" s="894"/>
      <c r="P72" s="895"/>
      <c r="Q72" s="896">
        <v>142</v>
      </c>
      <c r="R72" s="851"/>
      <c r="S72" s="851"/>
      <c r="T72" s="851"/>
      <c r="U72" s="851"/>
      <c r="V72" s="851">
        <v>129</v>
      </c>
      <c r="W72" s="851"/>
      <c r="X72" s="851"/>
      <c r="Y72" s="851"/>
      <c r="Z72" s="851"/>
      <c r="AA72" s="851">
        <v>13</v>
      </c>
      <c r="AB72" s="851"/>
      <c r="AC72" s="851"/>
      <c r="AD72" s="851"/>
      <c r="AE72" s="851"/>
      <c r="AF72" s="851">
        <v>13</v>
      </c>
      <c r="AG72" s="851"/>
      <c r="AH72" s="851"/>
      <c r="AI72" s="851"/>
      <c r="AJ72" s="851"/>
      <c r="AK72" s="851">
        <v>4</v>
      </c>
      <c r="AL72" s="851"/>
      <c r="AM72" s="851"/>
      <c r="AN72" s="851"/>
      <c r="AO72" s="851"/>
      <c r="AP72" s="851" t="s">
        <v>543</v>
      </c>
      <c r="AQ72" s="851"/>
      <c r="AR72" s="851"/>
      <c r="AS72" s="851"/>
      <c r="AT72" s="851"/>
      <c r="AU72" s="851" t="s">
        <v>543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538</v>
      </c>
      <c r="C73" s="894"/>
      <c r="D73" s="894"/>
      <c r="E73" s="894"/>
      <c r="F73" s="894"/>
      <c r="G73" s="894"/>
      <c r="H73" s="894"/>
      <c r="I73" s="894"/>
      <c r="J73" s="894"/>
      <c r="K73" s="894"/>
      <c r="L73" s="894"/>
      <c r="M73" s="894"/>
      <c r="N73" s="894"/>
      <c r="O73" s="894"/>
      <c r="P73" s="895"/>
      <c r="Q73" s="896">
        <v>1230</v>
      </c>
      <c r="R73" s="851"/>
      <c r="S73" s="851"/>
      <c r="T73" s="851"/>
      <c r="U73" s="851"/>
      <c r="V73" s="851">
        <v>1214</v>
      </c>
      <c r="W73" s="851"/>
      <c r="X73" s="851"/>
      <c r="Y73" s="851"/>
      <c r="Z73" s="851"/>
      <c r="AA73" s="851">
        <v>16</v>
      </c>
      <c r="AB73" s="851"/>
      <c r="AC73" s="851"/>
      <c r="AD73" s="851"/>
      <c r="AE73" s="851"/>
      <c r="AF73" s="851">
        <v>16</v>
      </c>
      <c r="AG73" s="851"/>
      <c r="AH73" s="851"/>
      <c r="AI73" s="851"/>
      <c r="AJ73" s="851"/>
      <c r="AK73" s="851" t="s">
        <v>543</v>
      </c>
      <c r="AL73" s="851"/>
      <c r="AM73" s="851"/>
      <c r="AN73" s="851"/>
      <c r="AO73" s="851"/>
      <c r="AP73" s="851">
        <v>372</v>
      </c>
      <c r="AQ73" s="851"/>
      <c r="AR73" s="851"/>
      <c r="AS73" s="851"/>
      <c r="AT73" s="851"/>
      <c r="AU73" s="851">
        <v>92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539</v>
      </c>
      <c r="C74" s="894"/>
      <c r="D74" s="894"/>
      <c r="E74" s="894"/>
      <c r="F74" s="894"/>
      <c r="G74" s="894"/>
      <c r="H74" s="894"/>
      <c r="I74" s="894"/>
      <c r="J74" s="894"/>
      <c r="K74" s="894"/>
      <c r="L74" s="894"/>
      <c r="M74" s="894"/>
      <c r="N74" s="894"/>
      <c r="O74" s="894"/>
      <c r="P74" s="895"/>
      <c r="Q74" s="896">
        <v>111</v>
      </c>
      <c r="R74" s="851"/>
      <c r="S74" s="851"/>
      <c r="T74" s="851"/>
      <c r="U74" s="851"/>
      <c r="V74" s="851">
        <v>105</v>
      </c>
      <c r="W74" s="851"/>
      <c r="X74" s="851"/>
      <c r="Y74" s="851"/>
      <c r="Z74" s="851"/>
      <c r="AA74" s="851">
        <v>6</v>
      </c>
      <c r="AB74" s="851"/>
      <c r="AC74" s="851"/>
      <c r="AD74" s="851"/>
      <c r="AE74" s="851"/>
      <c r="AF74" s="851">
        <v>6</v>
      </c>
      <c r="AG74" s="851"/>
      <c r="AH74" s="851"/>
      <c r="AI74" s="851"/>
      <c r="AJ74" s="851"/>
      <c r="AK74" s="851" t="s">
        <v>545</v>
      </c>
      <c r="AL74" s="851"/>
      <c r="AM74" s="851"/>
      <c r="AN74" s="851"/>
      <c r="AO74" s="851"/>
      <c r="AP74" s="851" t="s">
        <v>543</v>
      </c>
      <c r="AQ74" s="851"/>
      <c r="AR74" s="851"/>
      <c r="AS74" s="851"/>
      <c r="AT74" s="851"/>
      <c r="AU74" s="851" t="s">
        <v>543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540</v>
      </c>
      <c r="C75" s="894"/>
      <c r="D75" s="894"/>
      <c r="E75" s="894"/>
      <c r="F75" s="894"/>
      <c r="G75" s="894"/>
      <c r="H75" s="894"/>
      <c r="I75" s="894"/>
      <c r="J75" s="894"/>
      <c r="K75" s="894"/>
      <c r="L75" s="894"/>
      <c r="M75" s="894"/>
      <c r="N75" s="894"/>
      <c r="O75" s="894"/>
      <c r="P75" s="895"/>
      <c r="Q75" s="899">
        <v>10</v>
      </c>
      <c r="R75" s="900"/>
      <c r="S75" s="900"/>
      <c r="T75" s="900"/>
      <c r="U75" s="850"/>
      <c r="V75" s="901">
        <v>9</v>
      </c>
      <c r="W75" s="900"/>
      <c r="X75" s="900"/>
      <c r="Y75" s="900"/>
      <c r="Z75" s="850"/>
      <c r="AA75" s="901">
        <v>1</v>
      </c>
      <c r="AB75" s="900"/>
      <c r="AC75" s="900"/>
      <c r="AD75" s="900"/>
      <c r="AE75" s="850"/>
      <c r="AF75" s="901">
        <v>1</v>
      </c>
      <c r="AG75" s="900"/>
      <c r="AH75" s="900"/>
      <c r="AI75" s="900"/>
      <c r="AJ75" s="850"/>
      <c r="AK75" s="901" t="s">
        <v>543</v>
      </c>
      <c r="AL75" s="900"/>
      <c r="AM75" s="900"/>
      <c r="AN75" s="900"/>
      <c r="AO75" s="850"/>
      <c r="AP75" s="901" t="s">
        <v>546</v>
      </c>
      <c r="AQ75" s="900"/>
      <c r="AR75" s="900"/>
      <c r="AS75" s="900"/>
      <c r="AT75" s="850"/>
      <c r="AU75" s="901" t="s">
        <v>545</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541</v>
      </c>
      <c r="C76" s="894"/>
      <c r="D76" s="894"/>
      <c r="E76" s="894"/>
      <c r="F76" s="894"/>
      <c r="G76" s="894"/>
      <c r="H76" s="894"/>
      <c r="I76" s="894"/>
      <c r="J76" s="894"/>
      <c r="K76" s="894"/>
      <c r="L76" s="894"/>
      <c r="M76" s="894"/>
      <c r="N76" s="894"/>
      <c r="O76" s="894"/>
      <c r="P76" s="895"/>
      <c r="Q76" s="899">
        <v>30</v>
      </c>
      <c r="R76" s="900"/>
      <c r="S76" s="900"/>
      <c r="T76" s="900"/>
      <c r="U76" s="850"/>
      <c r="V76" s="901">
        <v>27</v>
      </c>
      <c r="W76" s="900"/>
      <c r="X76" s="900"/>
      <c r="Y76" s="900"/>
      <c r="Z76" s="850"/>
      <c r="AA76" s="901">
        <v>3</v>
      </c>
      <c r="AB76" s="900"/>
      <c r="AC76" s="900"/>
      <c r="AD76" s="900"/>
      <c r="AE76" s="850"/>
      <c r="AF76" s="901">
        <v>3</v>
      </c>
      <c r="AG76" s="900"/>
      <c r="AH76" s="900"/>
      <c r="AI76" s="900"/>
      <c r="AJ76" s="850"/>
      <c r="AK76" s="901" t="s">
        <v>543</v>
      </c>
      <c r="AL76" s="900"/>
      <c r="AM76" s="900"/>
      <c r="AN76" s="900"/>
      <c r="AO76" s="850"/>
      <c r="AP76" s="901" t="s">
        <v>543</v>
      </c>
      <c r="AQ76" s="900"/>
      <c r="AR76" s="900"/>
      <c r="AS76" s="900"/>
      <c r="AT76" s="850"/>
      <c r="AU76" s="901" t="s">
        <v>543</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32087</v>
      </c>
      <c r="AG88" s="862"/>
      <c r="AH88" s="862"/>
      <c r="AI88" s="862"/>
      <c r="AJ88" s="862"/>
      <c r="AK88" s="859"/>
      <c r="AL88" s="859"/>
      <c r="AM88" s="859"/>
      <c r="AN88" s="859"/>
      <c r="AO88" s="859"/>
      <c r="AP88" s="862">
        <v>372</v>
      </c>
      <c r="AQ88" s="862"/>
      <c r="AR88" s="862"/>
      <c r="AS88" s="862"/>
      <c r="AT88" s="862"/>
      <c r="AU88" s="862">
        <v>92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712647</v>
      </c>
      <c r="AB110" s="922"/>
      <c r="AC110" s="922"/>
      <c r="AD110" s="922"/>
      <c r="AE110" s="923"/>
      <c r="AF110" s="924">
        <v>538386</v>
      </c>
      <c r="AG110" s="922"/>
      <c r="AH110" s="922"/>
      <c r="AI110" s="922"/>
      <c r="AJ110" s="923"/>
      <c r="AK110" s="924">
        <v>489686</v>
      </c>
      <c r="AL110" s="922"/>
      <c r="AM110" s="922"/>
      <c r="AN110" s="922"/>
      <c r="AO110" s="923"/>
      <c r="AP110" s="925">
        <v>9.6999999999999993</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5400685</v>
      </c>
      <c r="BR110" s="957"/>
      <c r="BS110" s="957"/>
      <c r="BT110" s="957"/>
      <c r="BU110" s="957"/>
      <c r="BV110" s="957">
        <v>5452698</v>
      </c>
      <c r="BW110" s="957"/>
      <c r="BX110" s="957"/>
      <c r="BY110" s="957"/>
      <c r="BZ110" s="957"/>
      <c r="CA110" s="957">
        <v>5414036</v>
      </c>
      <c r="CB110" s="957"/>
      <c r="CC110" s="957"/>
      <c r="CD110" s="957"/>
      <c r="CE110" s="957"/>
      <c r="CF110" s="971">
        <v>107.2</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2075687</v>
      </c>
      <c r="BR112" s="950"/>
      <c r="BS112" s="950"/>
      <c r="BT112" s="950"/>
      <c r="BU112" s="950"/>
      <c r="BV112" s="950">
        <v>2227067</v>
      </c>
      <c r="BW112" s="950"/>
      <c r="BX112" s="950"/>
      <c r="BY112" s="950"/>
      <c r="BZ112" s="950"/>
      <c r="CA112" s="950">
        <v>2376990</v>
      </c>
      <c r="CB112" s="950"/>
      <c r="CC112" s="950"/>
      <c r="CD112" s="950"/>
      <c r="CE112" s="950"/>
      <c r="CF112" s="944">
        <v>47.1</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78999</v>
      </c>
      <c r="AB113" s="964"/>
      <c r="AC113" s="964"/>
      <c r="AD113" s="964"/>
      <c r="AE113" s="965"/>
      <c r="AF113" s="966">
        <v>87553</v>
      </c>
      <c r="AG113" s="964"/>
      <c r="AH113" s="964"/>
      <c r="AI113" s="964"/>
      <c r="AJ113" s="965"/>
      <c r="AK113" s="966">
        <v>93492</v>
      </c>
      <c r="AL113" s="964"/>
      <c r="AM113" s="964"/>
      <c r="AN113" s="964"/>
      <c r="AO113" s="965"/>
      <c r="AP113" s="967">
        <v>1.9</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185189</v>
      </c>
      <c r="BR113" s="950"/>
      <c r="BS113" s="950"/>
      <c r="BT113" s="950"/>
      <c r="BU113" s="950"/>
      <c r="BV113" s="950">
        <v>117905</v>
      </c>
      <c r="BW113" s="950"/>
      <c r="BX113" s="950"/>
      <c r="BY113" s="950"/>
      <c r="BZ113" s="950"/>
      <c r="CA113" s="950">
        <v>92954</v>
      </c>
      <c r="CB113" s="950"/>
      <c r="CC113" s="950"/>
      <c r="CD113" s="950"/>
      <c r="CE113" s="950"/>
      <c r="CF113" s="944">
        <v>1.8</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101480</v>
      </c>
      <c r="AB114" s="989"/>
      <c r="AC114" s="989"/>
      <c r="AD114" s="989"/>
      <c r="AE114" s="990"/>
      <c r="AF114" s="991">
        <v>61132</v>
      </c>
      <c r="AG114" s="989"/>
      <c r="AH114" s="989"/>
      <c r="AI114" s="989"/>
      <c r="AJ114" s="990"/>
      <c r="AK114" s="991">
        <v>25136</v>
      </c>
      <c r="AL114" s="989"/>
      <c r="AM114" s="989"/>
      <c r="AN114" s="989"/>
      <c r="AO114" s="990"/>
      <c r="AP114" s="992">
        <v>0.5</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40197</v>
      </c>
      <c r="BR114" s="950"/>
      <c r="BS114" s="950"/>
      <c r="BT114" s="950"/>
      <c r="BU114" s="950"/>
      <c r="BV114" s="950" t="s">
        <v>112</v>
      </c>
      <c r="BW114" s="950"/>
      <c r="BX114" s="950"/>
      <c r="BY114" s="950"/>
      <c r="BZ114" s="950"/>
      <c r="CA114" s="950" t="s">
        <v>112</v>
      </c>
      <c r="CB114" s="950"/>
      <c r="CC114" s="950"/>
      <c r="CD114" s="950"/>
      <c r="CE114" s="950"/>
      <c r="CF114" s="944" t="s">
        <v>112</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893126</v>
      </c>
      <c r="AB117" s="1007"/>
      <c r="AC117" s="1007"/>
      <c r="AD117" s="1007"/>
      <c r="AE117" s="1008"/>
      <c r="AF117" s="1009">
        <v>687071</v>
      </c>
      <c r="AG117" s="1007"/>
      <c r="AH117" s="1007"/>
      <c r="AI117" s="1007"/>
      <c r="AJ117" s="1008"/>
      <c r="AK117" s="1009">
        <v>608314</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7701758</v>
      </c>
      <c r="BR119" s="1028"/>
      <c r="BS119" s="1028"/>
      <c r="BT119" s="1028"/>
      <c r="BU119" s="1028"/>
      <c r="BV119" s="1028">
        <v>7797670</v>
      </c>
      <c r="BW119" s="1028"/>
      <c r="BX119" s="1028"/>
      <c r="BY119" s="1028"/>
      <c r="BZ119" s="1028"/>
      <c r="CA119" s="1028">
        <v>7883980</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2582934</v>
      </c>
      <c r="BR120" s="957"/>
      <c r="BS120" s="957"/>
      <c r="BT120" s="957"/>
      <c r="BU120" s="957"/>
      <c r="BV120" s="957">
        <v>2804700</v>
      </c>
      <c r="BW120" s="957"/>
      <c r="BX120" s="957"/>
      <c r="BY120" s="957"/>
      <c r="BZ120" s="957"/>
      <c r="CA120" s="957">
        <v>2837006</v>
      </c>
      <c r="CB120" s="957"/>
      <c r="CC120" s="957"/>
      <c r="CD120" s="957"/>
      <c r="CE120" s="957"/>
      <c r="CF120" s="971">
        <v>56.2</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2075687</v>
      </c>
      <c r="DH120" s="957"/>
      <c r="DI120" s="957"/>
      <c r="DJ120" s="957"/>
      <c r="DK120" s="957"/>
      <c r="DL120" s="957">
        <v>2227067</v>
      </c>
      <c r="DM120" s="957"/>
      <c r="DN120" s="957"/>
      <c r="DO120" s="957"/>
      <c r="DP120" s="957"/>
      <c r="DQ120" s="957">
        <v>2376990</v>
      </c>
      <c r="DR120" s="957"/>
      <c r="DS120" s="957"/>
      <c r="DT120" s="957"/>
      <c r="DU120" s="957"/>
      <c r="DV120" s="958">
        <v>47.1</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t="s">
        <v>112</v>
      </c>
      <c r="BR121" s="950"/>
      <c r="BS121" s="950"/>
      <c r="BT121" s="950"/>
      <c r="BU121" s="950"/>
      <c r="BV121" s="950" t="s">
        <v>112</v>
      </c>
      <c r="BW121" s="950"/>
      <c r="BX121" s="950"/>
      <c r="BY121" s="950"/>
      <c r="BZ121" s="950"/>
      <c r="CA121" s="950" t="s">
        <v>112</v>
      </c>
      <c r="CB121" s="950"/>
      <c r="CC121" s="950"/>
      <c r="CD121" s="950"/>
      <c r="CE121" s="950"/>
      <c r="CF121" s="944" t="s">
        <v>112</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6174554</v>
      </c>
      <c r="BR122" s="1028"/>
      <c r="BS122" s="1028"/>
      <c r="BT122" s="1028"/>
      <c r="BU122" s="1028"/>
      <c r="BV122" s="1028">
        <v>6309312</v>
      </c>
      <c r="BW122" s="1028"/>
      <c r="BX122" s="1028"/>
      <c r="BY122" s="1028"/>
      <c r="BZ122" s="1028"/>
      <c r="CA122" s="1028">
        <v>6461014</v>
      </c>
      <c r="CB122" s="1028"/>
      <c r="CC122" s="1028"/>
      <c r="CD122" s="1028"/>
      <c r="CE122" s="1028"/>
      <c r="CF122" s="1048">
        <v>127.9</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8757488</v>
      </c>
      <c r="BR123" s="1096"/>
      <c r="BS123" s="1096"/>
      <c r="BT123" s="1096"/>
      <c r="BU123" s="1096"/>
      <c r="BV123" s="1096">
        <v>9114012</v>
      </c>
      <c r="BW123" s="1096"/>
      <c r="BX123" s="1096"/>
      <c r="BY123" s="1096"/>
      <c r="BZ123" s="1096"/>
      <c r="CA123" s="1096">
        <v>9298020</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t="s">
        <v>112</v>
      </c>
      <c r="AB128" s="1078"/>
      <c r="AC128" s="1078"/>
      <c r="AD128" s="1078"/>
      <c r="AE128" s="1079"/>
      <c r="AF128" s="1080" t="s">
        <v>112</v>
      </c>
      <c r="AG128" s="1078"/>
      <c r="AH128" s="1078"/>
      <c r="AI128" s="1078"/>
      <c r="AJ128" s="1079"/>
      <c r="AK128" s="1080" t="s">
        <v>112</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14.69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5373962</v>
      </c>
      <c r="AB129" s="989"/>
      <c r="AC129" s="989"/>
      <c r="AD129" s="989"/>
      <c r="AE129" s="990"/>
      <c r="AF129" s="991">
        <v>5464494</v>
      </c>
      <c r="AG129" s="989"/>
      <c r="AH129" s="989"/>
      <c r="AI129" s="989"/>
      <c r="AJ129" s="990"/>
      <c r="AK129" s="991">
        <v>5521379</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19.690000000000001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511276</v>
      </c>
      <c r="AB130" s="989"/>
      <c r="AC130" s="989"/>
      <c r="AD130" s="989"/>
      <c r="AE130" s="990"/>
      <c r="AF130" s="991">
        <v>456041</v>
      </c>
      <c r="AG130" s="989"/>
      <c r="AH130" s="989"/>
      <c r="AI130" s="989"/>
      <c r="AJ130" s="990"/>
      <c r="AK130" s="991">
        <v>471646</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4862686</v>
      </c>
      <c r="AB131" s="1014"/>
      <c r="AC131" s="1014"/>
      <c r="AD131" s="1014"/>
      <c r="AE131" s="1015"/>
      <c r="AF131" s="1013">
        <v>5008453</v>
      </c>
      <c r="AG131" s="1014"/>
      <c r="AH131" s="1014"/>
      <c r="AI131" s="1014"/>
      <c r="AJ131" s="1015"/>
      <c r="AK131" s="1013">
        <v>5049733</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7.852655919</v>
      </c>
      <c r="AB132" s="1130"/>
      <c r="AC132" s="1130"/>
      <c r="AD132" s="1130"/>
      <c r="AE132" s="1131"/>
      <c r="AF132" s="1132">
        <v>4.6128015979999999</v>
      </c>
      <c r="AG132" s="1130"/>
      <c r="AH132" s="1130"/>
      <c r="AI132" s="1130"/>
      <c r="AJ132" s="1131"/>
      <c r="AK132" s="1132">
        <v>2.7064401230000001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8.6</v>
      </c>
      <c r="AB133" s="1113"/>
      <c r="AC133" s="1113"/>
      <c r="AD133" s="1113"/>
      <c r="AE133" s="1114"/>
      <c r="AF133" s="1112">
        <v>7</v>
      </c>
      <c r="AG133" s="1113"/>
      <c r="AH133" s="1113"/>
      <c r="AI133" s="1113"/>
      <c r="AJ133" s="1114"/>
      <c r="AK133" s="1112">
        <v>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1180191</v>
      </c>
      <c r="L9" s="266">
        <v>36844</v>
      </c>
      <c r="M9" s="267">
        <v>55845</v>
      </c>
      <c r="N9" s="268">
        <v>-34</v>
      </c>
    </row>
    <row r="10" spans="1:16" x14ac:dyDescent="0.15">
      <c r="A10" s="250"/>
      <c r="B10" s="246"/>
      <c r="C10" s="246"/>
      <c r="D10" s="246"/>
      <c r="E10" s="246"/>
      <c r="F10" s="246"/>
      <c r="G10" s="1152" t="s">
        <v>474</v>
      </c>
      <c r="H10" s="1153"/>
      <c r="I10" s="1153"/>
      <c r="J10" s="1154"/>
      <c r="K10" s="269">
        <v>91970</v>
      </c>
      <c r="L10" s="270">
        <v>2871</v>
      </c>
      <c r="M10" s="271">
        <v>5607</v>
      </c>
      <c r="N10" s="272">
        <v>-48.8</v>
      </c>
    </row>
    <row r="11" spans="1:16" ht="13.5" customHeight="1" x14ac:dyDescent="0.15">
      <c r="A11" s="250"/>
      <c r="B11" s="246"/>
      <c r="C11" s="246"/>
      <c r="D11" s="246"/>
      <c r="E11" s="246"/>
      <c r="F11" s="246"/>
      <c r="G11" s="1152" t="s">
        <v>475</v>
      </c>
      <c r="H11" s="1153"/>
      <c r="I11" s="1153"/>
      <c r="J11" s="1154"/>
      <c r="K11" s="269">
        <v>270474</v>
      </c>
      <c r="L11" s="270">
        <v>8444</v>
      </c>
      <c r="M11" s="271">
        <v>8384</v>
      </c>
      <c r="N11" s="272">
        <v>0.7</v>
      </c>
    </row>
    <row r="12" spans="1:16" ht="13.5" customHeight="1" x14ac:dyDescent="0.15">
      <c r="A12" s="250"/>
      <c r="B12" s="246"/>
      <c r="C12" s="246"/>
      <c r="D12" s="246"/>
      <c r="E12" s="246"/>
      <c r="F12" s="246"/>
      <c r="G12" s="1152" t="s">
        <v>476</v>
      </c>
      <c r="H12" s="1153"/>
      <c r="I12" s="1153"/>
      <c r="J12" s="1154"/>
      <c r="K12" s="269" t="s">
        <v>477</v>
      </c>
      <c r="L12" s="270" t="s">
        <v>477</v>
      </c>
      <c r="M12" s="271">
        <v>147</v>
      </c>
      <c r="N12" s="272" t="s">
        <v>477</v>
      </c>
    </row>
    <row r="13" spans="1:16" ht="13.5" customHeight="1" x14ac:dyDescent="0.15">
      <c r="A13" s="250"/>
      <c r="B13" s="246"/>
      <c r="C13" s="246"/>
      <c r="D13" s="246"/>
      <c r="E13" s="246"/>
      <c r="F13" s="246"/>
      <c r="G13" s="1152" t="s">
        <v>478</v>
      </c>
      <c r="H13" s="1153"/>
      <c r="I13" s="1153"/>
      <c r="J13" s="1154"/>
      <c r="K13" s="269" t="s">
        <v>477</v>
      </c>
      <c r="L13" s="270" t="s">
        <v>477</v>
      </c>
      <c r="M13" s="271">
        <v>6</v>
      </c>
      <c r="N13" s="272" t="s">
        <v>477</v>
      </c>
    </row>
    <row r="14" spans="1:16" ht="13.5" customHeight="1" x14ac:dyDescent="0.15">
      <c r="A14" s="250"/>
      <c r="B14" s="246"/>
      <c r="C14" s="246"/>
      <c r="D14" s="246"/>
      <c r="E14" s="246"/>
      <c r="F14" s="246"/>
      <c r="G14" s="1152" t="s">
        <v>479</v>
      </c>
      <c r="H14" s="1153"/>
      <c r="I14" s="1153"/>
      <c r="J14" s="1154"/>
      <c r="K14" s="269">
        <v>58126</v>
      </c>
      <c r="L14" s="270">
        <v>1815</v>
      </c>
      <c r="M14" s="271">
        <v>2653</v>
      </c>
      <c r="N14" s="272">
        <v>-31.6</v>
      </c>
    </row>
    <row r="15" spans="1:16" ht="13.5" customHeight="1" x14ac:dyDescent="0.15">
      <c r="A15" s="250"/>
      <c r="B15" s="246"/>
      <c r="C15" s="246"/>
      <c r="D15" s="246"/>
      <c r="E15" s="246"/>
      <c r="F15" s="246"/>
      <c r="G15" s="1152" t="s">
        <v>480</v>
      </c>
      <c r="H15" s="1153"/>
      <c r="I15" s="1153"/>
      <c r="J15" s="1154"/>
      <c r="K15" s="269">
        <v>24606</v>
      </c>
      <c r="L15" s="270">
        <v>768</v>
      </c>
      <c r="M15" s="271">
        <v>1240</v>
      </c>
      <c r="N15" s="272">
        <v>-38.1</v>
      </c>
    </row>
    <row r="16" spans="1:16" x14ac:dyDescent="0.15">
      <c r="A16" s="250"/>
      <c r="B16" s="246"/>
      <c r="C16" s="246"/>
      <c r="D16" s="246"/>
      <c r="E16" s="246"/>
      <c r="F16" s="246"/>
      <c r="G16" s="1155" t="s">
        <v>481</v>
      </c>
      <c r="H16" s="1156"/>
      <c r="I16" s="1156"/>
      <c r="J16" s="1157"/>
      <c r="K16" s="270">
        <v>-87912</v>
      </c>
      <c r="L16" s="270">
        <v>-2745</v>
      </c>
      <c r="M16" s="271">
        <v>-5294</v>
      </c>
      <c r="N16" s="272">
        <v>-48.1</v>
      </c>
    </row>
    <row r="17" spans="1:16" x14ac:dyDescent="0.15">
      <c r="A17" s="250"/>
      <c r="B17" s="246"/>
      <c r="C17" s="246"/>
      <c r="D17" s="246"/>
      <c r="E17" s="246"/>
      <c r="F17" s="246"/>
      <c r="G17" s="1155" t="s">
        <v>171</v>
      </c>
      <c r="H17" s="1156"/>
      <c r="I17" s="1156"/>
      <c r="J17" s="1157"/>
      <c r="K17" s="270">
        <v>1537455</v>
      </c>
      <c r="L17" s="270">
        <v>47997</v>
      </c>
      <c r="M17" s="271">
        <v>68586</v>
      </c>
      <c r="N17" s="272">
        <v>-30</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4.5599999999999996</v>
      </c>
      <c r="L21" s="283">
        <v>6.42</v>
      </c>
      <c r="M21" s="284">
        <v>-1.86</v>
      </c>
      <c r="N21" s="251"/>
      <c r="O21" s="285"/>
      <c r="P21" s="281"/>
    </row>
    <row r="22" spans="1:16" s="286" customFormat="1" x14ac:dyDescent="0.15">
      <c r="A22" s="281"/>
      <c r="B22" s="251"/>
      <c r="C22" s="251"/>
      <c r="D22" s="251"/>
      <c r="E22" s="251"/>
      <c r="F22" s="251"/>
      <c r="G22" s="1147" t="s">
        <v>487</v>
      </c>
      <c r="H22" s="1148"/>
      <c r="I22" s="1148"/>
      <c r="J22" s="1149"/>
      <c r="K22" s="287">
        <v>93.9</v>
      </c>
      <c r="L22" s="288">
        <v>97.3</v>
      </c>
      <c r="M22" s="289">
        <v>-3.4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489686</v>
      </c>
      <c r="L32" s="296">
        <v>15287</v>
      </c>
      <c r="M32" s="297">
        <v>31128</v>
      </c>
      <c r="N32" s="298">
        <v>-50.9</v>
      </c>
    </row>
    <row r="33" spans="1:16" ht="13.5" customHeight="1" x14ac:dyDescent="0.15">
      <c r="A33" s="250"/>
      <c r="B33" s="246"/>
      <c r="C33" s="246"/>
      <c r="D33" s="246"/>
      <c r="E33" s="246"/>
      <c r="F33" s="246"/>
      <c r="G33" s="1163" t="s">
        <v>492</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493</v>
      </c>
      <c r="H34" s="1164"/>
      <c r="I34" s="1164"/>
      <c r="J34" s="1165"/>
      <c r="K34" s="296" t="s">
        <v>477</v>
      </c>
      <c r="L34" s="296" t="s">
        <v>477</v>
      </c>
      <c r="M34" s="297" t="s">
        <v>477</v>
      </c>
      <c r="N34" s="298" t="s">
        <v>477</v>
      </c>
    </row>
    <row r="35" spans="1:16" ht="27" customHeight="1" x14ac:dyDescent="0.15">
      <c r="A35" s="250"/>
      <c r="B35" s="246"/>
      <c r="C35" s="246"/>
      <c r="D35" s="246"/>
      <c r="E35" s="246"/>
      <c r="F35" s="246"/>
      <c r="G35" s="1163" t="s">
        <v>494</v>
      </c>
      <c r="H35" s="1164"/>
      <c r="I35" s="1164"/>
      <c r="J35" s="1165"/>
      <c r="K35" s="296">
        <v>93492</v>
      </c>
      <c r="L35" s="296">
        <v>2919</v>
      </c>
      <c r="M35" s="297">
        <v>9784</v>
      </c>
      <c r="N35" s="298">
        <v>-70.2</v>
      </c>
    </row>
    <row r="36" spans="1:16" ht="27" customHeight="1" x14ac:dyDescent="0.15">
      <c r="A36" s="250"/>
      <c r="B36" s="246"/>
      <c r="C36" s="246"/>
      <c r="D36" s="246"/>
      <c r="E36" s="246"/>
      <c r="F36" s="246"/>
      <c r="G36" s="1163" t="s">
        <v>495</v>
      </c>
      <c r="H36" s="1164"/>
      <c r="I36" s="1164"/>
      <c r="J36" s="1165"/>
      <c r="K36" s="296">
        <v>25136</v>
      </c>
      <c r="L36" s="296">
        <v>785</v>
      </c>
      <c r="M36" s="297">
        <v>2611</v>
      </c>
      <c r="N36" s="298">
        <v>-69.900000000000006</v>
      </c>
    </row>
    <row r="37" spans="1:16" ht="13.5" customHeight="1" x14ac:dyDescent="0.15">
      <c r="A37" s="250"/>
      <c r="B37" s="246"/>
      <c r="C37" s="246"/>
      <c r="D37" s="246"/>
      <c r="E37" s="246"/>
      <c r="F37" s="246"/>
      <c r="G37" s="1163" t="s">
        <v>496</v>
      </c>
      <c r="H37" s="1164"/>
      <c r="I37" s="1164"/>
      <c r="J37" s="1165"/>
      <c r="K37" s="296" t="s">
        <v>477</v>
      </c>
      <c r="L37" s="296" t="s">
        <v>477</v>
      </c>
      <c r="M37" s="297">
        <v>1177</v>
      </c>
      <c r="N37" s="298" t="s">
        <v>477</v>
      </c>
    </row>
    <row r="38" spans="1:16" ht="27" customHeight="1" x14ac:dyDescent="0.15">
      <c r="A38" s="250"/>
      <c r="B38" s="246"/>
      <c r="C38" s="246"/>
      <c r="D38" s="246"/>
      <c r="E38" s="246"/>
      <c r="F38" s="246"/>
      <c r="G38" s="1166" t="s">
        <v>497</v>
      </c>
      <c r="H38" s="1167"/>
      <c r="I38" s="1167"/>
      <c r="J38" s="1168"/>
      <c r="K38" s="299" t="s">
        <v>477</v>
      </c>
      <c r="L38" s="299" t="s">
        <v>477</v>
      </c>
      <c r="M38" s="300">
        <v>1</v>
      </c>
      <c r="N38" s="301" t="s">
        <v>477</v>
      </c>
      <c r="O38" s="295"/>
    </row>
    <row r="39" spans="1:16" x14ac:dyDescent="0.15">
      <c r="A39" s="250"/>
      <c r="B39" s="246"/>
      <c r="C39" s="246"/>
      <c r="D39" s="246"/>
      <c r="E39" s="246"/>
      <c r="F39" s="246"/>
      <c r="G39" s="1166" t="s">
        <v>498</v>
      </c>
      <c r="H39" s="1167"/>
      <c r="I39" s="1167"/>
      <c r="J39" s="1168"/>
      <c r="K39" s="302" t="s">
        <v>477</v>
      </c>
      <c r="L39" s="302" t="s">
        <v>477</v>
      </c>
      <c r="M39" s="303">
        <v>-3247</v>
      </c>
      <c r="N39" s="304" t="s">
        <v>477</v>
      </c>
      <c r="O39" s="295"/>
    </row>
    <row r="40" spans="1:16" ht="27" customHeight="1" x14ac:dyDescent="0.15">
      <c r="A40" s="250"/>
      <c r="B40" s="246"/>
      <c r="C40" s="246"/>
      <c r="D40" s="246"/>
      <c r="E40" s="246"/>
      <c r="F40" s="246"/>
      <c r="G40" s="1163" t="s">
        <v>499</v>
      </c>
      <c r="H40" s="1164"/>
      <c r="I40" s="1164"/>
      <c r="J40" s="1165"/>
      <c r="K40" s="302">
        <v>-471646</v>
      </c>
      <c r="L40" s="302">
        <v>-14724</v>
      </c>
      <c r="M40" s="303">
        <v>-28558</v>
      </c>
      <c r="N40" s="304">
        <v>-48.4</v>
      </c>
      <c r="O40" s="295"/>
    </row>
    <row r="41" spans="1:16" x14ac:dyDescent="0.15">
      <c r="A41" s="250"/>
      <c r="B41" s="246"/>
      <c r="C41" s="246"/>
      <c r="D41" s="246"/>
      <c r="E41" s="246"/>
      <c r="F41" s="246"/>
      <c r="G41" s="1169" t="s">
        <v>282</v>
      </c>
      <c r="H41" s="1170"/>
      <c r="I41" s="1170"/>
      <c r="J41" s="1171"/>
      <c r="K41" s="296">
        <v>136668</v>
      </c>
      <c r="L41" s="302">
        <v>4267</v>
      </c>
      <c r="M41" s="303">
        <v>12895</v>
      </c>
      <c r="N41" s="304">
        <v>-66.900000000000006</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453397</v>
      </c>
      <c r="J51" s="322">
        <v>14822</v>
      </c>
      <c r="K51" s="323">
        <v>-4.3</v>
      </c>
      <c r="L51" s="324">
        <v>46819</v>
      </c>
      <c r="M51" s="325">
        <v>9.3000000000000007</v>
      </c>
      <c r="N51" s="326">
        <v>-13.6</v>
      </c>
    </row>
    <row r="52" spans="1:14" x14ac:dyDescent="0.15">
      <c r="A52" s="250"/>
      <c r="B52" s="246"/>
      <c r="C52" s="246"/>
      <c r="D52" s="246"/>
      <c r="E52" s="246"/>
      <c r="F52" s="246"/>
      <c r="G52" s="327"/>
      <c r="H52" s="328" t="s">
        <v>510</v>
      </c>
      <c r="I52" s="329">
        <v>293555</v>
      </c>
      <c r="J52" s="330">
        <v>9597</v>
      </c>
      <c r="K52" s="331">
        <v>5.8</v>
      </c>
      <c r="L52" s="332">
        <v>24121</v>
      </c>
      <c r="M52" s="333">
        <v>9.5</v>
      </c>
      <c r="N52" s="334">
        <v>-3.7</v>
      </c>
    </row>
    <row r="53" spans="1:14" x14ac:dyDescent="0.15">
      <c r="A53" s="250"/>
      <c r="B53" s="246"/>
      <c r="C53" s="246"/>
      <c r="D53" s="246"/>
      <c r="E53" s="246"/>
      <c r="F53" s="246"/>
      <c r="G53" s="312" t="s">
        <v>511</v>
      </c>
      <c r="H53" s="313"/>
      <c r="I53" s="321">
        <v>577333</v>
      </c>
      <c r="J53" s="322">
        <v>18659</v>
      </c>
      <c r="K53" s="323">
        <v>25.9</v>
      </c>
      <c r="L53" s="324">
        <v>53270</v>
      </c>
      <c r="M53" s="325">
        <v>13.8</v>
      </c>
      <c r="N53" s="326">
        <v>12.1</v>
      </c>
    </row>
    <row r="54" spans="1:14" x14ac:dyDescent="0.15">
      <c r="A54" s="250"/>
      <c r="B54" s="246"/>
      <c r="C54" s="246"/>
      <c r="D54" s="246"/>
      <c r="E54" s="246"/>
      <c r="F54" s="246"/>
      <c r="G54" s="327"/>
      <c r="H54" s="328" t="s">
        <v>510</v>
      </c>
      <c r="I54" s="329">
        <v>492526</v>
      </c>
      <c r="J54" s="330">
        <v>15918</v>
      </c>
      <c r="K54" s="331">
        <v>65.900000000000006</v>
      </c>
      <c r="L54" s="332">
        <v>24316</v>
      </c>
      <c r="M54" s="333">
        <v>0.8</v>
      </c>
      <c r="N54" s="334">
        <v>65.099999999999994</v>
      </c>
    </row>
    <row r="55" spans="1:14" x14ac:dyDescent="0.15">
      <c r="A55" s="250"/>
      <c r="B55" s="246"/>
      <c r="C55" s="246"/>
      <c r="D55" s="246"/>
      <c r="E55" s="246"/>
      <c r="F55" s="246"/>
      <c r="G55" s="312" t="s">
        <v>512</v>
      </c>
      <c r="H55" s="313"/>
      <c r="I55" s="321">
        <v>661001</v>
      </c>
      <c r="J55" s="322">
        <v>21200</v>
      </c>
      <c r="K55" s="323">
        <v>13.6</v>
      </c>
      <c r="L55" s="324">
        <v>53292</v>
      </c>
      <c r="M55" s="325">
        <v>0</v>
      </c>
      <c r="N55" s="326">
        <v>13.6</v>
      </c>
    </row>
    <row r="56" spans="1:14" x14ac:dyDescent="0.15">
      <c r="A56" s="250"/>
      <c r="B56" s="246"/>
      <c r="C56" s="246"/>
      <c r="D56" s="246"/>
      <c r="E56" s="246"/>
      <c r="F56" s="246"/>
      <c r="G56" s="327"/>
      <c r="H56" s="328" t="s">
        <v>510</v>
      </c>
      <c r="I56" s="329">
        <v>538384</v>
      </c>
      <c r="J56" s="330">
        <v>17268</v>
      </c>
      <c r="K56" s="331">
        <v>8.5</v>
      </c>
      <c r="L56" s="332">
        <v>28900</v>
      </c>
      <c r="M56" s="333">
        <v>18.899999999999999</v>
      </c>
      <c r="N56" s="334">
        <v>-10.4</v>
      </c>
    </row>
    <row r="57" spans="1:14" x14ac:dyDescent="0.15">
      <c r="A57" s="250"/>
      <c r="B57" s="246"/>
      <c r="C57" s="246"/>
      <c r="D57" s="246"/>
      <c r="E57" s="246"/>
      <c r="F57" s="246"/>
      <c r="G57" s="312" t="s">
        <v>513</v>
      </c>
      <c r="H57" s="313"/>
      <c r="I57" s="321">
        <v>813874</v>
      </c>
      <c r="J57" s="322">
        <v>25808</v>
      </c>
      <c r="K57" s="323">
        <v>21.7</v>
      </c>
      <c r="L57" s="324">
        <v>49919</v>
      </c>
      <c r="M57" s="325">
        <v>-6.3</v>
      </c>
      <c r="N57" s="326">
        <v>28</v>
      </c>
    </row>
    <row r="58" spans="1:14" x14ac:dyDescent="0.15">
      <c r="A58" s="250"/>
      <c r="B58" s="246"/>
      <c r="C58" s="246"/>
      <c r="D58" s="246"/>
      <c r="E58" s="246"/>
      <c r="F58" s="246"/>
      <c r="G58" s="327"/>
      <c r="H58" s="328" t="s">
        <v>510</v>
      </c>
      <c r="I58" s="329">
        <v>469453</v>
      </c>
      <c r="J58" s="330">
        <v>14886</v>
      </c>
      <c r="K58" s="331">
        <v>-13.8</v>
      </c>
      <c r="L58" s="332">
        <v>26398</v>
      </c>
      <c r="M58" s="333">
        <v>-8.6999999999999993</v>
      </c>
      <c r="N58" s="334">
        <v>-5.0999999999999996</v>
      </c>
    </row>
    <row r="59" spans="1:14" x14ac:dyDescent="0.15">
      <c r="A59" s="250"/>
      <c r="B59" s="246"/>
      <c r="C59" s="246"/>
      <c r="D59" s="246"/>
      <c r="E59" s="246"/>
      <c r="F59" s="246"/>
      <c r="G59" s="312" t="s">
        <v>514</v>
      </c>
      <c r="H59" s="313"/>
      <c r="I59" s="321">
        <v>630234</v>
      </c>
      <c r="J59" s="322">
        <v>19675</v>
      </c>
      <c r="K59" s="323">
        <v>-23.8</v>
      </c>
      <c r="L59" s="324">
        <v>47738</v>
      </c>
      <c r="M59" s="325">
        <v>-4.4000000000000004</v>
      </c>
      <c r="N59" s="326">
        <v>-19.399999999999999</v>
      </c>
    </row>
    <row r="60" spans="1:14" x14ac:dyDescent="0.15">
      <c r="A60" s="250"/>
      <c r="B60" s="246"/>
      <c r="C60" s="246"/>
      <c r="D60" s="246"/>
      <c r="E60" s="246"/>
      <c r="F60" s="246"/>
      <c r="G60" s="327"/>
      <c r="H60" s="328" t="s">
        <v>510</v>
      </c>
      <c r="I60" s="335">
        <v>491186</v>
      </c>
      <c r="J60" s="330">
        <v>15334</v>
      </c>
      <c r="K60" s="331">
        <v>3</v>
      </c>
      <c r="L60" s="332">
        <v>24937</v>
      </c>
      <c r="M60" s="333">
        <v>-5.5</v>
      </c>
      <c r="N60" s="334">
        <v>8.5</v>
      </c>
    </row>
    <row r="61" spans="1:14" x14ac:dyDescent="0.15">
      <c r="A61" s="250"/>
      <c r="B61" s="246"/>
      <c r="C61" s="246"/>
      <c r="D61" s="246"/>
      <c r="E61" s="246"/>
      <c r="F61" s="246"/>
      <c r="G61" s="312" t="s">
        <v>515</v>
      </c>
      <c r="H61" s="336"/>
      <c r="I61" s="337">
        <v>627168</v>
      </c>
      <c r="J61" s="338">
        <v>20033</v>
      </c>
      <c r="K61" s="339">
        <v>6.6</v>
      </c>
      <c r="L61" s="340">
        <v>50208</v>
      </c>
      <c r="M61" s="341">
        <v>2.5</v>
      </c>
      <c r="N61" s="326">
        <v>4.0999999999999996</v>
      </c>
    </row>
    <row r="62" spans="1:14" x14ac:dyDescent="0.15">
      <c r="A62" s="250"/>
      <c r="B62" s="246"/>
      <c r="C62" s="246"/>
      <c r="D62" s="246"/>
      <c r="E62" s="246"/>
      <c r="F62" s="246"/>
      <c r="G62" s="327"/>
      <c r="H62" s="328" t="s">
        <v>510</v>
      </c>
      <c r="I62" s="329">
        <v>457021</v>
      </c>
      <c r="J62" s="330">
        <v>14601</v>
      </c>
      <c r="K62" s="331">
        <v>13.9</v>
      </c>
      <c r="L62" s="332">
        <v>25734</v>
      </c>
      <c r="M62" s="333">
        <v>3</v>
      </c>
      <c r="N62" s="334">
        <v>10.9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28.96</v>
      </c>
      <c r="G47" s="12">
        <v>29.96</v>
      </c>
      <c r="H47" s="12">
        <v>29.16</v>
      </c>
      <c r="I47" s="12">
        <v>33</v>
      </c>
      <c r="J47" s="13">
        <v>33.44</v>
      </c>
    </row>
    <row r="48" spans="2:10" ht="57.75" customHeight="1" x14ac:dyDescent="0.15">
      <c r="B48" s="14"/>
      <c r="C48" s="1174" t="s">
        <v>4</v>
      </c>
      <c r="D48" s="1174"/>
      <c r="E48" s="1175"/>
      <c r="F48" s="15">
        <v>8.4600000000000009</v>
      </c>
      <c r="G48" s="16">
        <v>10.08</v>
      </c>
      <c r="H48" s="16">
        <v>7.79</v>
      </c>
      <c r="I48" s="16">
        <v>6.72</v>
      </c>
      <c r="J48" s="17">
        <v>7.2</v>
      </c>
    </row>
    <row r="49" spans="2:10" ht="57.75" customHeight="1" thickBot="1" x14ac:dyDescent="0.2">
      <c r="B49" s="18"/>
      <c r="C49" s="1176" t="s">
        <v>5</v>
      </c>
      <c r="D49" s="1176"/>
      <c r="E49" s="1177"/>
      <c r="F49" s="19">
        <v>1.55</v>
      </c>
      <c r="G49" s="20">
        <v>3.68</v>
      </c>
      <c r="H49" s="20" t="s">
        <v>522</v>
      </c>
      <c r="I49" s="20">
        <v>3.38</v>
      </c>
      <c r="J49" s="21">
        <v>1.33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2018-05-21T04:01:25Z</cp:lastPrinted>
  <dcterms:created xsi:type="dcterms:W3CDTF">2018-01-24T05:18:24Z</dcterms:created>
  <dcterms:modified xsi:type="dcterms:W3CDTF">2018-11-08T05:00:30Z</dcterms:modified>
  <cp:category/>
</cp:coreProperties>
</file>