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tabRatio="8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E39" i="9"/>
  <c r="AM39" i="9"/>
  <c r="U39" i="9"/>
  <c r="C39" i="9"/>
  <c r="CO38" i="9"/>
  <c r="BE38" i="9"/>
  <c r="AM38" i="9"/>
  <c r="U38" i="9"/>
  <c r="C38" i="9"/>
  <c r="CO37" i="9"/>
  <c r="BE37" i="9"/>
  <c r="AM37" i="9"/>
  <c r="U37" i="9"/>
  <c r="C37" i="9"/>
  <c r="CO36" i="9"/>
  <c r="BE36" i="9"/>
  <c r="AM36" i="9"/>
  <c r="CO35" i="9"/>
  <c r="BE35" i="9"/>
  <c r="AM35" i="9"/>
  <c r="AM34" i="9"/>
  <c r="C34" i="9"/>
  <c r="C35" i="9" s="1"/>
  <c r="C36" i="9" s="1"/>
  <c r="U34" i="9" s="1"/>
  <c r="U35" i="9" s="1"/>
  <c r="U36" i="9" s="1"/>
  <c r="BE34" i="9" l="1"/>
  <c r="BW34" i="9" s="1"/>
  <c r="BW35" i="9" s="1"/>
  <c r="BW36" i="9" s="1"/>
  <c r="BW37" i="9" s="1"/>
  <c r="BW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9" i="9" l="1"/>
  <c r="CO34" i="9" s="1"/>
</calcChain>
</file>

<file path=xl/sharedStrings.xml><?xml version="1.0" encoding="utf-8"?>
<sst xmlns="http://schemas.openxmlformats.org/spreadsheetml/2006/main" count="1105" uniqueCount="555">
  <si>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</si>
  <si>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</si>
  <si>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</si>
  <si>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</si>
  <si>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</si>
  <si>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</si>
  <si>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</si>
  <si>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</si>
  <si>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</si>
  <si>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</si>
  <si>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</si>
  <si>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</si>
  <si>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</si>
  <si>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</si>
  <si>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</si>
  <si>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</si>
  <si>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</si>
  <si>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</si>
  <si>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</si>
  <si>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</si>
  <si>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</si>
  <si>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</si>
  <si>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</si>
  <si>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</si>
  <si>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</si>
  <si>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</si>
  <si>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</si>
  <si>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</si>
  <si>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</si>
  <si>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</si>
  <si>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</si>
  <si>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</si>
  <si>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</si>
  <si>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</si>
  <si>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</si>
  <si>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</si>
  <si>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</si>
  <si>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</si>
  <si>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</si>
  <si>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</si>
  <si>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</si>
  <si>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</si>
  <si>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</si>
  <si>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</si>
  <si>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</si>
  <si>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</si>
  <si>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</si>
  <si>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</si>
  <si>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</si>
  <si>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</si>
  <si>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</si>
  <si>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</si>
  <si>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</si>
  <si>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</si>
  <si>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</si>
  <si>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</si>
  <si>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</si>
  <si>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</si>
  <si>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</si>
  <si>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</si>
  <si>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</si>
  <si>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</si>
  <si>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</si>
  <si>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</si>
  <si>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</si>
  <si>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</si>
  <si>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</si>
  <si>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</si>
  <si>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</si>
  <si>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</si>
  <si>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</si>
  <si>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</si>
  <si>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</si>
  <si>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</si>
  <si>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</si>
  <si>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</si>
  <si>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</si>
  <si>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</si>
  <si>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</si>
  <si>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</si>
  <si>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</si>
  <si>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</si>
  <si>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豊根村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</si>
  <si>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</si>
  <si>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</si>
  <si>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</si>
  <si>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</si>
  <si>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</si>
  <si>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</si>
  <si>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</si>
  <si>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</si>
  <si>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</si>
  <si>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</si>
  <si>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</si>
  <si>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</si>
  <si>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</si>
  <si>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</si>
  <si>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</si>
  <si>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</si>
  <si>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</si>
  <si>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</si>
  <si>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</si>
  <si>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</si>
  <si>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</si>
  <si>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</si>
  <si>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</si>
  <si>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</si>
  <si>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</si>
  <si>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</si>
  <si>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</si>
  <si>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</si>
  <si>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</si>
  <si>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</si>
  <si>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</si>
  <si>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</si>
  <si>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</si>
  <si>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</si>
  <si>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</si>
  <si>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</si>
  <si>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</si>
  <si>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</si>
  <si>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</si>
  <si>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</si>
  <si>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</si>
  <si>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</si>
  <si>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</si>
  <si>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</si>
  <si>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</si>
  <si>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</si>
  <si>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</si>
  <si>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</si>
  <si>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</si>
  <si>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</si>
  <si>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</si>
  <si>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</si>
  <si>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</si>
  <si>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</si>
  <si>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</si>
  <si>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</si>
  <si>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</si>
  <si>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</si>
  <si>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</si>
  <si>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</si>
  <si>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</si>
  <si>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</si>
  <si>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</si>
  <si>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</si>
  <si>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</si>
  <si>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</si>
  <si>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</si>
  <si>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</si>
  <si>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</si>
  <si>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</si>
  <si>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</si>
  <si>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</si>
  <si>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</si>
  <si>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</si>
  <si>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</si>
  <si>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</si>
  <si>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</si>
  <si>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</si>
  <si>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</si>
  <si>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</si>
  <si>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</si>
  <si>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</si>
  <si>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</si>
  <si>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</si>
  <si>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</si>
  <si>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</si>
  <si>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</si>
  <si>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</si>
  <si>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</si>
  <si>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</si>
  <si>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</si>
  <si>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</si>
  <si>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</si>
  <si>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</si>
  <si>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</si>
  <si>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</si>
  <si>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</si>
  <si>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</si>
  <si>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</si>
  <si>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</si>
  <si>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</si>
  <si>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</si>
  <si>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</si>
  <si>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</si>
  <si>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</si>
  <si>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</si>
  <si>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</si>
  <si>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</si>
  <si>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</si>
  <si>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</si>
  <si>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</si>
  <si>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</si>
  <si>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</si>
  <si>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愛知県豊根村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</si>
  <si>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</si>
  <si>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</si>
  <si>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</si>
  <si>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</si>
  <si>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</si>
  <si>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</si>
  <si>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</si>
  <si>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</si>
  <si>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</si>
  <si>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</si>
  <si>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</si>
  <si>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</si>
  <si>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</si>
  <si>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</si>
  <si>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</si>
  <si>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</si>
  <si>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</si>
  <si>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</si>
  <si>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</si>
  <si>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</si>
  <si>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</si>
  <si>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</si>
  <si>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</si>
  <si>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</si>
  <si>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</si>
  <si>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</si>
  <si>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</si>
  <si>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</si>
  <si>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</si>
  <si>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</si>
  <si>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</si>
  <si>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</si>
  <si>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</si>
  <si>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</si>
  <si>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</si>
  <si>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</si>
  <si>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</si>
  <si>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</si>
  <si>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</si>
  <si>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</si>
  <si>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</si>
  <si>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</si>
  <si>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</si>
  <si>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</si>
  <si>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</si>
  <si>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</si>
  <si>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</si>
  <si>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</si>
  <si>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</si>
  <si>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</si>
  <si>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</si>
  <si>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</si>
  <si>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</si>
  <si>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</si>
  <si>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</si>
  <si>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</si>
  <si>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</si>
  <si>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</si>
  <si>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</si>
  <si>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</si>
  <si>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</si>
  <si>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</si>
  <si>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</si>
  <si>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</si>
  <si>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</si>
  <si>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</si>
  <si>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</si>
  <si>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</si>
  <si>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</si>
  <si>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</si>
  <si>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</si>
  <si>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</si>
  <si>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</si>
  <si>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</si>
  <si>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</si>
  <si>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</si>
  <si>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</si>
  <si>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</si>
  <si>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</si>
  <si>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</si>
  <si>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</si>
  <si>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</si>
  <si>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</si>
  <si>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</si>
  <si>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</si>
  <si>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</si>
  <si>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</si>
  <si>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</si>
  <si>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</si>
  <si>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</si>
  <si>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</si>
  <si>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</si>
  <si>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</si>
  <si>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</si>
  <si>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</si>
  <si>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</si>
  <si>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</si>
  <si>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</si>
  <si>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</si>
  <si>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</si>
  <si>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</si>
  <si>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</si>
  <si>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</si>
  <si>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</si>
  <si>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</si>
  <si>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</si>
  <si>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</si>
  <si>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</si>
  <si>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</si>
  <si>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</si>
  <si>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</si>
  <si>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</si>
  <si>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</si>
  <si>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</si>
  <si>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</si>
  <si>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</si>
  <si>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</si>
  <si>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</si>
  <si>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</si>
  <si>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</si>
  <si>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</si>
  <si>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</si>
  <si>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</si>
  <si>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</si>
  <si>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</si>
  <si>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</si>
  <si>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</si>
  <si>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</si>
  <si>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</si>
  <si>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</si>
  <si>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</si>
  <si>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</si>
  <si>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</si>
  <si>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</si>
  <si>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</si>
  <si>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</si>
  <si>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</si>
  <si>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</si>
  <si>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</si>
  <si>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</si>
  <si>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</si>
  <si>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</si>
  <si>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</si>
  <si>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</si>
  <si>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</si>
  <si>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</si>
  <si>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</si>
  <si>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</si>
  <si>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愛知県豊根村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</si>
  <si>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</si>
  <si>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</si>
  <si>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</si>
  <si>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</si>
  <si>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</si>
  <si>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</si>
  <si>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</si>
  <si>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</si>
  <si>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</si>
  <si>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</si>
  <si>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</si>
  <si>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</si>
  <si>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</si>
  <si>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</si>
  <si>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</si>
  <si>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</si>
  <si>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</si>
  <si>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</si>
  <si>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</si>
  <si>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</si>
  <si>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</si>
  <si>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</si>
  <si>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</si>
  <si>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</si>
  <si>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</si>
  <si>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</si>
  <si>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</si>
  <si>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</si>
  <si>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</si>
  <si>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</si>
  <si>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</si>
  <si>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</si>
  <si>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</si>
  <si>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</si>
  <si>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</si>
  <si>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</si>
  <si>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</si>
  <si>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</si>
  <si>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</si>
  <si>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</si>
  <si>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</si>
  <si>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</si>
  <si>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</si>
  <si>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</si>
  <si>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</si>
  <si>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</si>
  <si>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</si>
  <si>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</si>
  <si>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</si>
  <si>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</si>
  <si>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</si>
  <si>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</si>
  <si>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</si>
  <si>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</si>
  <si>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</si>
  <si>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</si>
  <si>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</si>
  <si>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</si>
  <si>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</si>
  <si>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</si>
  <si>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</si>
  <si>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</si>
  <si>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</si>
  <si>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</si>
  <si>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</si>
  <si>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</si>
  <si>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</si>
  <si>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</si>
  <si>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</si>
  <si>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</si>
  <si>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</si>
  <si>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</si>
  <si>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</si>
  <si>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</si>
  <si>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</si>
  <si>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</si>
  <si>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</si>
  <si>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</si>
  <si>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</si>
  <si>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</si>
  <si>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</si>
  <si>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</si>
  <si>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</si>
  <si>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</si>
  <si>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</si>
  <si>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</si>
  <si>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</si>
  <si>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</si>
  <si>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</si>
  <si>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</si>
  <si>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</si>
  <si>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</si>
  <si>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</si>
  <si>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</si>
  <si>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</si>
  <si>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</si>
  <si>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</si>
  <si>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</si>
  <si>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</si>
  <si>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</si>
  <si>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</si>
  <si>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</si>
  <si>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</si>
  <si>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</si>
  <si>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</si>
  <si>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</si>
  <si>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</si>
  <si>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</si>
  <si>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</si>
  <si>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</si>
  <si>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</si>
  <si>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</si>
  <si>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</si>
  <si>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</si>
  <si>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</si>
  <si>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</si>
  <si>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</si>
  <si>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</si>
  <si>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</si>
  <si>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</si>
  <si>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</si>
  <si>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</si>
  <si>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</si>
  <si>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</si>
  <si>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</si>
  <si>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</si>
  <si>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</si>
  <si>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</si>
  <si>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</si>
  <si>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</si>
  <si>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</si>
  <si>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</si>
  <si>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</si>
  <si>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</si>
  <si>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</si>
  <si>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</si>
  <si>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</si>
  <si>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</si>
  <si>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</si>
  <si>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</si>
  <si>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</si>
  <si>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</si>
  <si>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</si>
  <si>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</si>
  <si>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</si>
  <si>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</si>
  <si>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</si>
  <si>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</si>
  <si>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</si>
  <si>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</si>
  <si>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</si>
  <si>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</si>
  <si>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</si>
  <si>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</si>
  <si>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</si>
  <si>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</si>
  <si>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</si>
  <si>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</si>
  <si>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</si>
  <si>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</si>
  <si>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</si>
  <si>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</si>
  <si>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</si>
  <si>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</si>
  <si>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</si>
  <si>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</si>
  <si>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</si>
  <si>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</si>
  <si>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</si>
  <si>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</si>
  <si>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</si>
  <si>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</si>
  <si>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</si>
  <si>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</si>
  <si>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</si>
  <si>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9.93</t>
  </si>
  <si>
    <t>▲ 3.99</t>
  </si>
  <si>
    <t>一般会計</t>
  </si>
  <si>
    <t>国民健康保険特別会計</t>
  </si>
  <si>
    <t>診療所特別会計</t>
  </si>
  <si>
    <t>介護保険特別会計</t>
  </si>
  <si>
    <t>村営バス事業特別会計</t>
  </si>
  <si>
    <t>水道事業特別会計</t>
  </si>
  <si>
    <t>後期高齢者医療特別会計</t>
  </si>
  <si>
    <t>その他会計（赤字）</t>
  </si>
  <si>
    <t>その他会計（黒字）</t>
  </si>
  <si>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</si>
  <si>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</si>
  <si>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</si>
  <si>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茶臼山高原協会</t>
    <rPh sb="0" eb="3">
      <t>チャウスヤマ</t>
    </rPh>
    <rPh sb="3" eb="5">
      <t>コウゲン</t>
    </rPh>
    <rPh sb="5" eb="7">
      <t>キョウカイ</t>
    </rPh>
    <phoneticPr fontId="2"/>
  </si>
  <si>
    <t>-</t>
    <phoneticPr fontId="2"/>
  </si>
  <si>
    <t>-</t>
    <phoneticPr fontId="2"/>
  </si>
  <si>
    <t>東三河広域連合</t>
    <phoneticPr fontId="2"/>
  </si>
  <si>
    <t>新城北設楽交通災害共済組合</t>
    <phoneticPr fontId="2"/>
  </si>
  <si>
    <t>北設広域事務組合</t>
    <phoneticPr fontId="2"/>
  </si>
  <si>
    <t>愛知県後期高齢者医療広域連合（後期高齢者医療特別会計）</t>
    <phoneticPr fontId="2"/>
  </si>
  <si>
    <t>愛知県市町村職員退職手当組合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</si>
  <si>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</si>
  <si>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</si>
  <si>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</si>
  <si>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</si>
  <si>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</si>
  <si>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</si>
  <si>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</si>
  <si>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</si>
  <si>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</si>
  <si>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</si>
  <si>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</si>
  <si>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過去からの起債抑制策により、実質公債費比率の分子である元利償還金等は年々減少しているが、分母にあたる算入公債費等や標準財政規模がより大きく減少しているため、実質公債費比率が増加した。また、依然として類似団体より高い数値であるため、引き続き地方債発行額が償還金額を上回らないよう努め、水準を抑え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</si>
</sst>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310300</c:v>
                </c:pt>
              </c:numCache>
            </c:numRef>
          </c:val>
          <c:smooth val="0"/>
          <c:extLst>
            <c:ext xmlns:c16="http://schemas.microsoft.com/office/drawing/2014/chart" uri="{C3380CC4-5D6E-409C-BE32-E72D297353CC}">
              <c16:uniqueId val="{00000000-4087-479D-8BAC-DDE1734650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271651</c:v>
                </c:pt>
                <c:pt idx="1">
                  <c:v>430093</c:v>
                </c:pt>
                <c:pt idx="2">
                  <c:v>731945</c:v>
                </c:pt>
                <c:pt idx="3">
                  <c:v>415910</c:v>
                </c:pt>
                <c:pt idx="4">
                  <c:v>349531</c:v>
                </c:pt>
              </c:numCache>
            </c:numRef>
          </c:val>
          <c:smooth val="0"/>
          <c:extLst>
            <c:ext xmlns:c16="http://schemas.microsoft.com/office/drawing/2014/chart" uri="{C3380CC4-5D6E-409C-BE32-E72D297353CC}">
              <c16:uniqueId val="{00000001-4087-479D-8BAC-DDE17346507E}"/>
            </c:ext>
          </c:extLst>
        </c:ser>
        <c:dLbls>
          <c:showLegendKey val="0"/>
          <c:showVal val="0"/>
          <c:showCatName val="0"/>
          <c:showSerName val="0"/>
          <c:showPercent val="0"/>
          <c:showBubbleSize val="0"/>
        </c:dLbls>
        <c:marker val="1"/>
        <c:smooth val="0"/>
        <c:axId val="143662464"/>
        <c:axId val="143689216"/>
      </c:lineChart>
      <c:catAx>
        <c:axId val="14366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689216"/>
        <c:crosses val="autoZero"/>
        <c:auto val="1"/>
        <c:lblAlgn val="ctr"/>
        <c:lblOffset val="100"/>
        <c:tickLblSkip val="1"/>
        <c:tickMarkSkip val="1"/>
        <c:noMultiLvlLbl val="0"/>
      </c:catAx>
      <c:valAx>
        <c:axId val="143689216"/>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66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6.52</c:v>
                </c:pt>
                <c:pt idx="1">
                  <c:v>4.8899999999999997</c:v>
                </c:pt>
                <c:pt idx="2">
                  <c:v>6.74</c:v>
                </c:pt>
                <c:pt idx="3">
                  <c:v>5.95</c:v>
                </c:pt>
                <c:pt idx="4">
                  <c:v>7.96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78.55</c:v>
                </c:pt>
                <c:pt idx="1">
                  <c:v>94.07</c:v>
                </c:pt>
                <c:pt idx="2">
                  <c:v>97.72</c:v>
                </c:pt>
                <c:pt idx="3">
                  <c:v>100.37</c:v>
                </c:pt>
                <c:pt idx="4">
                  <c:v>103.46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526720"/>
        <c:axId val="9852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27.08</c:v>
                </c:pt>
                <c:pt idx="1">
                  <c:v>12.37</c:v>
                </c:pt>
                <c:pt idx="2">
                  <c:v>-9.93</c:v>
                </c:pt>
                <c:pt idx="3">
                  <c:v>3.7</c:v>
                </c:pt>
                <c:pt idx="4">
                  <c:v>-3.99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526720"/>
        <c:axId val="98528640"/>
      </c:lineChart>
      <c:catAx>
        <c:axId val="985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528640"/>
        <c:crosses val="autoZero"/>
        <c:auto val="1"/>
        <c:lblAlgn val="ctr"/>
        <c:lblOffset val="100"/>
        <c:tickLblSkip val="1"/>
        <c:tickMarkSkip val="1"/>
        <c:noMultiLvlLbl val="0"/>
      </c:catAx>
      <c:valAx>
        <c:axId val="9852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2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0.02</c:v>
                </c:pt>
                <c:pt idx="4">
                  <c:v>#N/A</c:v>
                </c:pt>
                <c:pt idx="5">
                  <c:v>0.1</c:v>
                </c:pt>
                <c:pt idx="6">
                  <c:v>#N/A</c:v>
                </c:pt>
                <c:pt idx="7">
                  <c:v>0.12</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0.16</c:v>
                </c:pt>
                <c:pt idx="4">
                  <c:v>#N/A</c:v>
                </c:pt>
                <c:pt idx="5">
                  <c:v>0.3</c:v>
                </c:pt>
                <c:pt idx="6">
                  <c:v>#N/A</c:v>
                </c:pt>
                <c:pt idx="7">
                  <c:v>0.11</c:v>
                </c:pt>
                <c:pt idx="8">
                  <c:v>#N/A</c:v>
                </c:pt>
                <c:pt idx="9">
                  <c:v>0.13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0.35</c:v>
                </c:pt>
                <c:pt idx="4">
                  <c:v>#N/A</c:v>
                </c:pt>
                <c:pt idx="5">
                  <c:v>0.65</c:v>
                </c:pt>
                <c:pt idx="6">
                  <c:v>#N/A</c:v>
                </c:pt>
                <c:pt idx="7">
                  <c:v>7.0000000000000007E-2</c:v>
                </c:pt>
                <c:pt idx="8">
                  <c:v>#N/A</c:v>
                </c:pt>
                <c:pt idx="9">
                  <c:v>0.47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0.06</c:v>
                </c:pt>
                <c:pt idx="2">
                  <c:v>#N/A</c:v>
                </c:pt>
                <c:pt idx="3">
                  <c:v>0.14000000000000001</c:v>
                </c:pt>
                <c:pt idx="4">
                  <c:v>#N/A</c:v>
                </c:pt>
                <c:pt idx="5">
                  <c:v>0.14000000000000001</c:v>
                </c:pt>
                <c:pt idx="6">
                  <c:v>#N/A</c:v>
                </c:pt>
                <c:pt idx="7">
                  <c:v>0.19</c:v>
                </c:pt>
                <c:pt idx="8">
                  <c:v>#N/A</c:v>
                </c:pt>
                <c:pt idx="9">
                  <c:v>0.51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0.75</c:v>
                </c:pt>
                <c:pt idx="2">
                  <c:v>#N/A</c:v>
                </c:pt>
                <c:pt idx="3">
                  <c:v>0.75</c:v>
                </c:pt>
                <c:pt idx="4">
                  <c:v>#N/A</c:v>
                </c:pt>
                <c:pt idx="5">
                  <c:v>1.21</c:v>
                </c:pt>
                <c:pt idx="6">
                  <c:v>#N/A</c:v>
                </c:pt>
                <c:pt idx="7">
                  <c:v>2.4</c:v>
                </c:pt>
                <c:pt idx="8">
                  <c:v>#N/A</c:v>
                </c:pt>
                <c:pt idx="9">
                  <c:v>1.1299999999999999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6.4</c:v>
                </c:pt>
                <c:pt idx="2">
                  <c:v>#N/A</c:v>
                </c:pt>
                <c:pt idx="3">
                  <c:v>4.57</c:v>
                </c:pt>
                <c:pt idx="4">
                  <c:v>#N/A</c:v>
                </c:pt>
                <c:pt idx="5">
                  <c:v>6.29</c:v>
                </c:pt>
                <c:pt idx="6">
                  <c:v>#N/A</c:v>
                </c:pt>
                <c:pt idx="7">
                  <c:v>5.63</c:v>
                </c:pt>
                <c:pt idx="8">
                  <c:v>#N/A</c:v>
                </c:pt>
                <c:pt idx="9">
                  <c:v>7.3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769152"/>
        <c:axId val="164779136"/>
      </c:barChart>
      <c:catAx>
        <c:axId val="1647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779136"/>
        <c:crosses val="autoZero"/>
        <c:auto val="1"/>
        <c:lblAlgn val="ctr"/>
        <c:lblOffset val="100"/>
        <c:tickLblSkip val="1"/>
        <c:tickMarkSkip val="1"/>
        <c:noMultiLvlLbl val="0"/>
      </c:catAx>
      <c:valAx>
        <c:axId val="16477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76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213</c:v>
                </c:pt>
                <c:pt idx="5">
                  <c:v>220</c:v>
                </c:pt>
                <c:pt idx="8">
                  <c:v>219</c:v>
                </c:pt>
                <c:pt idx="11">
                  <c:v>205</c:v>
                </c:pt>
                <c:pt idx="14">
                  <c:v>192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c:v>
                </c:pt>
                <c:pt idx="3">
                  <c:v>32</c:v>
                </c:pt>
                <c:pt idx="6">
                  <c:v>31</c:v>
                </c:pt>
                <c:pt idx="9">
                  <c:v>31</c:v>
                </c:pt>
                <c:pt idx="12">
                  <c:v>30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c:v>
                </c:pt>
                <c:pt idx="3">
                  <c:v>34</c:v>
                </c:pt>
                <c:pt idx="6">
                  <c:v>34</c:v>
                </c:pt>
                <c:pt idx="9">
                  <c:v>34</c:v>
                </c:pt>
                <c:pt idx="12">
                  <c:v>35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280</c:v>
                </c:pt>
                <c:pt idx="3">
                  <c:v>288</c:v>
                </c:pt>
                <c:pt idx="6">
                  <c:v>273</c:v>
                </c:pt>
                <c:pt idx="9">
                  <c:v>262</c:v>
                </c:pt>
                <c:pt idx="12">
                  <c:v>257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130624"/>
        <c:axId val="19132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143</c:v>
                </c:pt>
                <c:pt idx="2">
                  <c:v>#N/A</c:v>
                </c:pt>
                <c:pt idx="3">
                  <c:v>#N/A</c:v>
                </c:pt>
                <c:pt idx="4">
                  <c:v>135</c:v>
                </c:pt>
                <c:pt idx="5">
                  <c:v>#N/A</c:v>
                </c:pt>
                <c:pt idx="6">
                  <c:v>#N/A</c:v>
                </c:pt>
                <c:pt idx="7">
                  <c:v>120</c:v>
                </c:pt>
                <c:pt idx="8">
                  <c:v>#N/A</c:v>
                </c:pt>
                <c:pt idx="9">
                  <c:v>#N/A</c:v>
                </c:pt>
                <c:pt idx="10">
                  <c:v>123</c:v>
                </c:pt>
                <c:pt idx="11">
                  <c:v>#N/A</c:v>
                </c:pt>
                <c:pt idx="12">
                  <c:v>#N/A</c:v>
                </c:pt>
                <c:pt idx="13">
                  <c:v>131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130624"/>
        <c:axId val="19132800"/>
      </c:lineChart>
      <c:catAx>
        <c:axId val="191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32800"/>
        <c:crosses val="autoZero"/>
        <c:auto val="1"/>
        <c:lblAlgn val="ctr"/>
        <c:lblOffset val="100"/>
        <c:tickLblSkip val="1"/>
        <c:tickMarkSkip val="1"/>
        <c:noMultiLvlLbl val="0"/>
      </c:catAx>
      <c:valAx>
        <c:axId val="1913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3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1970</c:v>
                </c:pt>
                <c:pt idx="5">
                  <c:v>1909</c:v>
                </c:pt>
                <c:pt idx="8">
                  <c:v>2000</c:v>
                </c:pt>
                <c:pt idx="11">
                  <c:v>1994</c:v>
                </c:pt>
                <c:pt idx="14">
                  <c:v>1962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2032</c:v>
                </c:pt>
                <c:pt idx="5">
                  <c:v>2273</c:v>
                </c:pt>
                <c:pt idx="8">
                  <c:v>2101</c:v>
                </c:pt>
                <c:pt idx="11">
                  <c:v>2214</c:v>
                </c:pt>
                <c:pt idx="14">
                  <c:v>2095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516</c:v>
                </c:pt>
                <c:pt idx="3">
                  <c:v>532</c:v>
                </c:pt>
                <c:pt idx="6">
                  <c:v>488</c:v>
                </c:pt>
                <c:pt idx="9">
                  <c:v>482</c:v>
                </c:pt>
                <c:pt idx="12">
                  <c:v>477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557</c:v>
                </c:pt>
                <c:pt idx="3">
                  <c:v>509</c:v>
                </c:pt>
                <c:pt idx="6">
                  <c:v>461</c:v>
                </c:pt>
                <c:pt idx="9">
                  <c:v>412</c:v>
                </c:pt>
                <c:pt idx="12">
                  <c:v>389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199</c:v>
                </c:pt>
                <c:pt idx="3">
                  <c:v>166</c:v>
                </c:pt>
                <c:pt idx="6">
                  <c:v>133</c:v>
                </c:pt>
                <c:pt idx="9">
                  <c:v>102</c:v>
                </c:pt>
                <c:pt idx="12">
                  <c:v>71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2434</c:v>
                </c:pt>
                <c:pt idx="3">
                  <c:v>2297</c:v>
                </c:pt>
                <c:pt idx="6">
                  <c:v>2408</c:v>
                </c:pt>
                <c:pt idx="9">
                  <c:v>2385</c:v>
                </c:pt>
                <c:pt idx="12">
                  <c:v>2320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0186624"/>
        <c:axId val="15018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0186624"/>
        <c:axId val="150188800"/>
      </c:lineChart>
      <c:catAx>
        <c:axId val="1501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188800"/>
        <c:crosses val="autoZero"/>
        <c:auto val="1"/>
        <c:lblAlgn val="ctr"/>
        <c:lblOffset val="100"/>
        <c:tickLblSkip val="1"/>
        <c:tickMarkSkip val="1"/>
        <c:noMultiLvlLbl val="0"/>
      </c:catAx>
      <c:valAx>
        <c:axId val="15018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{4ECD7D30-4C07-4ECF-8E71-7A98E50586AA}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{DFDBC44A-B4CD-40B8-98A7-EA890F7A5067}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{F82ACE16-2A80-4313-A5AF-21276C93E7C8}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{95E5B3D3-932A-4255-A69F-A9F0B1C0F63F}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{1F030963-9A59-4E3C-AE6B-4670ED8A36B4}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{32F65684-7A23-4C5B-8115-B5118E2BE027}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{3C65BB0B-7F5E-40B1-A847-0BCC6A427464}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{45629483-9E26-4FFE-8304-53A52CD3C3F5}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{38B3E211-FDFA-4F63-AEC8-77305C742447}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{A265BA23-7087-4AB7-B0AC-6B4C78E41520}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4494720"/>
        <c:axId val="164959744"/>
      </c:scatterChart>
      <c:valAx>
        <c:axId val="164494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959744"/>
        <c:crosses val="autoZero"/>
        <c:crossBetween val="midCat"/>
      </c:valAx>
      <c:valAx>
        <c:axId val="164959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494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{669ECE48-B544-4237-9F46-9562AE802568}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{3ECA55D1-C757-43BA-AFEB-0C83A72F6F22}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{56B5CEEC-7CF5-42A4-A42C-786CD3184C3E}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{40C54E07-63B9-4B6D-ADD0-A29933766CEB}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{84B19434-2549-4BED-965B-DA72F9D0E5D4}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10.6</c:v>
                </c:pt>
                <c:pt idx="2">
                  <c:v>8.9</c:v>
                </c:pt>
                <c:pt idx="3">
                  <c:v>8.9</c:v>
                </c:pt>
                <c:pt idx="4">
                  <c:v>9.5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{3CEE05F2-5905-4992-80C9-22CECA508D42}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{AC1F9CEB-5443-4567-B904-59F1B565C622}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{2A913F0A-DCE4-41A1-8220-5AF5D6508883}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{F6551057-9605-4AF9-83AF-573A32890627}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{674B4562-30EF-4ADD-AC5A-4B0721C71778}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5039488"/>
        <c:axId val="165041664"/>
      </c:scatterChart>
      <c:valAx>
        <c:axId val="165039488"/>
        <c:scaling>
          <c:orientation val="minMax"/>
          <c:max val="10.4"/>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041664"/>
        <c:crosses val="autoZero"/>
        <c:crossBetween val="midCat"/>
      </c:valAx>
      <c:valAx>
        <c:axId val="165041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039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過去からの起債抑制策により、実質公債</a:t>
          </a:r>
          <a:r>
            <a:rPr lang="ja-JP" altLang="en-US" sz="1100">
              <a:solidFill>
                <a:schemeClr val="dk1"/>
              </a:solidFill>
              <a:effectLst/>
              <a:latin typeface="+mn-lt"/>
              <a:ea typeface="+mn-ea"/>
              <a:cs typeface="+mn-cs"/>
            </a:rPr>
            <a:t>費</a:t>
          </a:r>
          <a:r>
            <a:rPr lang="ja-JP" altLang="ja-JP" sz="1100">
              <a:solidFill>
                <a:schemeClr val="dk1"/>
              </a:solidFill>
              <a:effectLst/>
              <a:latin typeface="+mn-lt"/>
              <a:ea typeface="+mn-ea"/>
              <a:cs typeface="+mn-cs"/>
            </a:rPr>
            <a:t>比率の分子である元利償還金等は年々減少しているが、</a:t>
          </a:r>
          <a:r>
            <a:rPr lang="ja-JP" altLang="en-US" sz="1100">
              <a:solidFill>
                <a:schemeClr val="dk1"/>
              </a:solidFill>
              <a:effectLst/>
              <a:latin typeface="+mn-lt"/>
              <a:ea typeface="+mn-ea"/>
              <a:cs typeface="+mn-cs"/>
            </a:rPr>
            <a:t>分母にあたる算入公債費等や標準財政規模がより大きく減少しているため、実質公債費比率が増加した。また、依然として類似団体より高い数値であるため、引き続き</a:t>
          </a:r>
          <a:r>
            <a:rPr lang="ja-JP" altLang="ja-JP" sz="1100">
              <a:solidFill>
                <a:schemeClr val="dk1"/>
              </a:solidFill>
              <a:effectLst/>
              <a:latin typeface="+mn-lt"/>
              <a:ea typeface="+mn-ea"/>
              <a:cs typeface="+mn-cs"/>
            </a:rPr>
            <a:t>地方債発行額が償還金額を上回らないよう努め、水準を抑える。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latin typeface="+mn-lt"/>
              <a:ea typeface="+mn-ea"/>
              <a:cs typeface="+mn-cs"/>
            </a:rPr>
            <a:t>一般会計債の元金残高、債務負担行為に基づく支出予定額が減少したことによ</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将来負担比率の分子については、年々減少傾向と</a:t>
          </a:r>
          <a:r>
            <a:rPr kumimoji="1" lang="ja-JP" altLang="en-US" sz="1100">
              <a:solidFill>
                <a:schemeClr val="dk1"/>
              </a:solidFill>
              <a:latin typeface="+mn-lt"/>
              <a:ea typeface="+mn-ea"/>
              <a:cs typeface="+mn-cs"/>
            </a:rPr>
            <a:t>なって</a:t>
          </a:r>
          <a:r>
            <a:rPr kumimoji="1" lang="ja-JP" altLang="ja-JP" sz="1100">
              <a:solidFill>
                <a:schemeClr val="dk1"/>
              </a:solidFill>
              <a:latin typeface="+mn-lt"/>
              <a:ea typeface="+mn-ea"/>
              <a:cs typeface="+mn-cs"/>
            </a:rPr>
            <a:t>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今後とも公債費等の義務的経費の削減を中心とする行政改革を進め、財政健全化に努める。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愛知県豊根村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
1,174
155.88
2,651,888
2,500,367
114,067
1,433,223
2,319,772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愛知県豊根村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
1,174
155.88
2,651,888
2,500,367
114,067
1,433,223
2,319,772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愛知県豊根村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
1,174
155.88
2,651,888
2,500,367
114,067
1,433,223
2,319,772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愛知県豊根村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
1,174
155.88
2,651,888
2,500,367
114,067
1,433,223
2,319,772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人口減少や高い高齢化率（</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年度末</a:t>
          </a:r>
          <a:r>
            <a:rPr kumimoji="1" lang="en-US" altLang="ja-JP" sz="1100">
              <a:solidFill>
                <a:schemeClr val="dk1"/>
              </a:solidFill>
              <a:latin typeface="+mn-lt"/>
              <a:ea typeface="+mn-ea"/>
              <a:cs typeface="+mn-cs"/>
            </a:rPr>
            <a:t>46</a:t>
          </a:r>
          <a:r>
            <a:rPr kumimoji="1" lang="ja-JP" altLang="ja-JP" sz="1100">
              <a:solidFill>
                <a:schemeClr val="dk1"/>
              </a:solidFill>
              <a:latin typeface="+mn-lt"/>
              <a:ea typeface="+mn-ea"/>
              <a:cs typeface="+mn-cs"/>
            </a:rPr>
            <a:t>％）に加え、村の中心産業（林業・土木建設業）の不振、固定資産税収入の柱である大規模償却資産の税収入の減少により、財政基盤は弱い。類似団体をわずかに上回っているが、現状では収入額を増加させることは困難な為、行政の効率化及び財政の健全化に努める。</a:t>
          </a:r>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36406</xdr:rowOff>
    </xdr:from>
    <xdr:to>
      <xdr:col>6</xdr:col>
      <xdr:colOff>0</xdr:colOff>
      <xdr:row>44</xdr:row>
      <xdr:rowOff>44450</xdr:rowOff>
    </xdr:to>
    <xdr:cxnSp macro="">
      <xdr:nvCxnSpPr>
        <xdr:cNvPr id="70" name="直線コネクタ 69"/>
        <xdr:cNvCxnSpPr/>
      </xdr:nvCxnSpPr>
      <xdr:spPr>
        <a:xfrm>
          <a:off x="3225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57996</xdr:rowOff>
    </xdr:from>
    <xdr:to>
      <xdr:col>6</xdr:col>
      <xdr:colOff>50800</xdr:colOff>
      <xdr:row>44</xdr:row>
      <xdr:rowOff>159596</xdr:rowOff>
    </xdr:to>
    <xdr:sp macro="" textlink="">
      <xdr:nvSpPr>
        <xdr:cNvPr id="71" name="フローチャート : 判断 70"/>
        <xdr:cNvSpPr/>
      </xdr:nvSpPr>
      <xdr:spPr>
        <a:xfrm>
          <a:off x="4064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72" name="テキスト ボックス 71"/>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28363</xdr:rowOff>
    </xdr:from>
    <xdr:to>
      <xdr:col>4</xdr:col>
      <xdr:colOff>482600</xdr:colOff>
      <xdr:row>44</xdr:row>
      <xdr:rowOff>36406</xdr:rowOff>
    </xdr:to>
    <xdr:cxnSp macro="">
      <xdr:nvCxnSpPr>
        <xdr:cNvPr id="73" name="直線コネクタ 72"/>
        <xdr:cNvCxnSpPr/>
      </xdr:nvCxnSpPr>
      <xdr:spPr>
        <a:xfrm>
          <a:off x="2336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66040</xdr:rowOff>
    </xdr:from>
    <xdr:to>
      <xdr:col>4</xdr:col>
      <xdr:colOff>533400</xdr:colOff>
      <xdr:row>44</xdr:row>
      <xdr:rowOff>167640</xdr:rowOff>
    </xdr:to>
    <xdr:sp macro="" textlink="">
      <xdr:nvSpPr>
        <xdr:cNvPr id="74" name="フローチャート : 判断 73"/>
        <xdr:cNvSpPr/>
      </xdr:nvSpPr>
      <xdr:spPr>
        <a:xfrm>
          <a:off x="3175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75" name="テキスト ボックス 74"/>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12277</xdr:rowOff>
    </xdr:from>
    <xdr:to>
      <xdr:col>3</xdr:col>
      <xdr:colOff>279400</xdr:colOff>
      <xdr:row>44</xdr:row>
      <xdr:rowOff>28363</xdr:rowOff>
    </xdr:to>
    <xdr:cxnSp macro="">
      <xdr:nvCxnSpPr>
        <xdr:cNvPr id="76" name="直線コネクタ 75"/>
        <xdr:cNvCxnSpPr/>
      </xdr:nvCxnSpPr>
      <xdr:spPr>
        <a:xfrm>
          <a:off x="1447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66040</xdr:rowOff>
    </xdr:from>
    <xdr:to>
      <xdr:col>3</xdr:col>
      <xdr:colOff>330200</xdr:colOff>
      <xdr:row>44</xdr:row>
      <xdr:rowOff>167640</xdr:rowOff>
    </xdr:to>
    <xdr:sp macro="" textlink="">
      <xdr:nvSpPr>
        <xdr:cNvPr id="77" name="フローチャート : 判断 76"/>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78" name="テキスト ボックス 77"/>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79" name="フローチャート : 判断 78"/>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80" name="テキスト ボックス 79"/>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10177</xdr:rowOff>
    </xdr:from>
    <xdr:ext cx="762000" cy="259045"/>
    <xdr:sp macro="" textlink="">
      <xdr:nvSpPr>
        <xdr:cNvPr id="87"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105427</xdr:rowOff>
    </xdr:from>
    <xdr:ext cx="736600" cy="259045"/>
    <xdr:sp macro="" textlink="">
      <xdr:nvSpPr>
        <xdr:cNvPr id="89" name="テキスト ボックス 88"/>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90" name="円/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91" name="テキスト ボックス 90"/>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149013</xdr:rowOff>
    </xdr:from>
    <xdr:to>
      <xdr:col>3</xdr:col>
      <xdr:colOff>330200</xdr:colOff>
      <xdr:row>44</xdr:row>
      <xdr:rowOff>79163</xdr:rowOff>
    </xdr:to>
    <xdr:sp macro="" textlink="">
      <xdr:nvSpPr>
        <xdr:cNvPr id="92" name="円/楕円 91"/>
        <xdr:cNvSpPr/>
      </xdr:nvSpPr>
      <xdr:spPr>
        <a:xfrm>
          <a:off x="2286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89340</xdr:rowOff>
    </xdr:from>
    <xdr:ext cx="762000" cy="259045"/>
    <xdr:sp macro="" textlink="">
      <xdr:nvSpPr>
        <xdr:cNvPr id="93" name="テキスト ボックス 92"/>
        <xdr:cNvSpPr txBox="1"/>
      </xdr:nvSpPr>
      <xdr:spPr>
        <a:xfrm>
          <a:off x="1955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132927</xdr:rowOff>
    </xdr:from>
    <xdr:to>
      <xdr:col>2</xdr:col>
      <xdr:colOff>127000</xdr:colOff>
      <xdr:row>44</xdr:row>
      <xdr:rowOff>63077</xdr:rowOff>
    </xdr:to>
    <xdr:sp macro="" textlink="">
      <xdr:nvSpPr>
        <xdr:cNvPr id="94" name="円/楕円 93"/>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73254</xdr:rowOff>
    </xdr:from>
    <xdr:ext cx="762000" cy="259045"/>
    <xdr:sp macro="" textlink="">
      <xdr:nvSpPr>
        <xdr:cNvPr id="95" name="テキスト ボックス 94"/>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latin typeface="+mn-lt"/>
              <a:ea typeface="+mn-ea"/>
              <a:cs typeface="+mn-cs"/>
            </a:rPr>
            <a:t>前年度比</a:t>
          </a:r>
          <a:r>
            <a:rPr kumimoji="1" lang="en-US" altLang="ja-JP" sz="1100" baseline="0">
              <a:solidFill>
                <a:schemeClr val="dk1"/>
              </a:solidFill>
              <a:latin typeface="+mn-lt"/>
              <a:ea typeface="+mn-ea"/>
              <a:cs typeface="+mn-cs"/>
            </a:rPr>
            <a:t>3.7</a:t>
          </a:r>
          <a:r>
            <a:rPr kumimoji="1" lang="ja-JP" altLang="ja-JP" sz="1100" baseline="0">
              <a:solidFill>
                <a:schemeClr val="dk1"/>
              </a:solidFill>
              <a:latin typeface="+mn-lt"/>
              <a:ea typeface="+mn-ea"/>
              <a:cs typeface="+mn-cs"/>
            </a:rPr>
            <a:t>ポイント</a:t>
          </a:r>
          <a:r>
            <a:rPr kumimoji="1" lang="ja-JP" altLang="en-US" sz="1100" baseline="0">
              <a:solidFill>
                <a:schemeClr val="dk1"/>
              </a:solidFill>
              <a:latin typeface="+mn-lt"/>
              <a:ea typeface="+mn-ea"/>
              <a:cs typeface="+mn-cs"/>
            </a:rPr>
            <a:t>増加</a:t>
          </a:r>
          <a:r>
            <a:rPr kumimoji="1" lang="ja-JP" altLang="ja-JP" sz="1100" baseline="0">
              <a:solidFill>
                <a:schemeClr val="dk1"/>
              </a:solidFill>
              <a:latin typeface="+mn-lt"/>
              <a:ea typeface="+mn-ea"/>
              <a:cs typeface="+mn-cs"/>
            </a:rPr>
            <a:t>しているが、これは地方交付税の</a:t>
          </a:r>
          <a:r>
            <a:rPr kumimoji="1" lang="ja-JP" altLang="en-US" sz="1100" baseline="0">
              <a:solidFill>
                <a:schemeClr val="dk1"/>
              </a:solidFill>
              <a:latin typeface="+mn-lt"/>
              <a:ea typeface="+mn-ea"/>
              <a:cs typeface="+mn-cs"/>
            </a:rPr>
            <a:t>△</a:t>
          </a:r>
          <a:r>
            <a:rPr kumimoji="1" lang="en-US" altLang="ja-JP" sz="1100" baseline="0">
              <a:solidFill>
                <a:schemeClr val="dk1"/>
              </a:solidFill>
              <a:latin typeface="+mn-lt"/>
              <a:ea typeface="+mn-ea"/>
              <a:cs typeface="+mn-cs"/>
            </a:rPr>
            <a:t>84</a:t>
          </a:r>
          <a:r>
            <a:rPr kumimoji="1" lang="ja-JP" altLang="en-US" sz="1100" baseline="0">
              <a:solidFill>
                <a:schemeClr val="dk1"/>
              </a:solidFill>
              <a:latin typeface="+mn-lt"/>
              <a:ea typeface="+mn-ea"/>
              <a:cs typeface="+mn-cs"/>
            </a:rPr>
            <a:t>百万円減少が影響している</a:t>
          </a:r>
          <a:r>
            <a:rPr kumimoji="1" lang="ja-JP" altLang="ja-JP" sz="1100" baseline="0">
              <a:solidFill>
                <a:schemeClr val="dk1"/>
              </a:solidFill>
              <a:latin typeface="+mn-lt"/>
              <a:ea typeface="+mn-ea"/>
              <a:cs typeface="+mn-cs"/>
            </a:rPr>
            <a:t>ものである。</a:t>
          </a:r>
          <a:r>
            <a:rPr kumimoji="1" lang="ja-JP" altLang="ja-JP" sz="1100">
              <a:solidFill>
                <a:schemeClr val="dk1"/>
              </a:solidFill>
              <a:latin typeface="+mn-lt"/>
              <a:ea typeface="+mn-ea"/>
              <a:cs typeface="+mn-cs"/>
            </a:rPr>
            <a:t>各施設の維持、電算機器にかかる保守委託が高く、</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年度については、</a:t>
          </a:r>
          <a:r>
            <a:rPr kumimoji="1" lang="ja-JP" altLang="en-US" sz="1100">
              <a:solidFill>
                <a:schemeClr val="dk1"/>
              </a:solidFill>
              <a:latin typeface="+mn-lt"/>
              <a:ea typeface="+mn-ea"/>
              <a:cs typeface="+mn-cs"/>
            </a:rPr>
            <a:t>萩太郎山展望台建設工事、診療所医師雇用による人件費、診療所への電子カルテシステム導入や新住民情報システム稼働によるサービス利用料等により</a:t>
          </a:r>
          <a:r>
            <a:rPr kumimoji="1" lang="ja-JP" altLang="ja-JP" sz="1100">
              <a:solidFill>
                <a:schemeClr val="dk1"/>
              </a:solidFill>
              <a:latin typeface="+mn-lt"/>
              <a:ea typeface="+mn-ea"/>
              <a:cs typeface="+mn-cs"/>
            </a:rPr>
            <a:t>類似団体平均よりも高い数値となっている。事務事業の見直し、ＩＴの導入による事務の効率化等により経常経費の削減に努める。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39243</xdr:rowOff>
    </xdr:from>
    <xdr:to>
      <xdr:col>7</xdr:col>
      <xdr:colOff>152400</xdr:colOff>
      <xdr:row>65</xdr:row>
      <xdr:rowOff>128524</xdr:rowOff>
    </xdr:to>
    <xdr:cxnSp macro="">
      <xdr:nvCxnSpPr>
        <xdr:cNvPr id="128" name="直線コネクタ 127"/>
        <xdr:cNvCxnSpPr/>
      </xdr:nvCxnSpPr>
      <xdr:spPr>
        <a:xfrm>
          <a:off x="4114800" y="11183493"/>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39243</xdr:rowOff>
    </xdr:from>
    <xdr:to>
      <xdr:col>6</xdr:col>
      <xdr:colOff>0</xdr:colOff>
      <xdr:row>65</xdr:row>
      <xdr:rowOff>82677</xdr:rowOff>
    </xdr:to>
    <xdr:cxnSp macro="">
      <xdr:nvCxnSpPr>
        <xdr:cNvPr id="131" name="直線コネクタ 130"/>
        <xdr:cNvCxnSpPr/>
      </xdr:nvCxnSpPr>
      <xdr:spPr>
        <a:xfrm flipV="1">
          <a:off x="3225800" y="1118349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169672</xdr:rowOff>
    </xdr:from>
    <xdr:to>
      <xdr:col>6</xdr:col>
      <xdr:colOff>50800</xdr:colOff>
      <xdr:row>64</xdr:row>
      <xdr:rowOff>99822</xdr:rowOff>
    </xdr:to>
    <xdr:sp macro="" textlink="">
      <xdr:nvSpPr>
        <xdr:cNvPr id="132" name="フローチャート : 判断 131"/>
        <xdr:cNvSpPr/>
      </xdr:nvSpPr>
      <xdr:spPr>
        <a:xfrm>
          <a:off x="4064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109999</xdr:rowOff>
    </xdr:from>
    <xdr:ext cx="736600" cy="259045"/>
    <xdr:sp macro="" textlink="">
      <xdr:nvSpPr>
        <xdr:cNvPr id="133" name="テキスト ボックス 132"/>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167386</xdr:rowOff>
    </xdr:from>
    <xdr:to>
      <xdr:col>4</xdr:col>
      <xdr:colOff>482600</xdr:colOff>
      <xdr:row>65</xdr:row>
      <xdr:rowOff>82677</xdr:rowOff>
    </xdr:to>
    <xdr:cxnSp macro="">
      <xdr:nvCxnSpPr>
        <xdr:cNvPr id="134" name="直線コネクタ 133"/>
        <xdr:cNvCxnSpPr/>
      </xdr:nvCxnSpPr>
      <xdr:spPr>
        <a:xfrm>
          <a:off x="2336800" y="10968736"/>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58547</xdr:rowOff>
    </xdr:from>
    <xdr:to>
      <xdr:col>4</xdr:col>
      <xdr:colOff>533400</xdr:colOff>
      <xdr:row>64</xdr:row>
      <xdr:rowOff>160147</xdr:rowOff>
    </xdr:to>
    <xdr:sp macro="" textlink="">
      <xdr:nvSpPr>
        <xdr:cNvPr id="135" name="フローチャート : 判断 134"/>
        <xdr:cNvSpPr/>
      </xdr:nvSpPr>
      <xdr:spPr>
        <a:xfrm>
          <a:off x="3175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170324</xdr:rowOff>
    </xdr:from>
    <xdr:ext cx="762000" cy="259045"/>
    <xdr:sp macro="" textlink="">
      <xdr:nvSpPr>
        <xdr:cNvPr id="136" name="テキスト ボックス 135"/>
        <xdr:cNvSpPr txBox="1"/>
      </xdr:nvSpPr>
      <xdr:spPr>
        <a:xfrm>
          <a:off x="2844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153035</xdr:rowOff>
    </xdr:from>
    <xdr:to>
      <xdr:col>3</xdr:col>
      <xdr:colOff>279400</xdr:colOff>
      <xdr:row>63</xdr:row>
      <xdr:rowOff>167386</xdr:rowOff>
    </xdr:to>
    <xdr:cxnSp macro="">
      <xdr:nvCxnSpPr>
        <xdr:cNvPr id="137" name="直線コネクタ 136"/>
        <xdr:cNvCxnSpPr/>
      </xdr:nvCxnSpPr>
      <xdr:spPr>
        <a:xfrm>
          <a:off x="1447800" y="10782935"/>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152781</xdr:rowOff>
    </xdr:from>
    <xdr:to>
      <xdr:col>3</xdr:col>
      <xdr:colOff>330200</xdr:colOff>
      <xdr:row>64</xdr:row>
      <xdr:rowOff>82931</xdr:rowOff>
    </xdr:to>
    <xdr:sp macro="" textlink="">
      <xdr:nvSpPr>
        <xdr:cNvPr id="138" name="フローチャート : 判断 137"/>
        <xdr:cNvSpPr/>
      </xdr:nvSpPr>
      <xdr:spPr>
        <a:xfrm>
          <a:off x="2286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67708</xdr:rowOff>
    </xdr:from>
    <xdr:ext cx="762000" cy="259045"/>
    <xdr:sp macro="" textlink="">
      <xdr:nvSpPr>
        <xdr:cNvPr id="139" name="テキスト ボックス 138"/>
        <xdr:cNvSpPr txBox="1"/>
      </xdr:nvSpPr>
      <xdr:spPr>
        <a:xfrm>
          <a:off x="1955800" y="1104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40" name="フローチャート : 判断 139"/>
        <xdr:cNvSpPr/>
      </xdr:nvSpPr>
      <xdr:spPr>
        <a:xfrm>
          <a:off x="1397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65295</xdr:rowOff>
    </xdr:from>
    <xdr:ext cx="762000" cy="259045"/>
    <xdr:sp macro="" textlink="">
      <xdr:nvSpPr>
        <xdr:cNvPr id="141" name="テキスト ボックス 140"/>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77724</xdr:rowOff>
    </xdr:from>
    <xdr:to>
      <xdr:col>7</xdr:col>
      <xdr:colOff>203200</xdr:colOff>
      <xdr:row>66</xdr:row>
      <xdr:rowOff>7874</xdr:rowOff>
    </xdr:to>
    <xdr:sp macro="" textlink="">
      <xdr:nvSpPr>
        <xdr:cNvPr id="147" name="円/楕円 146"/>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49801</xdr:rowOff>
    </xdr:from>
    <xdr:ext cx="762000" cy="259045"/>
    <xdr:sp macro="" textlink="">
      <xdr:nvSpPr>
        <xdr:cNvPr id="148"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159893</xdr:rowOff>
    </xdr:from>
    <xdr:to>
      <xdr:col>6</xdr:col>
      <xdr:colOff>50800</xdr:colOff>
      <xdr:row>65</xdr:row>
      <xdr:rowOff>90043</xdr:rowOff>
    </xdr:to>
    <xdr:sp macro="" textlink="">
      <xdr:nvSpPr>
        <xdr:cNvPr id="149" name="円/楕円 148"/>
        <xdr:cNvSpPr/>
      </xdr:nvSpPr>
      <xdr:spPr>
        <a:xfrm>
          <a:off x="4064000" y="111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74820</xdr:rowOff>
    </xdr:from>
    <xdr:ext cx="736600" cy="259045"/>
    <xdr:sp macro="" textlink="">
      <xdr:nvSpPr>
        <xdr:cNvPr id="150" name="テキスト ボックス 149"/>
        <xdr:cNvSpPr txBox="1"/>
      </xdr:nvSpPr>
      <xdr:spPr>
        <a:xfrm>
          <a:off x="3733800" y="11219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31877</xdr:rowOff>
    </xdr:from>
    <xdr:to>
      <xdr:col>4</xdr:col>
      <xdr:colOff>533400</xdr:colOff>
      <xdr:row>65</xdr:row>
      <xdr:rowOff>133477</xdr:rowOff>
    </xdr:to>
    <xdr:sp macro="" textlink="">
      <xdr:nvSpPr>
        <xdr:cNvPr id="151" name="円/楕円 150"/>
        <xdr:cNvSpPr/>
      </xdr:nvSpPr>
      <xdr:spPr>
        <a:xfrm>
          <a:off x="3175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118254</xdr:rowOff>
    </xdr:from>
    <xdr:ext cx="762000" cy="259045"/>
    <xdr:sp macro="" textlink="">
      <xdr:nvSpPr>
        <xdr:cNvPr id="152" name="テキスト ボックス 151"/>
        <xdr:cNvSpPr txBox="1"/>
      </xdr:nvSpPr>
      <xdr:spPr>
        <a:xfrm>
          <a:off x="2844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3" name="円/楕円 152"/>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56913</xdr:rowOff>
    </xdr:from>
    <xdr:ext cx="762000" cy="259045"/>
    <xdr:sp macro="" textlink="">
      <xdr:nvSpPr>
        <xdr:cNvPr id="154" name="テキスト ボックス 153"/>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102235</xdr:rowOff>
    </xdr:from>
    <xdr:to>
      <xdr:col>2</xdr:col>
      <xdr:colOff>127000</xdr:colOff>
      <xdr:row>63</xdr:row>
      <xdr:rowOff>32385</xdr:rowOff>
    </xdr:to>
    <xdr:sp macro="" textlink="">
      <xdr:nvSpPr>
        <xdr:cNvPr id="155" name="円/楕円 154"/>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42562</xdr:rowOff>
    </xdr:from>
    <xdr:ext cx="762000" cy="259045"/>
    <xdr:sp macro="" textlink="">
      <xdr:nvSpPr>
        <xdr:cNvPr id="156" name="テキスト ボックス 155"/>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[945,567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人件費については全ての項目において、類似団体平均を上回っている。直営施設があるため職員数が多い</a:t>
          </a:r>
          <a:r>
            <a:rPr kumimoji="1" lang="ja-JP" altLang="en-US" sz="1100">
              <a:solidFill>
                <a:schemeClr val="dk1"/>
              </a:solidFill>
              <a:latin typeface="+mn-lt"/>
              <a:ea typeface="+mn-ea"/>
              <a:cs typeface="+mn-cs"/>
            </a:rPr>
            <a:t>ことに加え、</a:t>
          </a:r>
          <a:r>
            <a:rPr kumimoji="1" lang="en-US" altLang="ja-JP" sz="1100">
              <a:solidFill>
                <a:schemeClr val="dk1"/>
              </a:solidFill>
              <a:latin typeface="+mn-lt"/>
              <a:ea typeface="+mn-ea"/>
              <a:cs typeface="+mn-cs"/>
            </a:rPr>
            <a:t>H28</a:t>
          </a:r>
          <a:r>
            <a:rPr kumimoji="1" lang="ja-JP" altLang="en-US" sz="1100">
              <a:solidFill>
                <a:schemeClr val="dk1"/>
              </a:solidFill>
              <a:latin typeface="+mn-lt"/>
              <a:ea typeface="+mn-ea"/>
              <a:cs typeface="+mn-cs"/>
            </a:rPr>
            <a:t>より診療所医師の雇用による人件費増</a:t>
          </a:r>
          <a:r>
            <a:rPr kumimoji="1" lang="ja-JP" altLang="ja-JP" sz="1100">
              <a:solidFill>
                <a:schemeClr val="dk1"/>
              </a:solidFill>
              <a:latin typeface="+mn-lt"/>
              <a:ea typeface="+mn-ea"/>
              <a:cs typeface="+mn-cs"/>
            </a:rPr>
            <a:t>が要因である。実施可能な業務については、民間業者の活用も含め検討していく。物件費については、</a:t>
          </a:r>
          <a:r>
            <a:rPr kumimoji="1" lang="ja-JP" altLang="en-US" sz="1100">
              <a:solidFill>
                <a:schemeClr val="dk1"/>
              </a:solidFill>
              <a:latin typeface="+mn-lt"/>
              <a:ea typeface="+mn-ea"/>
              <a:cs typeface="+mn-cs"/>
            </a:rPr>
            <a:t>新住民情報システム稼働によるシステムサービス利用料</a:t>
          </a:r>
          <a:r>
            <a:rPr kumimoji="1" lang="ja-JP" altLang="ja-JP" sz="1100">
              <a:solidFill>
                <a:schemeClr val="dk1"/>
              </a:solidFill>
              <a:latin typeface="+mn-lt"/>
              <a:ea typeface="+mn-ea"/>
              <a:cs typeface="+mn-cs"/>
            </a:rPr>
            <a:t>等の費用が発生した事等により前年度よりも高い数値となった。</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103606</xdr:rowOff>
    </xdr:from>
    <xdr:to>
      <xdr:col>7</xdr:col>
      <xdr:colOff>152400</xdr:colOff>
      <xdr:row>83</xdr:row>
      <xdr:rowOff>107080</xdr:rowOff>
    </xdr:to>
    <xdr:cxnSp macro="">
      <xdr:nvCxnSpPr>
        <xdr:cNvPr id="188" name="直線コネクタ 187"/>
        <xdr:cNvCxnSpPr/>
      </xdr:nvCxnSpPr>
      <xdr:spPr>
        <a:xfrm>
          <a:off x="4114800" y="14333956"/>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25690</xdr:rowOff>
    </xdr:from>
    <xdr:to>
      <xdr:col>6</xdr:col>
      <xdr:colOff>0</xdr:colOff>
      <xdr:row>83</xdr:row>
      <xdr:rowOff>103606</xdr:rowOff>
    </xdr:to>
    <xdr:cxnSp macro="">
      <xdr:nvCxnSpPr>
        <xdr:cNvPr id="191" name="直線コネクタ 190"/>
        <xdr:cNvCxnSpPr/>
      </xdr:nvCxnSpPr>
      <xdr:spPr>
        <a:xfrm>
          <a:off x="3225800" y="14256040"/>
          <a:ext cx="889000" cy="7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129637</xdr:rowOff>
    </xdr:from>
    <xdr:to>
      <xdr:col>6</xdr:col>
      <xdr:colOff>50800</xdr:colOff>
      <xdr:row>82</xdr:row>
      <xdr:rowOff>59787</xdr:rowOff>
    </xdr:to>
    <xdr:sp macro="" textlink="">
      <xdr:nvSpPr>
        <xdr:cNvPr id="192" name="フローチャート : 判断 191"/>
        <xdr:cNvSpPr/>
      </xdr:nvSpPr>
      <xdr:spPr>
        <a:xfrm>
          <a:off x="4064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69964</xdr:rowOff>
    </xdr:from>
    <xdr:ext cx="736600" cy="259045"/>
    <xdr:sp macro="" textlink="">
      <xdr:nvSpPr>
        <xdr:cNvPr id="193" name="テキスト ボックス 192"/>
        <xdr:cNvSpPr txBox="1"/>
      </xdr:nvSpPr>
      <xdr:spPr>
        <a:xfrm>
          <a:off x="3733800" y="13785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25690</xdr:rowOff>
    </xdr:from>
    <xdr:to>
      <xdr:col>4</xdr:col>
      <xdr:colOff>482600</xdr:colOff>
      <xdr:row>83</xdr:row>
      <xdr:rowOff>31741</xdr:rowOff>
    </xdr:to>
    <xdr:cxnSp macro="">
      <xdr:nvCxnSpPr>
        <xdr:cNvPr id="194" name="直線コネクタ 193"/>
        <xdr:cNvCxnSpPr/>
      </xdr:nvCxnSpPr>
      <xdr:spPr>
        <a:xfrm flipV="1">
          <a:off x="2336800" y="14256040"/>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126660</xdr:rowOff>
    </xdr:from>
    <xdr:to>
      <xdr:col>4</xdr:col>
      <xdr:colOff>533400</xdr:colOff>
      <xdr:row>82</xdr:row>
      <xdr:rowOff>56810</xdr:rowOff>
    </xdr:to>
    <xdr:sp macro="" textlink="">
      <xdr:nvSpPr>
        <xdr:cNvPr id="195" name="フローチャート : 判断 194"/>
        <xdr:cNvSpPr/>
      </xdr:nvSpPr>
      <xdr:spPr>
        <a:xfrm>
          <a:off x="3175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66987</xdr:rowOff>
    </xdr:from>
    <xdr:ext cx="762000" cy="259045"/>
    <xdr:sp macro="" textlink="">
      <xdr:nvSpPr>
        <xdr:cNvPr id="196" name="テキスト ボックス 195"/>
        <xdr:cNvSpPr txBox="1"/>
      </xdr:nvSpPr>
      <xdr:spPr>
        <a:xfrm>
          <a:off x="2844800" y="13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9345</xdr:rowOff>
    </xdr:from>
    <xdr:to>
      <xdr:col>3</xdr:col>
      <xdr:colOff>279400</xdr:colOff>
      <xdr:row>83</xdr:row>
      <xdr:rowOff>31741</xdr:rowOff>
    </xdr:to>
    <xdr:cxnSp macro="">
      <xdr:nvCxnSpPr>
        <xdr:cNvPr id="197" name="直線コネクタ 196"/>
        <xdr:cNvCxnSpPr/>
      </xdr:nvCxnSpPr>
      <xdr:spPr>
        <a:xfrm>
          <a:off x="1447800" y="14239695"/>
          <a:ext cx="889000" cy="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114222</xdr:rowOff>
    </xdr:from>
    <xdr:to>
      <xdr:col>3</xdr:col>
      <xdr:colOff>330200</xdr:colOff>
      <xdr:row>82</xdr:row>
      <xdr:rowOff>44372</xdr:rowOff>
    </xdr:to>
    <xdr:sp macro="" textlink="">
      <xdr:nvSpPr>
        <xdr:cNvPr id="198" name="フローチャート : 判断 197"/>
        <xdr:cNvSpPr/>
      </xdr:nvSpPr>
      <xdr:spPr>
        <a:xfrm>
          <a:off x="2286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54549</xdr:rowOff>
    </xdr:from>
    <xdr:ext cx="762000" cy="259045"/>
    <xdr:sp macro="" textlink="">
      <xdr:nvSpPr>
        <xdr:cNvPr id="199" name="テキスト ボックス 198"/>
        <xdr:cNvSpPr txBox="1"/>
      </xdr:nvSpPr>
      <xdr:spPr>
        <a:xfrm>
          <a:off x="1955800" y="137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116277</xdr:rowOff>
    </xdr:from>
    <xdr:to>
      <xdr:col>2</xdr:col>
      <xdr:colOff>127000</xdr:colOff>
      <xdr:row>82</xdr:row>
      <xdr:rowOff>46427</xdr:rowOff>
    </xdr:to>
    <xdr:sp macro="" textlink="">
      <xdr:nvSpPr>
        <xdr:cNvPr id="200" name="フローチャート : 判断 199"/>
        <xdr:cNvSpPr/>
      </xdr:nvSpPr>
      <xdr:spPr>
        <a:xfrm>
          <a:off x="1397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56604</xdr:rowOff>
    </xdr:from>
    <xdr:ext cx="762000" cy="259045"/>
    <xdr:sp macro="" textlink="">
      <xdr:nvSpPr>
        <xdr:cNvPr id="201" name="テキスト ボックス 200"/>
        <xdr:cNvSpPr txBox="1"/>
      </xdr:nvSpPr>
      <xdr:spPr>
        <a:xfrm>
          <a:off x="1066800" y="1377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56280</xdr:rowOff>
    </xdr:from>
    <xdr:to>
      <xdr:col>7</xdr:col>
      <xdr:colOff>203200</xdr:colOff>
      <xdr:row>83</xdr:row>
      <xdr:rowOff>157880</xdr:rowOff>
    </xdr:to>
    <xdr:sp macro="" textlink="">
      <xdr:nvSpPr>
        <xdr:cNvPr id="207" name="円/楕円 206"/>
        <xdr:cNvSpPr/>
      </xdr:nvSpPr>
      <xdr:spPr>
        <a:xfrm>
          <a:off x="4902200" y="142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28357</xdr:rowOff>
    </xdr:from>
    <xdr:ext cx="762000" cy="259045"/>
    <xdr:sp macro="" textlink="">
      <xdr:nvSpPr>
        <xdr:cNvPr id="208" name="人件費・物件費等の状況該当値テキスト"/>
        <xdr:cNvSpPr txBox="1"/>
      </xdr:nvSpPr>
      <xdr:spPr>
        <a:xfrm>
          <a:off x="5041900" y="1425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945,567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52806</xdr:rowOff>
    </xdr:from>
    <xdr:to>
      <xdr:col>6</xdr:col>
      <xdr:colOff>50800</xdr:colOff>
      <xdr:row>83</xdr:row>
      <xdr:rowOff>154406</xdr:rowOff>
    </xdr:to>
    <xdr:sp macro="" textlink="">
      <xdr:nvSpPr>
        <xdr:cNvPr id="209" name="円/楕円 208"/>
        <xdr:cNvSpPr/>
      </xdr:nvSpPr>
      <xdr:spPr>
        <a:xfrm>
          <a:off x="4064000" y="142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139183</xdr:rowOff>
    </xdr:from>
    <xdr:ext cx="736600" cy="259045"/>
    <xdr:sp macro="" textlink="">
      <xdr:nvSpPr>
        <xdr:cNvPr id="210" name="テキスト ボックス 209"/>
        <xdr:cNvSpPr txBox="1"/>
      </xdr:nvSpPr>
      <xdr:spPr>
        <a:xfrm>
          <a:off x="3733800" y="143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938,366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146340</xdr:rowOff>
    </xdr:from>
    <xdr:to>
      <xdr:col>4</xdr:col>
      <xdr:colOff>533400</xdr:colOff>
      <xdr:row>83</xdr:row>
      <xdr:rowOff>76490</xdr:rowOff>
    </xdr:to>
    <xdr:sp macro="" textlink="">
      <xdr:nvSpPr>
        <xdr:cNvPr id="211" name="円/楕円 210"/>
        <xdr:cNvSpPr/>
      </xdr:nvSpPr>
      <xdr:spPr>
        <a:xfrm>
          <a:off x="3175000" y="142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61267</xdr:rowOff>
    </xdr:from>
    <xdr:ext cx="762000" cy="259045"/>
    <xdr:sp macro="" textlink="">
      <xdr:nvSpPr>
        <xdr:cNvPr id="212" name="テキスト ボックス 211"/>
        <xdr:cNvSpPr txBox="1"/>
      </xdr:nvSpPr>
      <xdr:spPr>
        <a:xfrm>
          <a:off x="2844800" y="142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776,917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152391</xdr:rowOff>
    </xdr:from>
    <xdr:to>
      <xdr:col>3</xdr:col>
      <xdr:colOff>330200</xdr:colOff>
      <xdr:row>83</xdr:row>
      <xdr:rowOff>82541</xdr:rowOff>
    </xdr:to>
    <xdr:sp macro="" textlink="">
      <xdr:nvSpPr>
        <xdr:cNvPr id="213" name="円/楕円 212"/>
        <xdr:cNvSpPr/>
      </xdr:nvSpPr>
      <xdr:spPr>
        <a:xfrm>
          <a:off x="2286000" y="142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67318</xdr:rowOff>
    </xdr:from>
    <xdr:ext cx="762000" cy="259045"/>
    <xdr:sp macro="" textlink="">
      <xdr:nvSpPr>
        <xdr:cNvPr id="214" name="テキスト ボックス 213"/>
        <xdr:cNvSpPr txBox="1"/>
      </xdr:nvSpPr>
      <xdr:spPr>
        <a:xfrm>
          <a:off x="1955800" y="1429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129995</xdr:rowOff>
    </xdr:from>
    <xdr:to>
      <xdr:col>2</xdr:col>
      <xdr:colOff>127000</xdr:colOff>
      <xdr:row>83</xdr:row>
      <xdr:rowOff>60145</xdr:rowOff>
    </xdr:to>
    <xdr:sp macro="" textlink="">
      <xdr:nvSpPr>
        <xdr:cNvPr id="215" name="円/楕円 214"/>
        <xdr:cNvSpPr/>
      </xdr:nvSpPr>
      <xdr:spPr>
        <a:xfrm>
          <a:off x="1397000" y="141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44922</xdr:rowOff>
    </xdr:from>
    <xdr:ext cx="762000" cy="259045"/>
    <xdr:sp macro="" textlink="">
      <xdr:nvSpPr>
        <xdr:cNvPr id="216" name="テキスト ボックス 215"/>
        <xdr:cNvSpPr txBox="1"/>
      </xdr:nvSpPr>
      <xdr:spPr>
        <a:xfrm>
          <a:off x="1066800" y="142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743,047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年度は</a:t>
          </a:r>
          <a:r>
            <a:rPr kumimoji="1" lang="ja-JP" altLang="ja-JP" sz="1100">
              <a:solidFill>
                <a:schemeClr val="dk1"/>
              </a:solidFill>
              <a:latin typeface="+mn-lt"/>
              <a:ea typeface="+mn-ea"/>
              <a:cs typeface="+mn-cs"/>
            </a:rPr>
            <a:t>類似団体平均をわずかに</a:t>
          </a:r>
          <a:r>
            <a:rPr kumimoji="1" lang="ja-JP" altLang="en-US" sz="1100">
              <a:solidFill>
                <a:schemeClr val="dk1"/>
              </a:solidFill>
              <a:latin typeface="+mn-lt"/>
              <a:ea typeface="+mn-ea"/>
              <a:cs typeface="+mn-cs"/>
            </a:rPr>
            <a:t>上</a:t>
          </a:r>
          <a:r>
            <a:rPr kumimoji="1" lang="ja-JP" altLang="ja-JP" sz="1100">
              <a:solidFill>
                <a:schemeClr val="dk1"/>
              </a:solidFill>
              <a:latin typeface="+mn-lt"/>
              <a:ea typeface="+mn-ea"/>
              <a:cs typeface="+mn-cs"/>
            </a:rPr>
            <a:t>回る。職員数が少ないため、給与単価の高い職員の増減により、その数値が大きく変化する。今後も地元企業の平均給与の状況を踏まえて給与の適正化に努める。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161925</xdr:rowOff>
    </xdr:from>
    <xdr:to>
      <xdr:col>24</xdr:col>
      <xdr:colOff>558800</xdr:colOff>
      <xdr:row>87</xdr:row>
      <xdr:rowOff>14605</xdr:rowOff>
    </xdr:to>
    <xdr:cxnSp macro="">
      <xdr:nvCxnSpPr>
        <xdr:cNvPr id="246" name="直線コネクタ 245"/>
        <xdr:cNvCxnSpPr/>
      </xdr:nvCxnSpPr>
      <xdr:spPr>
        <a:xfrm>
          <a:off x="16179800" y="149066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71438</xdr:rowOff>
    </xdr:from>
    <xdr:to>
      <xdr:col>23</xdr:col>
      <xdr:colOff>406400</xdr:colOff>
      <xdr:row>86</xdr:row>
      <xdr:rowOff>161925</xdr:rowOff>
    </xdr:to>
    <xdr:cxnSp macro="">
      <xdr:nvCxnSpPr>
        <xdr:cNvPr id="249" name="直線コネクタ 248"/>
        <xdr:cNvCxnSpPr/>
      </xdr:nvCxnSpPr>
      <xdr:spPr>
        <a:xfrm>
          <a:off x="15290800" y="148161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0" name="フローチャート : 判断 249"/>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1" name="テキスト ボックス 250"/>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71438</xdr:rowOff>
    </xdr:from>
    <xdr:to>
      <xdr:col>22</xdr:col>
      <xdr:colOff>203200</xdr:colOff>
      <xdr:row>86</xdr:row>
      <xdr:rowOff>83502</xdr:rowOff>
    </xdr:to>
    <xdr:cxnSp macro="">
      <xdr:nvCxnSpPr>
        <xdr:cNvPr id="252" name="直線コネクタ 251"/>
        <xdr:cNvCxnSpPr/>
      </xdr:nvCxnSpPr>
      <xdr:spPr>
        <a:xfrm flipV="1">
          <a:off x="14401800" y="1481613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3" name="フローチャート : 判断 252"/>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54" name="テキスト ボックス 253"/>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83502</xdr:rowOff>
    </xdr:from>
    <xdr:to>
      <xdr:col>21</xdr:col>
      <xdr:colOff>0</xdr:colOff>
      <xdr:row>89</xdr:row>
      <xdr:rowOff>45720</xdr:rowOff>
    </xdr:to>
    <xdr:cxnSp macro="">
      <xdr:nvCxnSpPr>
        <xdr:cNvPr id="255" name="直線コネクタ 254"/>
        <xdr:cNvCxnSpPr/>
      </xdr:nvCxnSpPr>
      <xdr:spPr>
        <a:xfrm flipV="1">
          <a:off x="13512800" y="14828202"/>
          <a:ext cx="8890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6" name="フローチャート : 判断 255"/>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57" name="テキスト ボックス 256"/>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58" name="フローチャート : 判断 257"/>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59" name="テキスト ボックス 258"/>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135255</xdr:rowOff>
    </xdr:from>
    <xdr:to>
      <xdr:col>24</xdr:col>
      <xdr:colOff>609600</xdr:colOff>
      <xdr:row>87</xdr:row>
      <xdr:rowOff>65405</xdr:rowOff>
    </xdr:to>
    <xdr:sp macro="" textlink="">
      <xdr:nvSpPr>
        <xdr:cNvPr id="265" name="円/楕円 264"/>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107332</xdr:rowOff>
    </xdr:from>
    <xdr:ext cx="762000" cy="259045"/>
    <xdr:sp macro="" textlink="">
      <xdr:nvSpPr>
        <xdr:cNvPr id="266" name="給与水準   （国との比較）該当値テキスト"/>
        <xdr:cNvSpPr txBox="1"/>
      </xdr:nvSpPr>
      <xdr:spPr>
        <a:xfrm>
          <a:off x="17106900" y="1485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111125</xdr:rowOff>
    </xdr:from>
    <xdr:to>
      <xdr:col>23</xdr:col>
      <xdr:colOff>457200</xdr:colOff>
      <xdr:row>87</xdr:row>
      <xdr:rowOff>41275</xdr:rowOff>
    </xdr:to>
    <xdr:sp macro="" textlink="">
      <xdr:nvSpPr>
        <xdr:cNvPr id="267" name="円/楕円 266"/>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51452</xdr:rowOff>
    </xdr:from>
    <xdr:ext cx="736600" cy="259045"/>
    <xdr:sp macro="" textlink="">
      <xdr:nvSpPr>
        <xdr:cNvPr id="268" name="テキスト ボックス 267"/>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20638</xdr:rowOff>
    </xdr:from>
    <xdr:to>
      <xdr:col>22</xdr:col>
      <xdr:colOff>254000</xdr:colOff>
      <xdr:row>86</xdr:row>
      <xdr:rowOff>122238</xdr:rowOff>
    </xdr:to>
    <xdr:sp macro="" textlink="">
      <xdr:nvSpPr>
        <xdr:cNvPr id="269" name="円/楕円 268"/>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70" name="テキスト ボックス 269"/>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32702</xdr:rowOff>
    </xdr:from>
    <xdr:to>
      <xdr:col>21</xdr:col>
      <xdr:colOff>50800</xdr:colOff>
      <xdr:row>86</xdr:row>
      <xdr:rowOff>134302</xdr:rowOff>
    </xdr:to>
    <xdr:sp macro="" textlink="">
      <xdr:nvSpPr>
        <xdr:cNvPr id="271" name="円/楕円 270"/>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144479</xdr:rowOff>
    </xdr:from>
    <xdr:ext cx="762000" cy="259045"/>
    <xdr:sp macro="" textlink="">
      <xdr:nvSpPr>
        <xdr:cNvPr id="272" name="テキスト ボックス 271"/>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73" name="円/楕円 272"/>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106697</xdr:rowOff>
    </xdr:from>
    <xdr:ext cx="762000" cy="259045"/>
    <xdr:sp macro="" textlink="">
      <xdr:nvSpPr>
        <xdr:cNvPr id="274" name="テキスト ボックス 273"/>
        <xdr:cNvSpPr txBox="1"/>
      </xdr:nvSpPr>
      <xdr:spPr>
        <a:xfrm>
          <a:off x="13131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類似団体平均を大幅に上回っている。総人口の少なさが大きく影響している。直営施設がある為、職員が多いが、実施可能な業務については民間業者の活用も含め検討していく。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168916</xdr:rowOff>
    </xdr:from>
    <xdr:to>
      <xdr:col>24</xdr:col>
      <xdr:colOff>558800</xdr:colOff>
      <xdr:row>61</xdr:row>
      <xdr:rowOff>38143</xdr:rowOff>
    </xdr:to>
    <xdr:cxnSp macro="">
      <xdr:nvCxnSpPr>
        <xdr:cNvPr id="310" name="直線コネクタ 309"/>
        <xdr:cNvCxnSpPr/>
      </xdr:nvCxnSpPr>
      <xdr:spPr>
        <a:xfrm>
          <a:off x="16179800" y="10455916"/>
          <a:ext cx="8382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144211</xdr:rowOff>
    </xdr:from>
    <xdr:to>
      <xdr:col>23</xdr:col>
      <xdr:colOff>406400</xdr:colOff>
      <xdr:row>60</xdr:row>
      <xdr:rowOff>168916</xdr:rowOff>
    </xdr:to>
    <xdr:cxnSp macro="">
      <xdr:nvCxnSpPr>
        <xdr:cNvPr id="313" name="直線コネクタ 312"/>
        <xdr:cNvCxnSpPr/>
      </xdr:nvCxnSpPr>
      <xdr:spPr>
        <a:xfrm>
          <a:off x="15290800" y="10431211"/>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10578</xdr:rowOff>
    </xdr:from>
    <xdr:to>
      <xdr:col>23</xdr:col>
      <xdr:colOff>457200</xdr:colOff>
      <xdr:row>59</xdr:row>
      <xdr:rowOff>112178</xdr:rowOff>
    </xdr:to>
    <xdr:sp macro="" textlink="">
      <xdr:nvSpPr>
        <xdr:cNvPr id="314" name="フローチャート : 判断 313"/>
        <xdr:cNvSpPr/>
      </xdr:nvSpPr>
      <xdr:spPr>
        <a:xfrm>
          <a:off x="16129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122355</xdr:rowOff>
    </xdr:from>
    <xdr:ext cx="736600" cy="259045"/>
    <xdr:sp macro="" textlink="">
      <xdr:nvSpPr>
        <xdr:cNvPr id="315" name="テキスト ボックス 314"/>
        <xdr:cNvSpPr txBox="1"/>
      </xdr:nvSpPr>
      <xdr:spPr>
        <a:xfrm>
          <a:off x="15798800" y="989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142718</xdr:rowOff>
    </xdr:from>
    <xdr:to>
      <xdr:col>22</xdr:col>
      <xdr:colOff>203200</xdr:colOff>
      <xdr:row>60</xdr:row>
      <xdr:rowOff>144211</xdr:rowOff>
    </xdr:to>
    <xdr:cxnSp macro="">
      <xdr:nvCxnSpPr>
        <xdr:cNvPr id="316" name="直線コネクタ 315"/>
        <xdr:cNvCxnSpPr/>
      </xdr:nvCxnSpPr>
      <xdr:spPr>
        <a:xfrm>
          <a:off x="14401800" y="10429718"/>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9313</xdr:rowOff>
    </xdr:from>
    <xdr:to>
      <xdr:col>22</xdr:col>
      <xdr:colOff>254000</xdr:colOff>
      <xdr:row>59</xdr:row>
      <xdr:rowOff>110913</xdr:rowOff>
    </xdr:to>
    <xdr:sp macro="" textlink="">
      <xdr:nvSpPr>
        <xdr:cNvPr id="317" name="フローチャート : 判断 316"/>
        <xdr:cNvSpPr/>
      </xdr:nvSpPr>
      <xdr:spPr>
        <a:xfrm>
          <a:off x="15240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121090</xdr:rowOff>
    </xdr:from>
    <xdr:ext cx="762000" cy="259045"/>
    <xdr:sp macro="" textlink="">
      <xdr:nvSpPr>
        <xdr:cNvPr id="318" name="テキスト ボックス 317"/>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125712</xdr:rowOff>
    </xdr:from>
    <xdr:to>
      <xdr:col>21</xdr:col>
      <xdr:colOff>0</xdr:colOff>
      <xdr:row>60</xdr:row>
      <xdr:rowOff>142718</xdr:rowOff>
    </xdr:to>
    <xdr:cxnSp macro="">
      <xdr:nvCxnSpPr>
        <xdr:cNvPr id="319" name="直線コネクタ 318"/>
        <xdr:cNvCxnSpPr/>
      </xdr:nvCxnSpPr>
      <xdr:spPr>
        <a:xfrm>
          <a:off x="13512800" y="10412712"/>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3683</xdr:rowOff>
    </xdr:from>
    <xdr:to>
      <xdr:col>21</xdr:col>
      <xdr:colOff>50800</xdr:colOff>
      <xdr:row>59</xdr:row>
      <xdr:rowOff>105283</xdr:rowOff>
    </xdr:to>
    <xdr:sp macro="" textlink="">
      <xdr:nvSpPr>
        <xdr:cNvPr id="320" name="フローチャート : 判断 319"/>
        <xdr:cNvSpPr/>
      </xdr:nvSpPr>
      <xdr:spPr>
        <a:xfrm>
          <a:off x="14351000" y="1011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115460</xdr:rowOff>
    </xdr:from>
    <xdr:ext cx="762000" cy="259045"/>
    <xdr:sp macro="" textlink="">
      <xdr:nvSpPr>
        <xdr:cNvPr id="321" name="テキスト ボックス 320"/>
        <xdr:cNvSpPr txBox="1"/>
      </xdr:nvSpPr>
      <xdr:spPr>
        <a:xfrm>
          <a:off x="14020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167319</xdr:rowOff>
    </xdr:from>
    <xdr:to>
      <xdr:col>19</xdr:col>
      <xdr:colOff>533400</xdr:colOff>
      <xdr:row>59</xdr:row>
      <xdr:rowOff>97469</xdr:rowOff>
    </xdr:to>
    <xdr:sp macro="" textlink="">
      <xdr:nvSpPr>
        <xdr:cNvPr id="322" name="フローチャート : 判断 321"/>
        <xdr:cNvSpPr/>
      </xdr:nvSpPr>
      <xdr:spPr>
        <a:xfrm>
          <a:off x="13462000" y="101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107646</xdr:rowOff>
    </xdr:from>
    <xdr:ext cx="762000" cy="259045"/>
    <xdr:sp macro="" textlink="">
      <xdr:nvSpPr>
        <xdr:cNvPr id="323" name="テキスト ボックス 322"/>
        <xdr:cNvSpPr txBox="1"/>
      </xdr:nvSpPr>
      <xdr:spPr>
        <a:xfrm>
          <a:off x="13131800" y="98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158793</xdr:rowOff>
    </xdr:from>
    <xdr:to>
      <xdr:col>24</xdr:col>
      <xdr:colOff>609600</xdr:colOff>
      <xdr:row>61</xdr:row>
      <xdr:rowOff>88943</xdr:rowOff>
    </xdr:to>
    <xdr:sp macro="" textlink="">
      <xdr:nvSpPr>
        <xdr:cNvPr id="329" name="円/楕円 328"/>
        <xdr:cNvSpPr/>
      </xdr:nvSpPr>
      <xdr:spPr>
        <a:xfrm>
          <a:off x="169672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130870</xdr:rowOff>
    </xdr:from>
    <xdr:ext cx="762000" cy="259045"/>
    <xdr:sp macro="" textlink="">
      <xdr:nvSpPr>
        <xdr:cNvPr id="330" name="定員管理の状況該当値テキスト"/>
        <xdr:cNvSpPr txBox="1"/>
      </xdr:nvSpPr>
      <xdr:spPr>
        <a:xfrm>
          <a:off x="17106900" y="1041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118116</xdr:rowOff>
    </xdr:from>
    <xdr:to>
      <xdr:col>23</xdr:col>
      <xdr:colOff>457200</xdr:colOff>
      <xdr:row>61</xdr:row>
      <xdr:rowOff>48266</xdr:rowOff>
    </xdr:to>
    <xdr:sp macro="" textlink="">
      <xdr:nvSpPr>
        <xdr:cNvPr id="331" name="円/楕円 330"/>
        <xdr:cNvSpPr/>
      </xdr:nvSpPr>
      <xdr:spPr>
        <a:xfrm>
          <a:off x="16129000" y="104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33043</xdr:rowOff>
    </xdr:from>
    <xdr:ext cx="736600" cy="259045"/>
    <xdr:sp macro="" textlink="">
      <xdr:nvSpPr>
        <xdr:cNvPr id="332" name="テキスト ボックス 331"/>
        <xdr:cNvSpPr txBox="1"/>
      </xdr:nvSpPr>
      <xdr:spPr>
        <a:xfrm>
          <a:off x="15798800" y="10491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93411</xdr:rowOff>
    </xdr:from>
    <xdr:to>
      <xdr:col>22</xdr:col>
      <xdr:colOff>254000</xdr:colOff>
      <xdr:row>61</xdr:row>
      <xdr:rowOff>23561</xdr:rowOff>
    </xdr:to>
    <xdr:sp macro="" textlink="">
      <xdr:nvSpPr>
        <xdr:cNvPr id="333" name="円/楕円 332"/>
        <xdr:cNvSpPr/>
      </xdr:nvSpPr>
      <xdr:spPr>
        <a:xfrm>
          <a:off x="15240000" y="103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8338</xdr:rowOff>
    </xdr:from>
    <xdr:ext cx="762000" cy="259045"/>
    <xdr:sp macro="" textlink="">
      <xdr:nvSpPr>
        <xdr:cNvPr id="334" name="テキスト ボックス 333"/>
        <xdr:cNvSpPr txBox="1"/>
      </xdr:nvSpPr>
      <xdr:spPr>
        <a:xfrm>
          <a:off x="14909800" y="1046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91918</xdr:rowOff>
    </xdr:from>
    <xdr:to>
      <xdr:col>21</xdr:col>
      <xdr:colOff>50800</xdr:colOff>
      <xdr:row>61</xdr:row>
      <xdr:rowOff>22068</xdr:rowOff>
    </xdr:to>
    <xdr:sp macro="" textlink="">
      <xdr:nvSpPr>
        <xdr:cNvPr id="335" name="円/楕円 334"/>
        <xdr:cNvSpPr/>
      </xdr:nvSpPr>
      <xdr:spPr>
        <a:xfrm>
          <a:off x="14351000" y="103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6845</xdr:rowOff>
    </xdr:from>
    <xdr:ext cx="762000" cy="259045"/>
    <xdr:sp macro="" textlink="">
      <xdr:nvSpPr>
        <xdr:cNvPr id="336" name="テキスト ボックス 335"/>
        <xdr:cNvSpPr txBox="1"/>
      </xdr:nvSpPr>
      <xdr:spPr>
        <a:xfrm>
          <a:off x="14020800" y="104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74912</xdr:rowOff>
    </xdr:from>
    <xdr:to>
      <xdr:col>19</xdr:col>
      <xdr:colOff>533400</xdr:colOff>
      <xdr:row>61</xdr:row>
      <xdr:rowOff>5062</xdr:rowOff>
    </xdr:to>
    <xdr:sp macro="" textlink="">
      <xdr:nvSpPr>
        <xdr:cNvPr id="337" name="円/楕円 336"/>
        <xdr:cNvSpPr/>
      </xdr:nvSpPr>
      <xdr:spPr>
        <a:xfrm>
          <a:off x="13462000" y="10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161289</xdr:rowOff>
    </xdr:from>
    <xdr:ext cx="762000" cy="259045"/>
    <xdr:sp macro="" textlink="">
      <xdr:nvSpPr>
        <xdr:cNvPr id="338" name="テキスト ボックス 337"/>
        <xdr:cNvSpPr txBox="1"/>
      </xdr:nvSpPr>
      <xdr:spPr>
        <a:xfrm>
          <a:off x="13131800" y="104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地方債発行額が償還金額</a:t>
          </a:r>
          <a:r>
            <a:rPr kumimoji="1" lang="ja-JP" altLang="ja-JP" sz="1100">
              <a:solidFill>
                <a:schemeClr val="dk1"/>
              </a:solidFill>
              <a:latin typeface="+mn-lt"/>
              <a:ea typeface="+mn-ea"/>
              <a:cs typeface="+mn-cs"/>
            </a:rPr>
            <a:t>を上回らないよう努めている</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普通交付税</a:t>
          </a:r>
          <a:r>
            <a:rPr kumimoji="1" lang="en-US" altLang="ja-JP" sz="1100">
              <a:solidFill>
                <a:schemeClr val="dk1"/>
              </a:solidFill>
              <a:latin typeface="+mn-lt"/>
              <a:ea typeface="+mn-ea"/>
              <a:cs typeface="+mn-cs"/>
            </a:rPr>
            <a:t>84</a:t>
          </a:r>
          <a:r>
            <a:rPr kumimoji="1" lang="ja-JP" altLang="en-US" sz="1100">
              <a:solidFill>
                <a:schemeClr val="dk1"/>
              </a:solidFill>
              <a:latin typeface="+mn-lt"/>
              <a:ea typeface="+mn-ea"/>
              <a:cs typeface="+mn-cs"/>
            </a:rPr>
            <a:t>百万円の減額もあり、昨年度より</a:t>
          </a:r>
          <a:r>
            <a:rPr kumimoji="1" lang="en-US" altLang="ja-JP" sz="1100">
              <a:solidFill>
                <a:schemeClr val="dk1"/>
              </a:solidFill>
              <a:latin typeface="+mn-lt"/>
              <a:ea typeface="+mn-ea"/>
              <a:cs typeface="+mn-cs"/>
            </a:rPr>
            <a:t>0.6</a:t>
          </a:r>
          <a:r>
            <a:rPr kumimoji="1" lang="ja-JP" altLang="en-US" sz="1100">
              <a:solidFill>
                <a:schemeClr val="dk1"/>
              </a:solidFill>
              <a:latin typeface="+mn-lt"/>
              <a:ea typeface="+mn-ea"/>
              <a:cs typeface="+mn-cs"/>
            </a:rPr>
            <a:t>ポイント増加している。早期健全化基準を下回っているものの、</a:t>
          </a:r>
          <a:r>
            <a:rPr kumimoji="1" lang="ja-JP" altLang="ja-JP" sz="1100">
              <a:solidFill>
                <a:schemeClr val="dk1"/>
              </a:solidFill>
              <a:latin typeface="+mn-lt"/>
              <a:ea typeface="+mn-ea"/>
              <a:cs typeface="+mn-cs"/>
            </a:rPr>
            <a:t>依然として</a:t>
          </a:r>
          <a:r>
            <a:rPr kumimoji="1" lang="ja-JP" altLang="ja-JP" sz="1100" b="0" i="0" baseline="0">
              <a:solidFill>
                <a:schemeClr val="dk1"/>
              </a:solidFill>
              <a:latin typeface="+mn-lt"/>
              <a:ea typeface="+mn-ea"/>
              <a:cs typeface="+mn-cs"/>
            </a:rPr>
            <a:t>類似団体平均をわずかに上回っている状況である。</a:t>
          </a:r>
          <a:r>
            <a:rPr kumimoji="1" lang="ja-JP" altLang="ja-JP" sz="1100">
              <a:solidFill>
                <a:schemeClr val="dk1"/>
              </a:solidFill>
              <a:latin typeface="+mn-lt"/>
              <a:ea typeface="+mn-ea"/>
              <a:cs typeface="+mn-cs"/>
            </a:rPr>
            <a:t>今後も借入を控え、実質公債費比率が減少するように努めていく。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146050</xdr:rowOff>
    </xdr:to>
    <xdr:cxnSp macro="">
      <xdr:nvCxnSpPr>
        <xdr:cNvPr id="371" name="直線コネクタ 370"/>
        <xdr:cNvCxnSpPr/>
      </xdr:nvCxnSpPr>
      <xdr:spPr>
        <a:xfrm>
          <a:off x="16179800" y="729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97790</xdr:rowOff>
    </xdr:to>
    <xdr:cxnSp macro="">
      <xdr:nvCxnSpPr>
        <xdr:cNvPr id="374" name="直線コネクタ 373"/>
        <xdr:cNvCxnSpPr/>
      </xdr:nvCxnSpPr>
      <xdr:spPr>
        <a:xfrm>
          <a:off x="15290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129963</xdr:rowOff>
    </xdr:from>
    <xdr:to>
      <xdr:col>23</xdr:col>
      <xdr:colOff>457200</xdr:colOff>
      <xdr:row>42</xdr:row>
      <xdr:rowOff>60113</xdr:rowOff>
    </xdr:to>
    <xdr:sp macro="" textlink="">
      <xdr:nvSpPr>
        <xdr:cNvPr id="375" name="フローチャート : 判断 37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70290</xdr:rowOff>
    </xdr:from>
    <xdr:ext cx="736600" cy="259045"/>
    <xdr:sp macro="" textlink="">
      <xdr:nvSpPr>
        <xdr:cNvPr id="376" name="テキスト ボックス 37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63077</xdr:rowOff>
    </xdr:to>
    <xdr:cxnSp macro="">
      <xdr:nvCxnSpPr>
        <xdr:cNvPr id="377" name="直線コネクタ 376"/>
        <xdr:cNvCxnSpPr/>
      </xdr:nvCxnSpPr>
      <xdr:spPr>
        <a:xfrm flipV="1">
          <a:off x="14401800" y="72986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78" name="フローチャート : 判断 377"/>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102464</xdr:rowOff>
    </xdr:from>
    <xdr:ext cx="762000" cy="259045"/>
    <xdr:sp macro="" textlink="">
      <xdr:nvSpPr>
        <xdr:cNvPr id="379" name="テキスト ボックス 378"/>
        <xdr:cNvSpPr txBox="1"/>
      </xdr:nvSpPr>
      <xdr:spPr>
        <a:xfrm>
          <a:off x="14909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63077</xdr:rowOff>
    </xdr:from>
    <xdr:to>
      <xdr:col>21</xdr:col>
      <xdr:colOff>0</xdr:colOff>
      <xdr:row>43</xdr:row>
      <xdr:rowOff>103294</xdr:rowOff>
    </xdr:to>
    <xdr:cxnSp macro="">
      <xdr:nvCxnSpPr>
        <xdr:cNvPr id="380" name="直線コネクタ 379"/>
        <xdr:cNvCxnSpPr/>
      </xdr:nvCxnSpPr>
      <xdr:spPr>
        <a:xfrm flipV="1">
          <a:off x="13512800" y="74354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1" name="フローチャート : 判断 38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2" name="テキスト ボックス 381"/>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3" name="フローチャート : 判断 38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4" name="テキスト ボックス 383"/>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390" name="円/楕円 389"/>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391"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2" name="円/楕円 39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3" name="テキスト ボックス 39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4" name="円/楕円 393"/>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5" name="テキスト ボックス 394"/>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12277</xdr:rowOff>
    </xdr:from>
    <xdr:to>
      <xdr:col>21</xdr:col>
      <xdr:colOff>50800</xdr:colOff>
      <xdr:row>43</xdr:row>
      <xdr:rowOff>113877</xdr:rowOff>
    </xdr:to>
    <xdr:sp macro="" textlink="">
      <xdr:nvSpPr>
        <xdr:cNvPr id="396" name="円/楕円 395"/>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98654</xdr:rowOff>
    </xdr:from>
    <xdr:ext cx="762000" cy="259045"/>
    <xdr:sp macro="" textlink="">
      <xdr:nvSpPr>
        <xdr:cNvPr id="397" name="テキスト ボックス 396"/>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8" name="円/楕円 397"/>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399" name="テキスト ボックス 398"/>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年々減少傾向となり</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以降将来負担比率は計上されていない</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年度より普通交付税の係数変更や激変緩和措置期間に入ったことにより交付税が</a:t>
          </a:r>
          <a:r>
            <a:rPr kumimoji="1" lang="en-US" altLang="ja-JP" sz="1100">
              <a:solidFill>
                <a:schemeClr val="dk1"/>
              </a:solidFill>
              <a:latin typeface="+mn-lt"/>
              <a:ea typeface="+mn-ea"/>
              <a:cs typeface="+mn-cs"/>
            </a:rPr>
            <a:t>84</a:t>
          </a:r>
          <a:r>
            <a:rPr kumimoji="1" lang="ja-JP" altLang="en-US" sz="1100">
              <a:solidFill>
                <a:schemeClr val="dk1"/>
              </a:solidFill>
              <a:latin typeface="+mn-lt"/>
              <a:ea typeface="+mn-ea"/>
              <a:cs typeface="+mn-cs"/>
            </a:rPr>
            <a:t>百万円の減となり、前年度より分子である将来負担額は減少したものの、分母である充当可能財源等はより減少した。交付税の減額は財政の悪化に直結すると考えられる。</a:t>
          </a:r>
          <a:r>
            <a:rPr kumimoji="1" lang="ja-JP" altLang="ja-JP" sz="1100">
              <a:solidFill>
                <a:schemeClr val="dk1"/>
              </a:solidFill>
              <a:latin typeface="+mn-lt"/>
              <a:ea typeface="+mn-ea"/>
              <a:cs typeface="+mn-cs"/>
            </a:rPr>
            <a:t>今後も現在の水準を維持できるよう、引き続き財政健全化に努める。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愛知県豊根村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
1,174
155.88
2,651,888
2,500,367
114,067
1,433,223
2,319,772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類似団体と比べわずかに上回ったのは、学校給食共同調理場、診療所及び村営バスの各施設を直営で運営して</a:t>
          </a:r>
          <a:r>
            <a:rPr kumimoji="1" lang="ja-JP" altLang="en-US" sz="1100">
              <a:solidFill>
                <a:schemeClr val="dk1"/>
              </a:solidFill>
              <a:latin typeface="+mn-lt"/>
              <a:ea typeface="+mn-ea"/>
              <a:cs typeface="+mn-cs"/>
            </a:rPr>
            <a:t>おり、また、</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年度より診療所医師を新規雇用したことによるものである。</a:t>
          </a:r>
          <a:r>
            <a:rPr kumimoji="1" lang="ja-JP" altLang="ja-JP" sz="1100">
              <a:solidFill>
                <a:schemeClr val="dk1"/>
              </a:solidFill>
              <a:latin typeface="+mn-lt"/>
              <a:ea typeface="+mn-ea"/>
              <a:cs typeface="+mn-cs"/>
            </a:rPr>
            <a:t>職員数が類似団体平均と比較して多いことが主な要因であり、行政サービスの提供方法の差異によるものといえるが、引き続き適正な人員管理に努める。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136144</xdr:rowOff>
    </xdr:from>
    <xdr:to>
      <xdr:col>7</xdr:col>
      <xdr:colOff>15875</xdr:colOff>
      <xdr:row>35</xdr:row>
      <xdr:rowOff>46990</xdr:rowOff>
    </xdr:to>
    <xdr:cxnSp macro="">
      <xdr:nvCxnSpPr>
        <xdr:cNvPr id="64" name="直線コネクタ 63"/>
        <xdr:cNvCxnSpPr/>
      </xdr:nvCxnSpPr>
      <xdr:spPr>
        <a:xfrm>
          <a:off x="3987800" y="59654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136144</xdr:rowOff>
    </xdr:from>
    <xdr:to>
      <xdr:col>5</xdr:col>
      <xdr:colOff>549275</xdr:colOff>
      <xdr:row>35</xdr:row>
      <xdr:rowOff>24130</xdr:rowOff>
    </xdr:to>
    <xdr:cxnSp macro="">
      <xdr:nvCxnSpPr>
        <xdr:cNvPr id="67" name="直線コネクタ 66"/>
        <xdr:cNvCxnSpPr/>
      </xdr:nvCxnSpPr>
      <xdr:spPr>
        <a:xfrm flipV="1">
          <a:off x="3098800" y="59654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160782</xdr:rowOff>
    </xdr:from>
    <xdr:to>
      <xdr:col>5</xdr:col>
      <xdr:colOff>600075</xdr:colOff>
      <xdr:row>34</xdr:row>
      <xdr:rowOff>90932</xdr:rowOff>
    </xdr:to>
    <xdr:sp macro="" textlink="">
      <xdr:nvSpPr>
        <xdr:cNvPr id="68" name="フローチャート : 判断 67"/>
        <xdr:cNvSpPr/>
      </xdr:nvSpPr>
      <xdr:spPr>
        <a:xfrm>
          <a:off x="3937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101109</xdr:rowOff>
    </xdr:from>
    <xdr:ext cx="736600" cy="259045"/>
    <xdr:sp macro="" textlink="">
      <xdr:nvSpPr>
        <xdr:cNvPr id="69" name="テキスト ボックス 68"/>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35</xdr:row>
      <xdr:rowOff>24130</xdr:rowOff>
    </xdr:to>
    <xdr:cxnSp macro="">
      <xdr:nvCxnSpPr>
        <xdr:cNvPr id="70" name="直線コネクタ 69"/>
        <xdr:cNvCxnSpPr/>
      </xdr:nvCxnSpPr>
      <xdr:spPr>
        <a:xfrm>
          <a:off x="2209800" y="591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16764</xdr:rowOff>
    </xdr:from>
    <xdr:to>
      <xdr:col>4</xdr:col>
      <xdr:colOff>396875</xdr:colOff>
      <xdr:row>34</xdr:row>
      <xdr:rowOff>118364</xdr:rowOff>
    </xdr:to>
    <xdr:sp macro="" textlink="">
      <xdr:nvSpPr>
        <xdr:cNvPr id="71" name="フローチャート : 判断 70"/>
        <xdr:cNvSpPr/>
      </xdr:nvSpPr>
      <xdr:spPr>
        <a:xfrm>
          <a:off x="3048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128541</xdr:rowOff>
    </xdr:from>
    <xdr:ext cx="762000" cy="259045"/>
    <xdr:sp macro="" textlink="">
      <xdr:nvSpPr>
        <xdr:cNvPr id="72" name="テキスト ボックス 71"/>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21844</xdr:rowOff>
    </xdr:from>
    <xdr:to>
      <xdr:col>3</xdr:col>
      <xdr:colOff>142875</xdr:colOff>
      <xdr:row>34</xdr:row>
      <xdr:rowOff>81280</xdr:rowOff>
    </xdr:to>
    <xdr:cxnSp macro="">
      <xdr:nvCxnSpPr>
        <xdr:cNvPr id="73" name="直線コネクタ 72"/>
        <xdr:cNvCxnSpPr/>
      </xdr:nvCxnSpPr>
      <xdr:spPr>
        <a:xfrm>
          <a:off x="1320800" y="58511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33</xdr:row>
      <xdr:rowOff>137922</xdr:rowOff>
    </xdr:from>
    <xdr:to>
      <xdr:col>3</xdr:col>
      <xdr:colOff>193675</xdr:colOff>
      <xdr:row>34</xdr:row>
      <xdr:rowOff>68072</xdr:rowOff>
    </xdr:to>
    <xdr:sp macro="" textlink="">
      <xdr:nvSpPr>
        <xdr:cNvPr id="74" name="フローチャート : 判断 73"/>
        <xdr:cNvSpPr/>
      </xdr:nvSpPr>
      <xdr:spPr>
        <a:xfrm>
          <a:off x="2159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75" name="テキスト ボックス 74"/>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76" name="フローチャート : 判断 75"/>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71137</xdr:rowOff>
    </xdr:from>
    <xdr:ext cx="762000" cy="259045"/>
    <xdr:sp macro="" textlink="">
      <xdr:nvSpPr>
        <xdr:cNvPr id="77" name="テキスト ボックス 76"/>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139717</xdr:rowOff>
    </xdr:from>
    <xdr:ext cx="762000" cy="259045"/>
    <xdr:sp macro="" textlink="">
      <xdr:nvSpPr>
        <xdr:cNvPr id="84" name="人件費該当値テキスト"/>
        <xdr:cNvSpPr txBox="1"/>
      </xdr:nvSpPr>
      <xdr:spPr>
        <a:xfrm>
          <a:off x="49149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85344</xdr:rowOff>
    </xdr:from>
    <xdr:to>
      <xdr:col>5</xdr:col>
      <xdr:colOff>600075</xdr:colOff>
      <xdr:row>35</xdr:row>
      <xdr:rowOff>15494</xdr:rowOff>
    </xdr:to>
    <xdr:sp macro="" textlink="">
      <xdr:nvSpPr>
        <xdr:cNvPr id="85" name="円/楕円 84"/>
        <xdr:cNvSpPr/>
      </xdr:nvSpPr>
      <xdr:spPr>
        <a:xfrm>
          <a:off x="3937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271</xdr:rowOff>
    </xdr:from>
    <xdr:ext cx="736600" cy="259045"/>
    <xdr:sp macro="" textlink="">
      <xdr:nvSpPr>
        <xdr:cNvPr id="86" name="テキスト ボックス 85"/>
        <xdr:cNvSpPr txBox="1"/>
      </xdr:nvSpPr>
      <xdr:spPr>
        <a:xfrm>
          <a:off x="3606800" y="600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59707</xdr:rowOff>
    </xdr:from>
    <xdr:ext cx="762000" cy="259045"/>
    <xdr:sp macro="" textlink="">
      <xdr:nvSpPr>
        <xdr:cNvPr id="88" name="テキスト ボックス 87"/>
        <xdr:cNvSpPr txBox="1"/>
      </xdr:nvSpPr>
      <xdr:spPr>
        <a:xfrm>
          <a:off x="2717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89" name="円/楕円 88"/>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116857</xdr:rowOff>
    </xdr:from>
    <xdr:ext cx="762000" cy="259045"/>
    <xdr:sp macro="" textlink="">
      <xdr:nvSpPr>
        <xdr:cNvPr id="90" name="テキスト ボックス 89"/>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142494</xdr:rowOff>
    </xdr:from>
    <xdr:to>
      <xdr:col>1</xdr:col>
      <xdr:colOff>676275</xdr:colOff>
      <xdr:row>34</xdr:row>
      <xdr:rowOff>72644</xdr:rowOff>
    </xdr:to>
    <xdr:sp macro="" textlink="">
      <xdr:nvSpPr>
        <xdr:cNvPr id="91" name="円/楕円 90"/>
        <xdr:cNvSpPr/>
      </xdr:nvSpPr>
      <xdr:spPr>
        <a:xfrm>
          <a:off x="1270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82821</xdr:rowOff>
    </xdr:from>
    <xdr:ext cx="762000" cy="259045"/>
    <xdr:sp macro="" textlink="">
      <xdr:nvSpPr>
        <xdr:cNvPr id="92" name="テキスト ボックス 91"/>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類似団体平均に比べ</a:t>
          </a:r>
          <a:r>
            <a:rPr lang="en-US" altLang="ja-JP" sz="1100" b="0" i="0" baseline="0">
              <a:solidFill>
                <a:schemeClr val="dk1"/>
              </a:solidFill>
              <a:latin typeface="+mn-lt"/>
              <a:ea typeface="+mn-ea"/>
              <a:cs typeface="+mn-cs"/>
            </a:rPr>
            <a:t>4.3</a:t>
          </a:r>
          <a:r>
            <a:rPr lang="ja-JP" altLang="ja-JP" sz="1100" b="0" i="0" baseline="0">
              <a:solidFill>
                <a:schemeClr val="dk1"/>
              </a:solidFill>
              <a:latin typeface="+mn-lt"/>
              <a:ea typeface="+mn-ea"/>
              <a:cs typeface="+mn-cs"/>
            </a:rPr>
            <a:t>ポイント高い数値となった。</a:t>
          </a:r>
          <a:r>
            <a:rPr lang="ja-JP" altLang="en-US" sz="1100" b="0" i="0" baseline="0">
              <a:solidFill>
                <a:schemeClr val="dk1"/>
              </a:solidFill>
              <a:latin typeface="+mn-lt"/>
              <a:ea typeface="+mn-ea"/>
              <a:cs typeface="+mn-cs"/>
            </a:rPr>
            <a:t>新住民情報システム稼働開始によるサービス利用</a:t>
          </a:r>
          <a:r>
            <a:rPr lang="ja-JP" altLang="ja-JP" sz="1100" b="0" i="0" baseline="0">
              <a:solidFill>
                <a:schemeClr val="dk1"/>
              </a:solidFill>
              <a:latin typeface="+mn-lt"/>
              <a:ea typeface="+mn-ea"/>
              <a:cs typeface="+mn-cs"/>
            </a:rPr>
            <a:t>にかかる費用</a:t>
          </a:r>
          <a:r>
            <a:rPr lang="ja-JP" altLang="en-US" sz="1100" b="0" i="0" baseline="0">
              <a:solidFill>
                <a:schemeClr val="dk1"/>
              </a:solidFill>
              <a:latin typeface="+mn-lt"/>
              <a:ea typeface="+mn-ea"/>
              <a:cs typeface="+mn-cs"/>
            </a:rPr>
            <a:t>発生したこと</a:t>
          </a:r>
          <a:r>
            <a:rPr lang="ja-JP" altLang="ja-JP" sz="1100" b="0" i="0" baseline="0">
              <a:solidFill>
                <a:schemeClr val="dk1"/>
              </a:solidFill>
              <a:latin typeface="+mn-lt"/>
              <a:ea typeface="+mn-ea"/>
              <a:cs typeface="+mn-cs"/>
            </a:rPr>
            <a:t>が要因である。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施設の維持管理に指定管理者制度を採用しているが、利用料収入の大幅な伸びが期待できず、指定管理者制度の効果があらわれていない為、今後対策を検討し、物件費抑制に努めていく。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81280</xdr:rowOff>
    </xdr:from>
    <xdr:to>
      <xdr:col>24</xdr:col>
      <xdr:colOff>31750</xdr:colOff>
      <xdr:row>18</xdr:row>
      <xdr:rowOff>90424</xdr:rowOff>
    </xdr:to>
    <xdr:cxnSp macro="">
      <xdr:nvCxnSpPr>
        <xdr:cNvPr id="122" name="直線コネクタ 121"/>
        <xdr:cNvCxnSpPr/>
      </xdr:nvCxnSpPr>
      <xdr:spPr>
        <a:xfrm>
          <a:off x="15671800" y="3167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17272</xdr:rowOff>
    </xdr:from>
    <xdr:to>
      <xdr:col>22</xdr:col>
      <xdr:colOff>565150</xdr:colOff>
      <xdr:row>18</xdr:row>
      <xdr:rowOff>81280</xdr:rowOff>
    </xdr:to>
    <xdr:cxnSp macro="">
      <xdr:nvCxnSpPr>
        <xdr:cNvPr id="125" name="直線コネクタ 124"/>
        <xdr:cNvCxnSpPr/>
      </xdr:nvCxnSpPr>
      <xdr:spPr>
        <a:xfrm>
          <a:off x="14782800" y="3103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42418</xdr:rowOff>
    </xdr:from>
    <xdr:to>
      <xdr:col>21</xdr:col>
      <xdr:colOff>361950</xdr:colOff>
      <xdr:row>18</xdr:row>
      <xdr:rowOff>17272</xdr:rowOff>
    </xdr:to>
    <xdr:cxnSp macro="">
      <xdr:nvCxnSpPr>
        <xdr:cNvPr id="128" name="直線コネクタ 127"/>
        <xdr:cNvCxnSpPr/>
      </xdr:nvCxnSpPr>
      <xdr:spPr>
        <a:xfrm>
          <a:off x="13893800" y="29570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29" name="フローチャート :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17</xdr:row>
      <xdr:rowOff>42418</xdr:rowOff>
    </xdr:to>
    <xdr:cxnSp macro="">
      <xdr:nvCxnSpPr>
        <xdr:cNvPr id="131" name="直線コネクタ 130"/>
        <xdr:cNvCxnSpPr/>
      </xdr:nvCxnSpPr>
      <xdr:spPr>
        <a:xfrm>
          <a:off x="13004800" y="28290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39624</xdr:rowOff>
    </xdr:from>
    <xdr:to>
      <xdr:col>24</xdr:col>
      <xdr:colOff>82550</xdr:colOff>
      <xdr:row>18</xdr:row>
      <xdr:rowOff>141224</xdr:rowOff>
    </xdr:to>
    <xdr:sp macro="" textlink="">
      <xdr:nvSpPr>
        <xdr:cNvPr id="141" name="円/楕円 140"/>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11701</xdr:rowOff>
    </xdr:from>
    <xdr:ext cx="762000" cy="259045"/>
    <xdr:sp macro="" textlink="">
      <xdr:nvSpPr>
        <xdr:cNvPr id="142"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3" name="円/楕円 142"/>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4" name="テキスト ボックス 143"/>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137922</xdr:rowOff>
    </xdr:from>
    <xdr:to>
      <xdr:col>21</xdr:col>
      <xdr:colOff>412750</xdr:colOff>
      <xdr:row>18</xdr:row>
      <xdr:rowOff>68072</xdr:rowOff>
    </xdr:to>
    <xdr:sp macro="" textlink="">
      <xdr:nvSpPr>
        <xdr:cNvPr id="145" name="円/楕円 144"/>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52849</xdr:rowOff>
    </xdr:from>
    <xdr:ext cx="762000" cy="259045"/>
    <xdr:sp macro="" textlink="">
      <xdr:nvSpPr>
        <xdr:cNvPr id="146" name="テキスト ボックス 145"/>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163068</xdr:rowOff>
    </xdr:from>
    <xdr:to>
      <xdr:col>20</xdr:col>
      <xdr:colOff>209550</xdr:colOff>
      <xdr:row>17</xdr:row>
      <xdr:rowOff>93218</xdr:rowOff>
    </xdr:to>
    <xdr:sp macro="" textlink="">
      <xdr:nvSpPr>
        <xdr:cNvPr id="147" name="円/楕円 146"/>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77995</xdr:rowOff>
    </xdr:from>
    <xdr:ext cx="762000" cy="259045"/>
    <xdr:sp macro="" textlink="">
      <xdr:nvSpPr>
        <xdr:cNvPr id="148" name="テキスト ボックス 147"/>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49" name="円/楕円 148"/>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50" name="テキスト ボックス 149"/>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対象者が少ないことが主な要因と考えられるが、類似団体平均を下回る数値である。単独事業で制度開始後、年数が経過したものについては、制度の必要性を見極め、費用が高止まる事がないように努める。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45357</xdr:rowOff>
    </xdr:to>
    <xdr:cxnSp macro="">
      <xdr:nvCxnSpPr>
        <xdr:cNvPr id="184" name="直線コネクタ 183"/>
        <xdr:cNvCxnSpPr/>
      </xdr:nvCxnSpPr>
      <xdr:spPr>
        <a:xfrm>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xdr:rowOff>
    </xdr:to>
    <xdr:cxnSp macro="">
      <xdr:nvCxnSpPr>
        <xdr:cNvPr id="187" name="直線コネクタ 186"/>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89" name="テキスト ボックス 18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0" name="直線コネクタ 189"/>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1" name="フローチャート :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3" name="直線コネクタ 192"/>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5" name="テキスト ボックス 194"/>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3" name="円/楕円 202"/>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4"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5" name="円/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7" name="円/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09" name="円/楕円 20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0" name="テキスト ボックス 20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1" name="円/楕円 210"/>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2" name="テキスト ボックス 211"/>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類似団体に比べ</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ポイント下回っている。要因として、各特別会計の繰出金について、水道施設の統合事業に伴う負担増及び高齢化に伴う介護保険特別会計の負担増が挙げられる。今後も独立採算の原則に基づき、水道料金の値上げや保険料の適正化をはかり、普通会計の負担軽減に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54610</xdr:rowOff>
    </xdr:to>
    <xdr:cxnSp macro="">
      <xdr:nvCxnSpPr>
        <xdr:cNvPr id="244" name="直線コネクタ 243"/>
        <xdr:cNvCxnSpPr/>
      </xdr:nvCxnSpPr>
      <xdr:spPr>
        <a:xfrm>
          <a:off x="15671800" y="97053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119380</xdr:rowOff>
    </xdr:to>
    <xdr:cxnSp macro="">
      <xdr:nvCxnSpPr>
        <xdr:cNvPr id="247" name="直線コネクタ 246"/>
        <xdr:cNvCxnSpPr/>
      </xdr:nvCxnSpPr>
      <xdr:spPr>
        <a:xfrm flipV="1">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72390</xdr:rowOff>
    </xdr:from>
    <xdr:to>
      <xdr:col>22</xdr:col>
      <xdr:colOff>615950</xdr:colOff>
      <xdr:row>58</xdr:row>
      <xdr:rowOff>2540</xdr:rowOff>
    </xdr:to>
    <xdr:sp macro="" textlink="">
      <xdr:nvSpPr>
        <xdr:cNvPr id="248" name="フローチャート : 判断 247"/>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49" name="テキスト ボックス 248"/>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149860</xdr:rowOff>
    </xdr:to>
    <xdr:cxnSp macro="">
      <xdr:nvCxnSpPr>
        <xdr:cNvPr id="250" name="直線コネクタ 249"/>
        <xdr:cNvCxnSpPr/>
      </xdr:nvCxnSpPr>
      <xdr:spPr>
        <a:xfrm flipV="1">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72390</xdr:rowOff>
    </xdr:from>
    <xdr:to>
      <xdr:col>21</xdr:col>
      <xdr:colOff>412750</xdr:colOff>
      <xdr:row>58</xdr:row>
      <xdr:rowOff>2540</xdr:rowOff>
    </xdr:to>
    <xdr:sp macro="" textlink="">
      <xdr:nvSpPr>
        <xdr:cNvPr id="251" name="フローチャート :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52" name="テキスト ボックス 251"/>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149860</xdr:rowOff>
    </xdr:to>
    <xdr:cxnSp macro="">
      <xdr:nvCxnSpPr>
        <xdr:cNvPr id="253" name="直線コネクタ 252"/>
        <xdr:cNvCxnSpPr/>
      </xdr:nvCxnSpPr>
      <xdr:spPr>
        <a:xfrm>
          <a:off x="13004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56" name="フローチャート : 判断 255"/>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57" name="テキスト ボックス 25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3" name="円/楕円 262"/>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64"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5" name="円/楕円 264"/>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6" name="テキスト ボックス 265"/>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7" name="円/楕円 266"/>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8" name="テキスト ボックス 267"/>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9" name="円/楕円 268"/>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0" name="テキスト ボックス 26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1" name="円/楕円 270"/>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2" name="テキスト ボックス 27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前年度に比べ</a:t>
          </a:r>
          <a:r>
            <a:rPr lang="en-US" altLang="ja-JP" sz="1100" b="0" i="0" baseline="0">
              <a:solidFill>
                <a:schemeClr val="dk1"/>
              </a:solidFill>
              <a:latin typeface="+mn-lt"/>
              <a:ea typeface="+mn-ea"/>
              <a:cs typeface="+mn-cs"/>
            </a:rPr>
            <a:t>1.3</a:t>
          </a:r>
          <a:r>
            <a:rPr lang="ja-JP" altLang="en-US" sz="1100" b="0" i="0" baseline="0">
              <a:solidFill>
                <a:schemeClr val="dk1"/>
              </a:solidFill>
              <a:latin typeface="+mn-lt"/>
              <a:ea typeface="+mn-ea"/>
              <a:cs typeface="+mn-cs"/>
            </a:rPr>
            <a:t>ポイント下回っているが、</a:t>
          </a:r>
          <a:r>
            <a:rPr lang="ja-JP" altLang="ja-JP" sz="1100" b="0" i="0" baseline="0">
              <a:solidFill>
                <a:schemeClr val="dk1"/>
              </a:solidFill>
              <a:latin typeface="+mn-lt"/>
              <a:ea typeface="+mn-ea"/>
              <a:cs typeface="+mn-cs"/>
            </a:rPr>
            <a:t>類似団体平均に比べ高い数値で推移している。ごみ・し尿処理にかかる事務組合への負担金、広域消防・地上デジタル放送受信施設運営にかかる同級他団体への負担金が高額で経常的なものとなっている。ごみの減量に努める等、補助費軽減につながる対策を検討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124714</xdr:rowOff>
    </xdr:to>
    <xdr:cxnSp macro="">
      <xdr:nvCxnSpPr>
        <xdr:cNvPr id="302" name="直線コネクタ 301"/>
        <xdr:cNvCxnSpPr/>
      </xdr:nvCxnSpPr>
      <xdr:spPr>
        <a:xfrm flipV="1">
          <a:off x="15671800" y="64089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152146</xdr:rowOff>
    </xdr:to>
    <xdr:cxnSp macro="">
      <xdr:nvCxnSpPr>
        <xdr:cNvPr id="305" name="直線コネクタ 304"/>
        <xdr:cNvCxnSpPr/>
      </xdr:nvCxnSpPr>
      <xdr:spPr>
        <a:xfrm flipV="1">
          <a:off x="14782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152146</xdr:rowOff>
    </xdr:to>
    <xdr:cxnSp macro="">
      <xdr:nvCxnSpPr>
        <xdr:cNvPr id="308" name="直線コネクタ 307"/>
        <xdr:cNvCxnSpPr/>
      </xdr:nvCxnSpPr>
      <xdr:spPr>
        <a:xfrm>
          <a:off x="13893800" y="63083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9" name="フローチャート : 判断 308"/>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0" name="テキスト ボックス 309"/>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136144</xdr:rowOff>
    </xdr:to>
    <xdr:cxnSp macro="">
      <xdr:nvCxnSpPr>
        <xdr:cNvPr id="311" name="直線コネクタ 310"/>
        <xdr:cNvCxnSpPr/>
      </xdr:nvCxnSpPr>
      <xdr:spPr>
        <a:xfrm>
          <a:off x="13004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2" name="フローチャート : 判断 31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3" name="テキスト ボックス 31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4" name="フローチャート :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5" name="テキスト ボックス 31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1" name="円/楕円 320"/>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2"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3" name="円/楕円 322"/>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4" name="テキスト ボックス 323"/>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25" name="円/楕円 324"/>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26" name="テキスト ボックス 325"/>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7" name="円/楕円 326"/>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8" name="テキスト ボックス 327"/>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9" name="円/楕円 328"/>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0" name="テキスト ボックス 329"/>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償還</a:t>
          </a:r>
          <a:r>
            <a:rPr kumimoji="1" lang="ja-JP" altLang="en-US" sz="1100">
              <a:solidFill>
                <a:schemeClr val="dk1"/>
              </a:solidFill>
              <a:latin typeface="+mn-lt"/>
              <a:ea typeface="+mn-ea"/>
              <a:cs typeface="+mn-cs"/>
            </a:rPr>
            <a:t>開始</a:t>
          </a:r>
          <a:r>
            <a:rPr kumimoji="1" lang="ja-JP" altLang="ja-JP" sz="1100">
              <a:solidFill>
                <a:schemeClr val="dk1"/>
              </a:solidFill>
              <a:latin typeface="+mn-lt"/>
              <a:ea typeface="+mn-ea"/>
              <a:cs typeface="+mn-cs"/>
            </a:rPr>
            <a:t>となった地方債があった為、前年度から</a:t>
          </a:r>
          <a:r>
            <a:rPr kumimoji="1" lang="en-US" altLang="ja-JP" sz="1100">
              <a:solidFill>
                <a:schemeClr val="dk1"/>
              </a:solidFill>
              <a:latin typeface="+mn-lt"/>
              <a:ea typeface="+mn-ea"/>
              <a:cs typeface="+mn-cs"/>
            </a:rPr>
            <a:t>1.2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a:t>
          </a:r>
          <a:r>
            <a:rPr kumimoji="1" lang="ja-JP" altLang="ja-JP" sz="1100">
              <a:solidFill>
                <a:schemeClr val="dk1"/>
              </a:solidFill>
              <a:latin typeface="+mn-lt"/>
              <a:ea typeface="+mn-ea"/>
              <a:cs typeface="+mn-cs"/>
            </a:rPr>
            <a:t>回った。今後も地方債発行額が年間の償還金額を上回らないように事業実施を検討する。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134620</xdr:rowOff>
    </xdr:to>
    <xdr:cxnSp macro="">
      <xdr:nvCxnSpPr>
        <xdr:cNvPr id="362" name="直線コネクタ 361"/>
        <xdr:cNvCxnSpPr/>
      </xdr:nvCxnSpPr>
      <xdr:spPr>
        <a:xfrm>
          <a:off x="3987800" y="13119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130811</xdr:rowOff>
    </xdr:to>
    <xdr:cxnSp macro="">
      <xdr:nvCxnSpPr>
        <xdr:cNvPr id="365" name="直線コネクタ 364"/>
        <xdr:cNvCxnSpPr/>
      </xdr:nvCxnSpPr>
      <xdr:spPr>
        <a:xfrm flipV="1">
          <a:off x="3098800" y="13119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6" name="フローチャート : 判断 365"/>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7" name="テキスト ボックス 366"/>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85089</xdr:rowOff>
    </xdr:from>
    <xdr:to>
      <xdr:col>4</xdr:col>
      <xdr:colOff>346075</xdr:colOff>
      <xdr:row>76</xdr:row>
      <xdr:rowOff>130811</xdr:rowOff>
    </xdr:to>
    <xdr:cxnSp macro="">
      <xdr:nvCxnSpPr>
        <xdr:cNvPr id="368" name="直線コネクタ 367"/>
        <xdr:cNvCxnSpPr/>
      </xdr:nvCxnSpPr>
      <xdr:spPr>
        <a:xfrm>
          <a:off x="2209800" y="13115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0" name="テキスト ボックス 36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54611</xdr:rowOff>
    </xdr:from>
    <xdr:to>
      <xdr:col>3</xdr:col>
      <xdr:colOff>142875</xdr:colOff>
      <xdr:row>76</xdr:row>
      <xdr:rowOff>85089</xdr:rowOff>
    </xdr:to>
    <xdr:cxnSp macro="">
      <xdr:nvCxnSpPr>
        <xdr:cNvPr id="371" name="直線コネクタ 370"/>
        <xdr:cNvCxnSpPr/>
      </xdr:nvCxnSpPr>
      <xdr:spPr>
        <a:xfrm>
          <a:off x="1320800" y="13084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2" name="フローチャート : 判断 371"/>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3" name="テキスト ボックス 372"/>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4" name="フローチャート : 判断 373"/>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5" name="テキスト ボックス 374"/>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1" name="円/楕円 380"/>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2"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83" name="円/楕円 382"/>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84" name="テキスト ボックス 383"/>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80011</xdr:rowOff>
    </xdr:from>
    <xdr:to>
      <xdr:col>4</xdr:col>
      <xdr:colOff>396875</xdr:colOff>
      <xdr:row>77</xdr:row>
      <xdr:rowOff>10161</xdr:rowOff>
    </xdr:to>
    <xdr:sp macro="" textlink="">
      <xdr:nvSpPr>
        <xdr:cNvPr id="385" name="円/楕円 384"/>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20337</xdr:rowOff>
    </xdr:from>
    <xdr:ext cx="762000" cy="259045"/>
    <xdr:sp macro="" textlink="">
      <xdr:nvSpPr>
        <xdr:cNvPr id="386" name="テキスト ボックス 385"/>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34289</xdr:rowOff>
    </xdr:from>
    <xdr:to>
      <xdr:col>3</xdr:col>
      <xdr:colOff>193675</xdr:colOff>
      <xdr:row>76</xdr:row>
      <xdr:rowOff>135889</xdr:rowOff>
    </xdr:to>
    <xdr:sp macro="" textlink="">
      <xdr:nvSpPr>
        <xdr:cNvPr id="387" name="円/楕円 386"/>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146067</xdr:rowOff>
    </xdr:from>
    <xdr:ext cx="762000" cy="259045"/>
    <xdr:sp macro="" textlink="">
      <xdr:nvSpPr>
        <xdr:cNvPr id="388" name="テキスト ボックス 387"/>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3811</xdr:rowOff>
    </xdr:from>
    <xdr:to>
      <xdr:col>1</xdr:col>
      <xdr:colOff>676275</xdr:colOff>
      <xdr:row>76</xdr:row>
      <xdr:rowOff>105411</xdr:rowOff>
    </xdr:to>
    <xdr:sp macro="" textlink="">
      <xdr:nvSpPr>
        <xdr:cNvPr id="389" name="円/楕円 388"/>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115587</xdr:rowOff>
    </xdr:from>
    <xdr:ext cx="762000" cy="259045"/>
    <xdr:sp macro="" textlink="">
      <xdr:nvSpPr>
        <xdr:cNvPr id="390" name="テキスト ボックス 389"/>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経常収支比率が類似団体を上回っているのは、物件費にかかる費用が多額の為である。なかでも委託料の占める額が大きく、電算機器の保守委託並びに観光施設にかかる指定管理料の額が大きいことがその主因となる。</a:t>
          </a:r>
          <a:r>
            <a:rPr lang="ja-JP" altLang="ja-JP" sz="1100" b="0" i="0" baseline="0">
              <a:solidFill>
                <a:schemeClr val="dk1"/>
              </a:solidFill>
              <a:latin typeface="+mn-lt"/>
              <a:ea typeface="+mn-ea"/>
              <a:cs typeface="+mn-cs"/>
            </a:rPr>
            <a:t>対策を検討し物件費抑制に努めていく。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64951</xdr:rowOff>
    </xdr:from>
    <xdr:to>
      <xdr:col>24</xdr:col>
      <xdr:colOff>31750</xdr:colOff>
      <xdr:row>78</xdr:row>
      <xdr:rowOff>146594</xdr:rowOff>
    </xdr:to>
    <xdr:cxnSp macro="">
      <xdr:nvCxnSpPr>
        <xdr:cNvPr id="425" name="直線コネクタ 424"/>
        <xdr:cNvCxnSpPr/>
      </xdr:nvCxnSpPr>
      <xdr:spPr>
        <a:xfrm>
          <a:off x="15671800" y="1343805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64951</xdr:rowOff>
    </xdr:from>
    <xdr:to>
      <xdr:col>22</xdr:col>
      <xdr:colOff>565150</xdr:colOff>
      <xdr:row>78</xdr:row>
      <xdr:rowOff>87812</xdr:rowOff>
    </xdr:to>
    <xdr:cxnSp macro="">
      <xdr:nvCxnSpPr>
        <xdr:cNvPr id="428" name="直線コネクタ 427"/>
        <xdr:cNvCxnSpPr/>
      </xdr:nvCxnSpPr>
      <xdr:spPr>
        <a:xfrm flipV="1">
          <a:off x="14782800" y="134380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9" name="フローチャート : 判断 428"/>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0" name="テキスト ボックス 429"/>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120469</xdr:rowOff>
    </xdr:from>
    <xdr:to>
      <xdr:col>21</xdr:col>
      <xdr:colOff>361950</xdr:colOff>
      <xdr:row>78</xdr:row>
      <xdr:rowOff>87812</xdr:rowOff>
    </xdr:to>
    <xdr:cxnSp macro="">
      <xdr:nvCxnSpPr>
        <xdr:cNvPr id="431" name="直線コネクタ 430"/>
        <xdr:cNvCxnSpPr/>
      </xdr:nvCxnSpPr>
      <xdr:spPr>
        <a:xfrm>
          <a:off x="13893800" y="1315066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2" name="フローチャート : 判断 431"/>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3" name="テキスト ボックス 432"/>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66584</xdr:rowOff>
    </xdr:from>
    <xdr:to>
      <xdr:col>20</xdr:col>
      <xdr:colOff>158750</xdr:colOff>
      <xdr:row>76</xdr:row>
      <xdr:rowOff>120469</xdr:rowOff>
    </xdr:to>
    <xdr:cxnSp macro="">
      <xdr:nvCxnSpPr>
        <xdr:cNvPr id="434" name="直線コネクタ 433"/>
        <xdr:cNvCxnSpPr/>
      </xdr:nvCxnSpPr>
      <xdr:spPr>
        <a:xfrm>
          <a:off x="13004800" y="12925334"/>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5" name="フローチャート : 判断 434"/>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6" name="テキスト ボックス 435"/>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7" name="フローチャート : 判断 436"/>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8" name="テキスト ボックス 437"/>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95794</xdr:rowOff>
    </xdr:from>
    <xdr:to>
      <xdr:col>24</xdr:col>
      <xdr:colOff>82550</xdr:colOff>
      <xdr:row>79</xdr:row>
      <xdr:rowOff>25944</xdr:rowOff>
    </xdr:to>
    <xdr:sp macro="" textlink="">
      <xdr:nvSpPr>
        <xdr:cNvPr id="444" name="円/楕円 443"/>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67871</xdr:rowOff>
    </xdr:from>
    <xdr:ext cx="762000" cy="259045"/>
    <xdr:sp macro="" textlink="">
      <xdr:nvSpPr>
        <xdr:cNvPr id="445" name="公債費以外該当値テキスト"/>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14151</xdr:rowOff>
    </xdr:from>
    <xdr:to>
      <xdr:col>22</xdr:col>
      <xdr:colOff>615950</xdr:colOff>
      <xdr:row>78</xdr:row>
      <xdr:rowOff>115751</xdr:rowOff>
    </xdr:to>
    <xdr:sp macro="" textlink="">
      <xdr:nvSpPr>
        <xdr:cNvPr id="446" name="円/楕円 445"/>
        <xdr:cNvSpPr/>
      </xdr:nvSpPr>
      <xdr:spPr>
        <a:xfrm>
          <a:off x="15621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100528</xdr:rowOff>
    </xdr:from>
    <xdr:ext cx="736600" cy="259045"/>
    <xdr:sp macro="" textlink="">
      <xdr:nvSpPr>
        <xdr:cNvPr id="447" name="テキスト ボックス 446"/>
        <xdr:cNvSpPr txBox="1"/>
      </xdr:nvSpPr>
      <xdr:spPr>
        <a:xfrm>
          <a:off x="15290800" y="1347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37012</xdr:rowOff>
    </xdr:from>
    <xdr:to>
      <xdr:col>21</xdr:col>
      <xdr:colOff>412750</xdr:colOff>
      <xdr:row>78</xdr:row>
      <xdr:rowOff>138612</xdr:rowOff>
    </xdr:to>
    <xdr:sp macro="" textlink="">
      <xdr:nvSpPr>
        <xdr:cNvPr id="448" name="円/楕円 447"/>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123389</xdr:rowOff>
    </xdr:from>
    <xdr:ext cx="762000" cy="259045"/>
    <xdr:sp macro="" textlink="">
      <xdr:nvSpPr>
        <xdr:cNvPr id="449" name="テキスト ボックス 448"/>
        <xdr:cNvSpPr txBox="1"/>
      </xdr:nvSpPr>
      <xdr:spPr>
        <a:xfrm>
          <a:off x="14401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69669</xdr:rowOff>
    </xdr:from>
    <xdr:to>
      <xdr:col>20</xdr:col>
      <xdr:colOff>209550</xdr:colOff>
      <xdr:row>76</xdr:row>
      <xdr:rowOff>171269</xdr:rowOff>
    </xdr:to>
    <xdr:sp macro="" textlink="">
      <xdr:nvSpPr>
        <xdr:cNvPr id="450" name="円/楕円 449"/>
        <xdr:cNvSpPr/>
      </xdr:nvSpPr>
      <xdr:spPr>
        <a:xfrm>
          <a:off x="13843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156046</xdr:rowOff>
    </xdr:from>
    <xdr:ext cx="762000" cy="259045"/>
    <xdr:sp macro="" textlink="">
      <xdr:nvSpPr>
        <xdr:cNvPr id="451" name="テキスト ボックス 450"/>
        <xdr:cNvSpPr txBox="1"/>
      </xdr:nvSpPr>
      <xdr:spPr>
        <a:xfrm>
          <a:off x="13512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15784</xdr:rowOff>
    </xdr:from>
    <xdr:to>
      <xdr:col>19</xdr:col>
      <xdr:colOff>6350</xdr:colOff>
      <xdr:row>75</xdr:row>
      <xdr:rowOff>117384</xdr:rowOff>
    </xdr:to>
    <xdr:sp macro="" textlink="">
      <xdr:nvSpPr>
        <xdr:cNvPr id="452" name="円/楕円 451"/>
        <xdr:cNvSpPr/>
      </xdr:nvSpPr>
      <xdr:spPr>
        <a:xfrm>
          <a:off x="12954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127561</xdr:rowOff>
    </xdr:from>
    <xdr:ext cx="762000" cy="259045"/>
    <xdr:sp macro="" textlink="">
      <xdr:nvSpPr>
        <xdr:cNvPr id="453" name="テキスト ボックス 452"/>
        <xdr:cNvSpPr txBox="1"/>
      </xdr:nvSpPr>
      <xdr:spPr>
        <a:xfrm>
          <a:off x="12623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愛知県豊根村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170140</xdr:rowOff>
    </xdr:from>
    <xdr:to>
      <xdr:col>4</xdr:col>
      <xdr:colOff>1117600</xdr:colOff>
      <xdr:row>16</xdr:row>
      <xdr:rowOff>170193</xdr:rowOff>
    </xdr:to>
    <xdr:cxnSp macro="">
      <xdr:nvCxnSpPr>
        <xdr:cNvPr id="51" name="直線コネクタ 50"/>
        <xdr:cNvCxnSpPr/>
      </xdr:nvCxnSpPr>
      <xdr:spPr bwMode="auto">
        <a:xfrm>
          <a:off x="5003800" y="2960965"/>
          <a:ext cx="647700" cy="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170140</xdr:rowOff>
    </xdr:from>
    <xdr:to>
      <xdr:col>4</xdr:col>
      <xdr:colOff>469900</xdr:colOff>
      <xdr:row>17</xdr:row>
      <xdr:rowOff>32594</xdr:rowOff>
    </xdr:to>
    <xdr:cxnSp macro="">
      <xdr:nvCxnSpPr>
        <xdr:cNvPr id="54" name="直線コネクタ 53"/>
        <xdr:cNvCxnSpPr/>
      </xdr:nvCxnSpPr>
      <xdr:spPr bwMode="auto">
        <a:xfrm flipV="1">
          <a:off x="4305300" y="2960965"/>
          <a:ext cx="698500" cy="3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45394</xdr:rowOff>
    </xdr:from>
    <xdr:to>
      <xdr:col>4</xdr:col>
      <xdr:colOff>520700</xdr:colOff>
      <xdr:row>18</xdr:row>
      <xdr:rowOff>146994</xdr:rowOff>
    </xdr:to>
    <xdr:sp macro="" textlink="">
      <xdr:nvSpPr>
        <xdr:cNvPr id="55" name="フローチャート : 判断 54"/>
        <xdr:cNvSpPr/>
      </xdr:nvSpPr>
      <xdr:spPr bwMode="auto">
        <a:xfrm>
          <a:off x="4953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131771</xdr:rowOff>
    </xdr:from>
    <xdr:ext cx="736600" cy="259045"/>
    <xdr:sp macro="" textlink="">
      <xdr:nvSpPr>
        <xdr:cNvPr id="56" name="テキスト ボックス 55"/>
        <xdr:cNvSpPr txBox="1"/>
      </xdr:nvSpPr>
      <xdr:spPr>
        <a:xfrm>
          <a:off x="4622800" y="326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27057</xdr:rowOff>
    </xdr:from>
    <xdr:to>
      <xdr:col>3</xdr:col>
      <xdr:colOff>904875</xdr:colOff>
      <xdr:row>17</xdr:row>
      <xdr:rowOff>32594</xdr:rowOff>
    </xdr:to>
    <xdr:cxnSp macro="">
      <xdr:nvCxnSpPr>
        <xdr:cNvPr id="57" name="直線コネクタ 56"/>
        <xdr:cNvCxnSpPr/>
      </xdr:nvCxnSpPr>
      <xdr:spPr bwMode="auto">
        <a:xfrm>
          <a:off x="3606800" y="2989332"/>
          <a:ext cx="698500" cy="5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47091</xdr:rowOff>
    </xdr:from>
    <xdr:to>
      <xdr:col>3</xdr:col>
      <xdr:colOff>955675</xdr:colOff>
      <xdr:row>18</xdr:row>
      <xdr:rowOff>148691</xdr:rowOff>
    </xdr:to>
    <xdr:sp macro="" textlink="">
      <xdr:nvSpPr>
        <xdr:cNvPr id="58" name="フローチャート : 判断 57"/>
        <xdr:cNvSpPr/>
      </xdr:nvSpPr>
      <xdr:spPr bwMode="auto">
        <a:xfrm>
          <a:off x="4254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133468</xdr:rowOff>
    </xdr:from>
    <xdr:ext cx="762000" cy="259045"/>
    <xdr:sp macro="" textlink="">
      <xdr:nvSpPr>
        <xdr:cNvPr id="59" name="テキスト ボックス 58"/>
        <xdr:cNvSpPr txBox="1"/>
      </xdr:nvSpPr>
      <xdr:spPr>
        <a:xfrm>
          <a:off x="3924300" y="32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27057</xdr:rowOff>
    </xdr:from>
    <xdr:to>
      <xdr:col>3</xdr:col>
      <xdr:colOff>206375</xdr:colOff>
      <xdr:row>17</xdr:row>
      <xdr:rowOff>35382</xdr:rowOff>
    </xdr:to>
    <xdr:cxnSp macro="">
      <xdr:nvCxnSpPr>
        <xdr:cNvPr id="60" name="直線コネクタ 59"/>
        <xdr:cNvCxnSpPr/>
      </xdr:nvCxnSpPr>
      <xdr:spPr bwMode="auto">
        <a:xfrm flipV="1">
          <a:off x="2908300" y="2989332"/>
          <a:ext cx="6985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63244</xdr:rowOff>
    </xdr:from>
    <xdr:to>
      <xdr:col>3</xdr:col>
      <xdr:colOff>257175</xdr:colOff>
      <xdr:row>18</xdr:row>
      <xdr:rowOff>164844</xdr:rowOff>
    </xdr:to>
    <xdr:sp macro="" textlink="">
      <xdr:nvSpPr>
        <xdr:cNvPr id="61" name="フローチャート : 判断 60"/>
        <xdr:cNvSpPr/>
      </xdr:nvSpPr>
      <xdr:spPr bwMode="auto">
        <a:xfrm>
          <a:off x="35560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149621</xdr:rowOff>
    </xdr:from>
    <xdr:ext cx="762000" cy="259045"/>
    <xdr:sp macro="" textlink="">
      <xdr:nvSpPr>
        <xdr:cNvPr id="62" name="テキスト ボックス 61"/>
        <xdr:cNvSpPr txBox="1"/>
      </xdr:nvSpPr>
      <xdr:spPr>
        <a:xfrm>
          <a:off x="3225800" y="32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68123</xdr:rowOff>
    </xdr:from>
    <xdr:to>
      <xdr:col>2</xdr:col>
      <xdr:colOff>692150</xdr:colOff>
      <xdr:row>18</xdr:row>
      <xdr:rowOff>169723</xdr:rowOff>
    </xdr:to>
    <xdr:sp macro="" textlink="">
      <xdr:nvSpPr>
        <xdr:cNvPr id="63" name="フローチャート : 判断 62"/>
        <xdr:cNvSpPr/>
      </xdr:nvSpPr>
      <xdr:spPr bwMode="auto">
        <a:xfrm>
          <a:off x="2857500" y="32018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154500</xdr:rowOff>
    </xdr:from>
    <xdr:ext cx="762000" cy="259045"/>
    <xdr:sp macro="" textlink="">
      <xdr:nvSpPr>
        <xdr:cNvPr id="64" name="テキスト ボックス 63"/>
        <xdr:cNvSpPr txBox="1"/>
      </xdr:nvSpPr>
      <xdr:spPr>
        <a:xfrm>
          <a:off x="2527300" y="328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119393</xdr:rowOff>
    </xdr:from>
    <xdr:to>
      <xdr:col>5</xdr:col>
      <xdr:colOff>34925</xdr:colOff>
      <xdr:row>17</xdr:row>
      <xdr:rowOff>49543</xdr:rowOff>
    </xdr:to>
    <xdr:sp macro="" textlink="">
      <xdr:nvSpPr>
        <xdr:cNvPr id="70" name="円/楕円 69"/>
        <xdr:cNvSpPr/>
      </xdr:nvSpPr>
      <xdr:spPr bwMode="auto">
        <a:xfrm>
          <a:off x="5600700" y="291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135920</xdr:rowOff>
    </xdr:from>
    <xdr:ext cx="762000" cy="259045"/>
    <xdr:sp macro="" textlink="">
      <xdr:nvSpPr>
        <xdr:cNvPr id="71" name="人口1人当たり決算額の推移該当値テキスト130"/>
        <xdr:cNvSpPr txBox="1"/>
      </xdr:nvSpPr>
      <xdr:spPr>
        <a:xfrm>
          <a:off x="5740400" y="275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397,714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119340</xdr:rowOff>
    </xdr:from>
    <xdr:to>
      <xdr:col>4</xdr:col>
      <xdr:colOff>520700</xdr:colOff>
      <xdr:row>17</xdr:row>
      <xdr:rowOff>49490</xdr:rowOff>
    </xdr:to>
    <xdr:sp macro="" textlink="">
      <xdr:nvSpPr>
        <xdr:cNvPr id="72" name="円/楕円 71"/>
        <xdr:cNvSpPr/>
      </xdr:nvSpPr>
      <xdr:spPr bwMode="auto">
        <a:xfrm>
          <a:off x="4953000" y="291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59667</xdr:rowOff>
    </xdr:from>
    <xdr:ext cx="736600" cy="259045"/>
    <xdr:sp macro="" textlink="">
      <xdr:nvSpPr>
        <xdr:cNvPr id="73" name="テキスト ボックス 72"/>
        <xdr:cNvSpPr txBox="1"/>
      </xdr:nvSpPr>
      <xdr:spPr>
        <a:xfrm>
          <a:off x="4622800" y="267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397,747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153244</xdr:rowOff>
    </xdr:from>
    <xdr:to>
      <xdr:col>3</xdr:col>
      <xdr:colOff>955675</xdr:colOff>
      <xdr:row>17</xdr:row>
      <xdr:rowOff>83394</xdr:rowOff>
    </xdr:to>
    <xdr:sp macro="" textlink="">
      <xdr:nvSpPr>
        <xdr:cNvPr id="74" name="円/楕円 73"/>
        <xdr:cNvSpPr/>
      </xdr:nvSpPr>
      <xdr:spPr bwMode="auto">
        <a:xfrm>
          <a:off x="4254500" y="294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93571</xdr:rowOff>
    </xdr:from>
    <xdr:ext cx="762000" cy="259045"/>
    <xdr:sp macro="" textlink="">
      <xdr:nvSpPr>
        <xdr:cNvPr id="75" name="テキスト ボックス 74"/>
        <xdr:cNvSpPr txBox="1"/>
      </xdr:nvSpPr>
      <xdr:spPr>
        <a:xfrm>
          <a:off x="3924300" y="27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376,983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147707</xdr:rowOff>
    </xdr:from>
    <xdr:to>
      <xdr:col>3</xdr:col>
      <xdr:colOff>257175</xdr:colOff>
      <xdr:row>17</xdr:row>
      <xdr:rowOff>77857</xdr:rowOff>
    </xdr:to>
    <xdr:sp macro="" textlink="">
      <xdr:nvSpPr>
        <xdr:cNvPr id="76" name="円/楕円 75"/>
        <xdr:cNvSpPr/>
      </xdr:nvSpPr>
      <xdr:spPr bwMode="auto">
        <a:xfrm>
          <a:off x="3556000" y="293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88034</xdr:rowOff>
    </xdr:from>
    <xdr:ext cx="762000" cy="259045"/>
    <xdr:sp macro="" textlink="">
      <xdr:nvSpPr>
        <xdr:cNvPr id="77" name="テキスト ボックス 76"/>
        <xdr:cNvSpPr txBox="1"/>
      </xdr:nvSpPr>
      <xdr:spPr>
        <a:xfrm>
          <a:off x="3225800" y="270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380,374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156032</xdr:rowOff>
    </xdr:from>
    <xdr:to>
      <xdr:col>2</xdr:col>
      <xdr:colOff>692150</xdr:colOff>
      <xdr:row>17</xdr:row>
      <xdr:rowOff>86182</xdr:rowOff>
    </xdr:to>
    <xdr:sp macro="" textlink="">
      <xdr:nvSpPr>
        <xdr:cNvPr id="78" name="円/楕円 77"/>
        <xdr:cNvSpPr/>
      </xdr:nvSpPr>
      <xdr:spPr bwMode="auto">
        <a:xfrm>
          <a:off x="2857500" y="294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96359</xdr:rowOff>
    </xdr:from>
    <xdr:ext cx="762000" cy="259045"/>
    <xdr:sp macro="" textlink="">
      <xdr:nvSpPr>
        <xdr:cNvPr id="79" name="テキスト ボックス 78"/>
        <xdr:cNvSpPr txBox="1"/>
      </xdr:nvSpPr>
      <xdr:spPr>
        <a:xfrm>
          <a:off x="2527300" y="271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255523</xdr:rowOff>
    </xdr:from>
    <xdr:to>
      <xdr:col>4</xdr:col>
      <xdr:colOff>1117600</xdr:colOff>
      <xdr:row>34</xdr:row>
      <xdr:rowOff>286385</xdr:rowOff>
    </xdr:to>
    <xdr:cxnSp macro="">
      <xdr:nvCxnSpPr>
        <xdr:cNvPr id="110" name="直線コネクタ 109"/>
        <xdr:cNvCxnSpPr/>
      </xdr:nvCxnSpPr>
      <xdr:spPr bwMode="auto">
        <a:xfrm flipV="1">
          <a:off x="5003800" y="6522973"/>
          <a:ext cx="647700" cy="3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286385</xdr:rowOff>
    </xdr:from>
    <xdr:to>
      <xdr:col>4</xdr:col>
      <xdr:colOff>469900</xdr:colOff>
      <xdr:row>34</xdr:row>
      <xdr:rowOff>313528</xdr:rowOff>
    </xdr:to>
    <xdr:cxnSp macro="">
      <xdr:nvCxnSpPr>
        <xdr:cNvPr id="113" name="直線コネクタ 112"/>
        <xdr:cNvCxnSpPr/>
      </xdr:nvCxnSpPr>
      <xdr:spPr bwMode="auto">
        <a:xfrm flipV="1">
          <a:off x="4305300" y="6553835"/>
          <a:ext cx="698500" cy="27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4" name="フローチャート : 判断 113"/>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5" name="テキスト ボックス 114"/>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267868</xdr:rowOff>
    </xdr:from>
    <xdr:to>
      <xdr:col>3</xdr:col>
      <xdr:colOff>904875</xdr:colOff>
      <xdr:row>34</xdr:row>
      <xdr:rowOff>313528</xdr:rowOff>
    </xdr:to>
    <xdr:cxnSp macro="">
      <xdr:nvCxnSpPr>
        <xdr:cNvPr id="116" name="直線コネクタ 115"/>
        <xdr:cNvCxnSpPr/>
      </xdr:nvCxnSpPr>
      <xdr:spPr bwMode="auto">
        <a:xfrm>
          <a:off x="3606800" y="6535318"/>
          <a:ext cx="698500" cy="4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7" name="フローチャート : 判断 116"/>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8" name="テキスト ボックス 117"/>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252588</xdr:rowOff>
    </xdr:from>
    <xdr:to>
      <xdr:col>3</xdr:col>
      <xdr:colOff>206375</xdr:colOff>
      <xdr:row>34</xdr:row>
      <xdr:rowOff>267868</xdr:rowOff>
    </xdr:to>
    <xdr:cxnSp macro="">
      <xdr:nvCxnSpPr>
        <xdr:cNvPr id="119" name="直線コネクタ 118"/>
        <xdr:cNvCxnSpPr/>
      </xdr:nvCxnSpPr>
      <xdr:spPr bwMode="auto">
        <a:xfrm>
          <a:off x="2908300" y="6520038"/>
          <a:ext cx="698500" cy="1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20" name="フローチャート : 判断 119"/>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21" name="テキスト ボックス 120"/>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22" name="フローチャート : 判断 121"/>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23" name="テキスト ボックス 122"/>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204724</xdr:rowOff>
    </xdr:from>
    <xdr:to>
      <xdr:col>5</xdr:col>
      <xdr:colOff>34925</xdr:colOff>
      <xdr:row>34</xdr:row>
      <xdr:rowOff>306324</xdr:rowOff>
    </xdr:to>
    <xdr:sp macro="" textlink="">
      <xdr:nvSpPr>
        <xdr:cNvPr id="129" name="円/楕円 128"/>
        <xdr:cNvSpPr/>
      </xdr:nvSpPr>
      <xdr:spPr bwMode="auto">
        <a:xfrm>
          <a:off x="5600700" y="6472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49801</xdr:rowOff>
    </xdr:from>
    <xdr:ext cx="762000" cy="259045"/>
    <xdr:sp macro="" textlink="">
      <xdr:nvSpPr>
        <xdr:cNvPr id="130" name="人口1人当たり決算額の推移該当値テキスト445"/>
        <xdr:cNvSpPr txBox="1"/>
      </xdr:nvSpPr>
      <xdr:spPr>
        <a:xfrm>
          <a:off x="5740400" y="6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109,389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235585</xdr:rowOff>
    </xdr:from>
    <xdr:to>
      <xdr:col>4</xdr:col>
      <xdr:colOff>520700</xdr:colOff>
      <xdr:row>34</xdr:row>
      <xdr:rowOff>337185</xdr:rowOff>
    </xdr:to>
    <xdr:sp macro="" textlink="">
      <xdr:nvSpPr>
        <xdr:cNvPr id="131" name="円/楕円 130"/>
        <xdr:cNvSpPr/>
      </xdr:nvSpPr>
      <xdr:spPr bwMode="auto">
        <a:xfrm>
          <a:off x="4953000" y="650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4461</xdr:rowOff>
    </xdr:from>
    <xdr:ext cx="736600" cy="259045"/>
    <xdr:sp macro="" textlink="">
      <xdr:nvSpPr>
        <xdr:cNvPr id="132" name="テキスト ボックス 131"/>
        <xdr:cNvSpPr txBox="1"/>
      </xdr:nvSpPr>
      <xdr:spPr>
        <a:xfrm>
          <a:off x="4622800" y="627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262728</xdr:rowOff>
    </xdr:from>
    <xdr:to>
      <xdr:col>3</xdr:col>
      <xdr:colOff>955675</xdr:colOff>
      <xdr:row>35</xdr:row>
      <xdr:rowOff>21428</xdr:rowOff>
    </xdr:to>
    <xdr:sp macro="" textlink="">
      <xdr:nvSpPr>
        <xdr:cNvPr id="133" name="円/楕円 132"/>
        <xdr:cNvSpPr/>
      </xdr:nvSpPr>
      <xdr:spPr bwMode="auto">
        <a:xfrm>
          <a:off x="4254500" y="6530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31606</xdr:rowOff>
    </xdr:from>
    <xdr:ext cx="762000" cy="259045"/>
    <xdr:sp macro="" textlink="">
      <xdr:nvSpPr>
        <xdr:cNvPr id="134" name="テキスト ボックス 133"/>
        <xdr:cNvSpPr txBox="1"/>
      </xdr:nvSpPr>
      <xdr:spPr>
        <a:xfrm>
          <a:off x="3924300" y="629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217068</xdr:rowOff>
    </xdr:from>
    <xdr:to>
      <xdr:col>3</xdr:col>
      <xdr:colOff>257175</xdr:colOff>
      <xdr:row>34</xdr:row>
      <xdr:rowOff>318667</xdr:rowOff>
    </xdr:to>
    <xdr:sp macro="" textlink="">
      <xdr:nvSpPr>
        <xdr:cNvPr id="135" name="円/楕円 134"/>
        <xdr:cNvSpPr/>
      </xdr:nvSpPr>
      <xdr:spPr bwMode="auto">
        <a:xfrm>
          <a:off x="3556000" y="64845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328845</xdr:rowOff>
    </xdr:from>
    <xdr:ext cx="762000" cy="259045"/>
    <xdr:sp macro="" textlink="">
      <xdr:nvSpPr>
        <xdr:cNvPr id="136" name="テキスト ボックス 135"/>
        <xdr:cNvSpPr txBox="1"/>
      </xdr:nvSpPr>
      <xdr:spPr>
        <a:xfrm>
          <a:off x="3225800" y="625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201788</xdr:rowOff>
    </xdr:from>
    <xdr:to>
      <xdr:col>2</xdr:col>
      <xdr:colOff>692150</xdr:colOff>
      <xdr:row>34</xdr:row>
      <xdr:rowOff>303388</xdr:rowOff>
    </xdr:to>
    <xdr:sp macro="" textlink="">
      <xdr:nvSpPr>
        <xdr:cNvPr id="137" name="円/楕円 136"/>
        <xdr:cNvSpPr/>
      </xdr:nvSpPr>
      <xdr:spPr bwMode="auto">
        <a:xfrm>
          <a:off x="2857500" y="646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313565</xdr:rowOff>
    </xdr:from>
    <xdr:ext cx="762000" cy="259045"/>
    <xdr:sp macro="" textlink="">
      <xdr:nvSpPr>
        <xdr:cNvPr id="138" name="テキスト ボックス 137"/>
        <xdr:cNvSpPr txBox="1"/>
      </xdr:nvSpPr>
      <xdr:spPr>
        <a:xfrm>
          <a:off x="2527300" y="623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愛知県豊根村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
1,174
155.88
2,651,888
2,500,367
114,067
1,433,223
2,319,772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142077</xdr:rowOff>
    </xdr:from>
    <xdr:to>
      <xdr:col>6</xdr:col>
      <xdr:colOff>511175</xdr:colOff>
      <xdr:row>35</xdr:row>
      <xdr:rowOff>151716</xdr:rowOff>
    </xdr:to>
    <xdr:cxnSp macro="">
      <xdr:nvCxnSpPr>
        <xdr:cNvPr id="62" name="直線コネクタ 61"/>
        <xdr:cNvCxnSpPr/>
      </xdr:nvCxnSpPr>
      <xdr:spPr>
        <a:xfrm>
          <a:off x="3797300" y="6142827"/>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142077</xdr:rowOff>
    </xdr:from>
    <xdr:to>
      <xdr:col>5</xdr:col>
      <xdr:colOff>358775</xdr:colOff>
      <xdr:row>35</xdr:row>
      <xdr:rowOff>170987</xdr:rowOff>
    </xdr:to>
    <xdr:cxnSp macro="">
      <xdr:nvCxnSpPr>
        <xdr:cNvPr id="65" name="直線コネクタ 64"/>
        <xdr:cNvCxnSpPr/>
      </xdr:nvCxnSpPr>
      <xdr:spPr>
        <a:xfrm flipV="1">
          <a:off x="2908300" y="6142827"/>
          <a:ext cx="8890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85381</xdr:rowOff>
    </xdr:from>
    <xdr:to>
      <xdr:col>5</xdr:col>
      <xdr:colOff>409575</xdr:colOff>
      <xdr:row>38</xdr:row>
      <xdr:rowOff>15531</xdr:rowOff>
    </xdr:to>
    <xdr:sp macro="" textlink="">
      <xdr:nvSpPr>
        <xdr:cNvPr id="66" name="フローチャート : 判断 65"/>
        <xdr:cNvSpPr/>
      </xdr:nvSpPr>
      <xdr:spPr>
        <a:xfrm>
          <a:off x="3746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6658</xdr:rowOff>
    </xdr:from>
    <xdr:ext cx="599010" cy="259045"/>
    <xdr:sp macro="" textlink="">
      <xdr:nvSpPr>
        <xdr:cNvPr id="67" name="テキスト ボックス 66"/>
        <xdr:cNvSpPr txBox="1"/>
      </xdr:nvSpPr>
      <xdr:spPr>
        <a:xfrm>
          <a:off x="3497794" y="65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170987</xdr:rowOff>
    </xdr:from>
    <xdr:to>
      <xdr:col>4</xdr:col>
      <xdr:colOff>155575</xdr:colOff>
      <xdr:row>36</xdr:row>
      <xdr:rowOff>6945</xdr:rowOff>
    </xdr:to>
    <xdr:cxnSp macro="">
      <xdr:nvCxnSpPr>
        <xdr:cNvPr id="68" name="直線コネクタ 67"/>
        <xdr:cNvCxnSpPr/>
      </xdr:nvCxnSpPr>
      <xdr:spPr>
        <a:xfrm flipV="1">
          <a:off x="2019300" y="6171737"/>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81668</xdr:rowOff>
    </xdr:from>
    <xdr:to>
      <xdr:col>4</xdr:col>
      <xdr:colOff>206375</xdr:colOff>
      <xdr:row>38</xdr:row>
      <xdr:rowOff>11818</xdr:rowOff>
    </xdr:to>
    <xdr:sp macro="" textlink="">
      <xdr:nvSpPr>
        <xdr:cNvPr id="69" name="フローチャート : 判断 68"/>
        <xdr:cNvSpPr/>
      </xdr:nvSpPr>
      <xdr:spPr>
        <a:xfrm>
          <a:off x="2857500" y="642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2945</xdr:rowOff>
    </xdr:from>
    <xdr:ext cx="599010" cy="259045"/>
    <xdr:sp macro="" textlink="">
      <xdr:nvSpPr>
        <xdr:cNvPr id="70" name="テキスト ボックス 69"/>
        <xdr:cNvSpPr txBox="1"/>
      </xdr:nvSpPr>
      <xdr:spPr>
        <a:xfrm>
          <a:off x="2608794" y="651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6945</xdr:rowOff>
    </xdr:from>
    <xdr:to>
      <xdr:col>2</xdr:col>
      <xdr:colOff>638175</xdr:colOff>
      <xdr:row>36</xdr:row>
      <xdr:rowOff>19803</xdr:rowOff>
    </xdr:to>
    <xdr:cxnSp macro="">
      <xdr:nvCxnSpPr>
        <xdr:cNvPr id="71" name="直線コネクタ 70"/>
        <xdr:cNvCxnSpPr/>
      </xdr:nvCxnSpPr>
      <xdr:spPr>
        <a:xfrm flipV="1">
          <a:off x="1130300" y="6179145"/>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90809</xdr:rowOff>
    </xdr:from>
    <xdr:to>
      <xdr:col>3</xdr:col>
      <xdr:colOff>3175</xdr:colOff>
      <xdr:row>38</xdr:row>
      <xdr:rowOff>20958</xdr:rowOff>
    </xdr:to>
    <xdr:sp macro="" textlink="">
      <xdr:nvSpPr>
        <xdr:cNvPr id="72" name="フローチャート : 判断 71"/>
        <xdr:cNvSpPr/>
      </xdr:nvSpPr>
      <xdr:spPr>
        <a:xfrm>
          <a:off x="1968500" y="6434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12086</xdr:rowOff>
    </xdr:from>
    <xdr:ext cx="599010" cy="259045"/>
    <xdr:sp macro="" textlink="">
      <xdr:nvSpPr>
        <xdr:cNvPr id="73" name="テキスト ボックス 72"/>
        <xdr:cNvSpPr txBox="1"/>
      </xdr:nvSpPr>
      <xdr:spPr>
        <a:xfrm>
          <a:off x="1719794" y="65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95056</xdr:rowOff>
    </xdr:from>
    <xdr:to>
      <xdr:col>1</xdr:col>
      <xdr:colOff>485775</xdr:colOff>
      <xdr:row>38</xdr:row>
      <xdr:rowOff>25206</xdr:rowOff>
    </xdr:to>
    <xdr:sp macro="" textlink="">
      <xdr:nvSpPr>
        <xdr:cNvPr id="74" name="フローチャート : 判断 73"/>
        <xdr:cNvSpPr/>
      </xdr:nvSpPr>
      <xdr:spPr>
        <a:xfrm>
          <a:off x="1079500" y="643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16333</xdr:rowOff>
    </xdr:from>
    <xdr:ext cx="599010" cy="259045"/>
    <xdr:sp macro="" textlink="">
      <xdr:nvSpPr>
        <xdr:cNvPr id="75" name="テキスト ボックス 74"/>
        <xdr:cNvSpPr txBox="1"/>
      </xdr:nvSpPr>
      <xdr:spPr>
        <a:xfrm>
          <a:off x="830794" y="653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100916</xdr:rowOff>
    </xdr:from>
    <xdr:to>
      <xdr:col>6</xdr:col>
      <xdr:colOff>561975</xdr:colOff>
      <xdr:row>36</xdr:row>
      <xdr:rowOff>31066</xdr:rowOff>
    </xdr:to>
    <xdr:sp macro="" textlink="">
      <xdr:nvSpPr>
        <xdr:cNvPr id="81" name="円/楕円 80"/>
        <xdr:cNvSpPr/>
      </xdr:nvSpPr>
      <xdr:spPr>
        <a:xfrm>
          <a:off x="4584700" y="61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123793</xdr:rowOff>
    </xdr:from>
    <xdr:ext cx="599010" cy="259045"/>
    <xdr:sp macro="" textlink="">
      <xdr:nvSpPr>
        <xdr:cNvPr id="82" name="人件費該当値テキスト"/>
        <xdr:cNvSpPr txBox="1"/>
      </xdr:nvSpPr>
      <xdr:spPr>
        <a:xfrm>
          <a:off x="4686300" y="595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387,641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91277</xdr:rowOff>
    </xdr:from>
    <xdr:to>
      <xdr:col>5</xdr:col>
      <xdr:colOff>409575</xdr:colOff>
      <xdr:row>36</xdr:row>
      <xdr:rowOff>21427</xdr:rowOff>
    </xdr:to>
    <xdr:sp macro="" textlink="">
      <xdr:nvSpPr>
        <xdr:cNvPr id="83" name="円/楕円 82"/>
        <xdr:cNvSpPr/>
      </xdr:nvSpPr>
      <xdr:spPr>
        <a:xfrm>
          <a:off x="3746500" y="6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37954</xdr:rowOff>
    </xdr:from>
    <xdr:ext cx="599010" cy="259045"/>
    <xdr:sp macro="" textlink="">
      <xdr:nvSpPr>
        <xdr:cNvPr id="84" name="テキスト ボックス 83"/>
        <xdr:cNvSpPr txBox="1"/>
      </xdr:nvSpPr>
      <xdr:spPr>
        <a:xfrm>
          <a:off x="3497794" y="586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120187</xdr:rowOff>
    </xdr:from>
    <xdr:to>
      <xdr:col>4</xdr:col>
      <xdr:colOff>206375</xdr:colOff>
      <xdr:row>36</xdr:row>
      <xdr:rowOff>50337</xdr:rowOff>
    </xdr:to>
    <xdr:sp macro="" textlink="">
      <xdr:nvSpPr>
        <xdr:cNvPr id="85" name="円/楕円 84"/>
        <xdr:cNvSpPr/>
      </xdr:nvSpPr>
      <xdr:spPr>
        <a:xfrm>
          <a:off x="2857500" y="612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66864</xdr:rowOff>
    </xdr:from>
    <xdr:ext cx="599010" cy="259045"/>
    <xdr:sp macro="" textlink="">
      <xdr:nvSpPr>
        <xdr:cNvPr id="86" name="テキスト ボックス 85"/>
        <xdr:cNvSpPr txBox="1"/>
      </xdr:nvSpPr>
      <xdr:spPr>
        <a:xfrm>
          <a:off x="2608794" y="589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127595</xdr:rowOff>
    </xdr:from>
    <xdr:to>
      <xdr:col>3</xdr:col>
      <xdr:colOff>3175</xdr:colOff>
      <xdr:row>36</xdr:row>
      <xdr:rowOff>57745</xdr:rowOff>
    </xdr:to>
    <xdr:sp macro="" textlink="">
      <xdr:nvSpPr>
        <xdr:cNvPr id="87" name="円/楕円 86"/>
        <xdr:cNvSpPr/>
      </xdr:nvSpPr>
      <xdr:spPr>
        <a:xfrm>
          <a:off x="1968500" y="61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74272</xdr:rowOff>
    </xdr:from>
    <xdr:ext cx="599010" cy="259045"/>
    <xdr:sp macro="" textlink="">
      <xdr:nvSpPr>
        <xdr:cNvPr id="88" name="テキスト ボックス 87"/>
        <xdr:cNvSpPr txBox="1"/>
      </xdr:nvSpPr>
      <xdr:spPr>
        <a:xfrm>
          <a:off x="1719794" y="590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140453</xdr:rowOff>
    </xdr:from>
    <xdr:to>
      <xdr:col>1</xdr:col>
      <xdr:colOff>485775</xdr:colOff>
      <xdr:row>36</xdr:row>
      <xdr:rowOff>70603</xdr:rowOff>
    </xdr:to>
    <xdr:sp macro="" textlink="">
      <xdr:nvSpPr>
        <xdr:cNvPr id="89" name="円/楕円 88"/>
        <xdr:cNvSpPr/>
      </xdr:nvSpPr>
      <xdr:spPr>
        <a:xfrm>
          <a:off x="1079500" y="61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87130</xdr:rowOff>
    </xdr:from>
    <xdr:ext cx="599010" cy="259045"/>
    <xdr:sp macro="" textlink="">
      <xdr:nvSpPr>
        <xdr:cNvPr id="90" name="テキスト ボックス 89"/>
        <xdr:cNvSpPr txBox="1"/>
      </xdr:nvSpPr>
      <xdr:spPr>
        <a:xfrm>
          <a:off x="830794" y="591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63853</xdr:rowOff>
    </xdr:from>
    <xdr:to>
      <xdr:col>6</xdr:col>
      <xdr:colOff>511175</xdr:colOff>
      <xdr:row>56</xdr:row>
      <xdr:rowOff>66994</xdr:rowOff>
    </xdr:to>
    <xdr:cxnSp macro="">
      <xdr:nvCxnSpPr>
        <xdr:cNvPr id="115" name="直線コネクタ 114"/>
        <xdr:cNvCxnSpPr/>
      </xdr:nvCxnSpPr>
      <xdr:spPr>
        <a:xfrm flipV="1">
          <a:off x="3797300" y="9665053"/>
          <a:ext cx="8382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66994</xdr:rowOff>
    </xdr:from>
    <xdr:to>
      <xdr:col>5</xdr:col>
      <xdr:colOff>358775</xdr:colOff>
      <xdr:row>56</xdr:row>
      <xdr:rowOff>147679</xdr:rowOff>
    </xdr:to>
    <xdr:cxnSp macro="">
      <xdr:nvCxnSpPr>
        <xdr:cNvPr id="118" name="直線コネクタ 117"/>
        <xdr:cNvCxnSpPr/>
      </xdr:nvCxnSpPr>
      <xdr:spPr>
        <a:xfrm flipV="1">
          <a:off x="2908300" y="9668194"/>
          <a:ext cx="889000" cy="8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37102</xdr:rowOff>
    </xdr:from>
    <xdr:to>
      <xdr:col>5</xdr:col>
      <xdr:colOff>409575</xdr:colOff>
      <xdr:row>57</xdr:row>
      <xdr:rowOff>138702</xdr:rowOff>
    </xdr:to>
    <xdr:sp macro="" textlink="">
      <xdr:nvSpPr>
        <xdr:cNvPr id="119" name="フローチャート : 判断 118"/>
        <xdr:cNvSpPr/>
      </xdr:nvSpPr>
      <xdr:spPr>
        <a:xfrm>
          <a:off x="3746500" y="98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129829</xdr:rowOff>
    </xdr:from>
    <xdr:ext cx="599010" cy="259045"/>
    <xdr:sp macro="" textlink="">
      <xdr:nvSpPr>
        <xdr:cNvPr id="120" name="テキスト ボックス 119"/>
        <xdr:cNvSpPr txBox="1"/>
      </xdr:nvSpPr>
      <xdr:spPr>
        <a:xfrm>
          <a:off x="3497794" y="99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142859</xdr:rowOff>
    </xdr:from>
    <xdr:to>
      <xdr:col>4</xdr:col>
      <xdr:colOff>155575</xdr:colOff>
      <xdr:row>56</xdr:row>
      <xdr:rowOff>147679</xdr:rowOff>
    </xdr:to>
    <xdr:cxnSp macro="">
      <xdr:nvCxnSpPr>
        <xdr:cNvPr id="121" name="直線コネクタ 120"/>
        <xdr:cNvCxnSpPr/>
      </xdr:nvCxnSpPr>
      <xdr:spPr>
        <a:xfrm>
          <a:off x="2019300" y="974405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41071</xdr:rowOff>
    </xdr:from>
    <xdr:to>
      <xdr:col>4</xdr:col>
      <xdr:colOff>206375</xdr:colOff>
      <xdr:row>57</xdr:row>
      <xdr:rowOff>142671</xdr:rowOff>
    </xdr:to>
    <xdr:sp macro="" textlink="">
      <xdr:nvSpPr>
        <xdr:cNvPr id="122" name="フローチャート : 判断 121"/>
        <xdr:cNvSpPr/>
      </xdr:nvSpPr>
      <xdr:spPr>
        <a:xfrm>
          <a:off x="2857500" y="9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133798</xdr:rowOff>
    </xdr:from>
    <xdr:ext cx="599010" cy="259045"/>
    <xdr:sp macro="" textlink="">
      <xdr:nvSpPr>
        <xdr:cNvPr id="123" name="テキスト ボックス 122"/>
        <xdr:cNvSpPr txBox="1"/>
      </xdr:nvSpPr>
      <xdr:spPr>
        <a:xfrm>
          <a:off x="2608794" y="9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142859</xdr:rowOff>
    </xdr:from>
    <xdr:to>
      <xdr:col>2</xdr:col>
      <xdr:colOff>638175</xdr:colOff>
      <xdr:row>56</xdr:row>
      <xdr:rowOff>160768</xdr:rowOff>
    </xdr:to>
    <xdr:cxnSp macro="">
      <xdr:nvCxnSpPr>
        <xdr:cNvPr id="124" name="直線コネクタ 123"/>
        <xdr:cNvCxnSpPr/>
      </xdr:nvCxnSpPr>
      <xdr:spPr>
        <a:xfrm flipV="1">
          <a:off x="1130300" y="9744059"/>
          <a:ext cx="889000" cy="1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50841</xdr:rowOff>
    </xdr:from>
    <xdr:to>
      <xdr:col>3</xdr:col>
      <xdr:colOff>3175</xdr:colOff>
      <xdr:row>57</xdr:row>
      <xdr:rowOff>152441</xdr:rowOff>
    </xdr:to>
    <xdr:sp macro="" textlink="">
      <xdr:nvSpPr>
        <xdr:cNvPr id="125" name="フローチャート : 判断 124"/>
        <xdr:cNvSpPr/>
      </xdr:nvSpPr>
      <xdr:spPr>
        <a:xfrm>
          <a:off x="1968500" y="98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143568</xdr:rowOff>
    </xdr:from>
    <xdr:ext cx="599010" cy="259045"/>
    <xdr:sp macro="" textlink="">
      <xdr:nvSpPr>
        <xdr:cNvPr id="126" name="テキスト ボックス 125"/>
        <xdr:cNvSpPr txBox="1"/>
      </xdr:nvSpPr>
      <xdr:spPr>
        <a:xfrm>
          <a:off x="1719794" y="991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46839</xdr:rowOff>
    </xdr:from>
    <xdr:to>
      <xdr:col>1</xdr:col>
      <xdr:colOff>485775</xdr:colOff>
      <xdr:row>57</xdr:row>
      <xdr:rowOff>148439</xdr:rowOff>
    </xdr:to>
    <xdr:sp macro="" textlink="">
      <xdr:nvSpPr>
        <xdr:cNvPr id="127" name="フローチャート : 判断 126"/>
        <xdr:cNvSpPr/>
      </xdr:nvSpPr>
      <xdr:spPr>
        <a:xfrm>
          <a:off x="1079500" y="981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139566</xdr:rowOff>
    </xdr:from>
    <xdr:ext cx="599010" cy="259045"/>
    <xdr:sp macro="" textlink="">
      <xdr:nvSpPr>
        <xdr:cNvPr id="128" name="テキスト ボックス 127"/>
        <xdr:cNvSpPr txBox="1"/>
      </xdr:nvSpPr>
      <xdr:spPr>
        <a:xfrm>
          <a:off x="830794" y="99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13053</xdr:rowOff>
    </xdr:from>
    <xdr:to>
      <xdr:col>6</xdr:col>
      <xdr:colOff>561975</xdr:colOff>
      <xdr:row>56</xdr:row>
      <xdr:rowOff>114653</xdr:rowOff>
    </xdr:to>
    <xdr:sp macro="" textlink="">
      <xdr:nvSpPr>
        <xdr:cNvPr id="134" name="円/楕円 133"/>
        <xdr:cNvSpPr/>
      </xdr:nvSpPr>
      <xdr:spPr>
        <a:xfrm>
          <a:off x="4584700" y="9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35930</xdr:rowOff>
    </xdr:from>
    <xdr:ext cx="599010" cy="259045"/>
    <xdr:sp macro="" textlink="">
      <xdr:nvSpPr>
        <xdr:cNvPr id="135" name="物件費該当値テキスト"/>
        <xdr:cNvSpPr txBox="1"/>
      </xdr:nvSpPr>
      <xdr:spPr>
        <a:xfrm>
          <a:off x="4686300" y="946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532,715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16194</xdr:rowOff>
    </xdr:from>
    <xdr:to>
      <xdr:col>5</xdr:col>
      <xdr:colOff>409575</xdr:colOff>
      <xdr:row>56</xdr:row>
      <xdr:rowOff>117794</xdr:rowOff>
    </xdr:to>
    <xdr:sp macro="" textlink="">
      <xdr:nvSpPr>
        <xdr:cNvPr id="136" name="円/楕円 135"/>
        <xdr:cNvSpPr/>
      </xdr:nvSpPr>
      <xdr:spPr>
        <a:xfrm>
          <a:off x="3746500" y="96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134321</xdr:rowOff>
    </xdr:from>
    <xdr:ext cx="599010" cy="259045"/>
    <xdr:sp macro="" textlink="">
      <xdr:nvSpPr>
        <xdr:cNvPr id="137" name="テキスト ボックス 136"/>
        <xdr:cNvSpPr txBox="1"/>
      </xdr:nvSpPr>
      <xdr:spPr>
        <a:xfrm>
          <a:off x="3497794" y="939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527,221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96879</xdr:rowOff>
    </xdr:from>
    <xdr:to>
      <xdr:col>4</xdr:col>
      <xdr:colOff>206375</xdr:colOff>
      <xdr:row>57</xdr:row>
      <xdr:rowOff>27029</xdr:rowOff>
    </xdr:to>
    <xdr:sp macro="" textlink="">
      <xdr:nvSpPr>
        <xdr:cNvPr id="138" name="円/楕円 137"/>
        <xdr:cNvSpPr/>
      </xdr:nvSpPr>
      <xdr:spPr>
        <a:xfrm>
          <a:off x="2857500" y="96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43556</xdr:rowOff>
    </xdr:from>
    <xdr:ext cx="599010" cy="259045"/>
    <xdr:sp macro="" textlink="">
      <xdr:nvSpPr>
        <xdr:cNvPr id="139" name="テキスト ボックス 138"/>
        <xdr:cNvSpPr txBox="1"/>
      </xdr:nvSpPr>
      <xdr:spPr>
        <a:xfrm>
          <a:off x="2608794" y="947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92059</xdr:rowOff>
    </xdr:from>
    <xdr:to>
      <xdr:col>3</xdr:col>
      <xdr:colOff>3175</xdr:colOff>
      <xdr:row>57</xdr:row>
      <xdr:rowOff>22209</xdr:rowOff>
    </xdr:to>
    <xdr:sp macro="" textlink="">
      <xdr:nvSpPr>
        <xdr:cNvPr id="140" name="円/楕円 139"/>
        <xdr:cNvSpPr/>
      </xdr:nvSpPr>
      <xdr:spPr>
        <a:xfrm>
          <a:off x="1968500" y="96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38736</xdr:rowOff>
    </xdr:from>
    <xdr:ext cx="599010" cy="259045"/>
    <xdr:sp macro="" textlink="">
      <xdr:nvSpPr>
        <xdr:cNvPr id="141" name="テキスト ボックス 140"/>
        <xdr:cNvSpPr txBox="1"/>
      </xdr:nvSpPr>
      <xdr:spPr>
        <a:xfrm>
          <a:off x="1719794" y="946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109968</xdr:rowOff>
    </xdr:from>
    <xdr:to>
      <xdr:col>1</xdr:col>
      <xdr:colOff>485775</xdr:colOff>
      <xdr:row>57</xdr:row>
      <xdr:rowOff>40118</xdr:rowOff>
    </xdr:to>
    <xdr:sp macro="" textlink="">
      <xdr:nvSpPr>
        <xdr:cNvPr id="142" name="円/楕円 141"/>
        <xdr:cNvSpPr/>
      </xdr:nvSpPr>
      <xdr:spPr>
        <a:xfrm>
          <a:off x="1079500" y="97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56645</xdr:rowOff>
    </xdr:from>
    <xdr:ext cx="599010" cy="259045"/>
    <xdr:sp macro="" textlink="">
      <xdr:nvSpPr>
        <xdr:cNvPr id="143" name="テキスト ボックス 142"/>
        <xdr:cNvSpPr txBox="1"/>
      </xdr:nvSpPr>
      <xdr:spPr>
        <a:xfrm>
          <a:off x="830794" y="948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127557</xdr:rowOff>
    </xdr:from>
    <xdr:to>
      <xdr:col>6</xdr:col>
      <xdr:colOff>511175</xdr:colOff>
      <xdr:row>77</xdr:row>
      <xdr:rowOff>134676</xdr:rowOff>
    </xdr:to>
    <xdr:cxnSp macro="">
      <xdr:nvCxnSpPr>
        <xdr:cNvPr id="170" name="直線コネクタ 169"/>
        <xdr:cNvCxnSpPr/>
      </xdr:nvCxnSpPr>
      <xdr:spPr>
        <a:xfrm flipV="1">
          <a:off x="3797300" y="13329207"/>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134676</xdr:rowOff>
    </xdr:from>
    <xdr:to>
      <xdr:col>5</xdr:col>
      <xdr:colOff>358775</xdr:colOff>
      <xdr:row>77</xdr:row>
      <xdr:rowOff>145862</xdr:rowOff>
    </xdr:to>
    <xdr:cxnSp macro="">
      <xdr:nvCxnSpPr>
        <xdr:cNvPr id="173" name="直線コネクタ 172"/>
        <xdr:cNvCxnSpPr/>
      </xdr:nvCxnSpPr>
      <xdr:spPr>
        <a:xfrm flipV="1">
          <a:off x="2908300" y="13336326"/>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150955</xdr:rowOff>
    </xdr:from>
    <xdr:to>
      <xdr:col>5</xdr:col>
      <xdr:colOff>409575</xdr:colOff>
      <xdr:row>78</xdr:row>
      <xdr:rowOff>81105</xdr:rowOff>
    </xdr:to>
    <xdr:sp macro="" textlink="">
      <xdr:nvSpPr>
        <xdr:cNvPr id="174" name="フローチャート : 判断 173"/>
        <xdr:cNvSpPr/>
      </xdr:nvSpPr>
      <xdr:spPr>
        <a:xfrm>
          <a:off x="3746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72232</xdr:rowOff>
    </xdr:from>
    <xdr:ext cx="534377" cy="259045"/>
    <xdr:sp macro="" textlink="">
      <xdr:nvSpPr>
        <xdr:cNvPr id="175" name="テキスト ボックス 174"/>
        <xdr:cNvSpPr txBox="1"/>
      </xdr:nvSpPr>
      <xdr:spPr>
        <a:xfrm>
          <a:off x="3530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136083</xdr:rowOff>
    </xdr:from>
    <xdr:to>
      <xdr:col>4</xdr:col>
      <xdr:colOff>155575</xdr:colOff>
      <xdr:row>77</xdr:row>
      <xdr:rowOff>145862</xdr:rowOff>
    </xdr:to>
    <xdr:cxnSp macro="">
      <xdr:nvCxnSpPr>
        <xdr:cNvPr id="176" name="直線コネクタ 175"/>
        <xdr:cNvCxnSpPr/>
      </xdr:nvCxnSpPr>
      <xdr:spPr>
        <a:xfrm>
          <a:off x="2019300" y="13337733"/>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152350</xdr:rowOff>
    </xdr:from>
    <xdr:to>
      <xdr:col>4</xdr:col>
      <xdr:colOff>206375</xdr:colOff>
      <xdr:row>78</xdr:row>
      <xdr:rowOff>82500</xdr:rowOff>
    </xdr:to>
    <xdr:sp macro="" textlink="">
      <xdr:nvSpPr>
        <xdr:cNvPr id="177" name="フローチャート : 判断 176"/>
        <xdr:cNvSpPr/>
      </xdr:nvSpPr>
      <xdr:spPr>
        <a:xfrm>
          <a:off x="2857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73627</xdr:rowOff>
    </xdr:from>
    <xdr:ext cx="534377" cy="259045"/>
    <xdr:sp macro="" textlink="">
      <xdr:nvSpPr>
        <xdr:cNvPr id="178" name="テキスト ボックス 177"/>
        <xdr:cNvSpPr txBox="1"/>
      </xdr:nvSpPr>
      <xdr:spPr>
        <a:xfrm>
          <a:off x="2641111" y="134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136083</xdr:rowOff>
    </xdr:from>
    <xdr:to>
      <xdr:col>2</xdr:col>
      <xdr:colOff>638175</xdr:colOff>
      <xdr:row>77</xdr:row>
      <xdr:rowOff>160311</xdr:rowOff>
    </xdr:to>
    <xdr:cxnSp macro="">
      <xdr:nvCxnSpPr>
        <xdr:cNvPr id="179" name="直線コネクタ 178"/>
        <xdr:cNvCxnSpPr/>
      </xdr:nvCxnSpPr>
      <xdr:spPr>
        <a:xfrm flipV="1">
          <a:off x="1130300" y="13337733"/>
          <a:ext cx="889000" cy="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157553</xdr:rowOff>
    </xdr:from>
    <xdr:to>
      <xdr:col>3</xdr:col>
      <xdr:colOff>3175</xdr:colOff>
      <xdr:row>78</xdr:row>
      <xdr:rowOff>87703</xdr:rowOff>
    </xdr:to>
    <xdr:sp macro="" textlink="">
      <xdr:nvSpPr>
        <xdr:cNvPr id="180" name="フローチャート : 判断 179"/>
        <xdr:cNvSpPr/>
      </xdr:nvSpPr>
      <xdr:spPr>
        <a:xfrm>
          <a:off x="1968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78830</xdr:rowOff>
    </xdr:from>
    <xdr:ext cx="534377" cy="259045"/>
    <xdr:sp macro="" textlink="">
      <xdr:nvSpPr>
        <xdr:cNvPr id="181" name="テキスト ボックス 180"/>
        <xdr:cNvSpPr txBox="1"/>
      </xdr:nvSpPr>
      <xdr:spPr>
        <a:xfrm>
          <a:off x="1752111" y="134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162829</xdr:rowOff>
    </xdr:from>
    <xdr:to>
      <xdr:col>1</xdr:col>
      <xdr:colOff>485775</xdr:colOff>
      <xdr:row>78</xdr:row>
      <xdr:rowOff>92979</xdr:rowOff>
    </xdr:to>
    <xdr:sp macro="" textlink="">
      <xdr:nvSpPr>
        <xdr:cNvPr id="182" name="フローチャート : 判断 181"/>
        <xdr:cNvSpPr/>
      </xdr:nvSpPr>
      <xdr:spPr>
        <a:xfrm>
          <a:off x="1079500" y="1336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84106</xdr:rowOff>
    </xdr:from>
    <xdr:ext cx="534377" cy="259045"/>
    <xdr:sp macro="" textlink="">
      <xdr:nvSpPr>
        <xdr:cNvPr id="183" name="テキスト ボックス 182"/>
        <xdr:cNvSpPr txBox="1"/>
      </xdr:nvSpPr>
      <xdr:spPr>
        <a:xfrm>
          <a:off x="863111" y="134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76757</xdr:rowOff>
    </xdr:from>
    <xdr:to>
      <xdr:col>6</xdr:col>
      <xdr:colOff>561975</xdr:colOff>
      <xdr:row>78</xdr:row>
      <xdr:rowOff>6907</xdr:rowOff>
    </xdr:to>
    <xdr:sp macro="" textlink="">
      <xdr:nvSpPr>
        <xdr:cNvPr id="189" name="円/楕円 188"/>
        <xdr:cNvSpPr/>
      </xdr:nvSpPr>
      <xdr:spPr>
        <a:xfrm>
          <a:off x="4584700" y="132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99634</xdr:rowOff>
    </xdr:from>
    <xdr:ext cx="534377" cy="259045"/>
    <xdr:sp macro="" textlink="">
      <xdr:nvSpPr>
        <xdr:cNvPr id="190" name="維持補修費該当値テキスト"/>
        <xdr:cNvSpPr txBox="1"/>
      </xdr:nvSpPr>
      <xdr:spPr>
        <a:xfrm>
          <a:off x="4686300" y="1312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83876</xdr:rowOff>
    </xdr:from>
    <xdr:to>
      <xdr:col>5</xdr:col>
      <xdr:colOff>409575</xdr:colOff>
      <xdr:row>78</xdr:row>
      <xdr:rowOff>14026</xdr:rowOff>
    </xdr:to>
    <xdr:sp macro="" textlink="">
      <xdr:nvSpPr>
        <xdr:cNvPr id="191" name="円/楕円 190"/>
        <xdr:cNvSpPr/>
      </xdr:nvSpPr>
      <xdr:spPr>
        <a:xfrm>
          <a:off x="3746500" y="132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30553</xdr:rowOff>
    </xdr:from>
    <xdr:ext cx="534377" cy="259045"/>
    <xdr:sp macro="" textlink="">
      <xdr:nvSpPr>
        <xdr:cNvPr id="192" name="テキスト ボックス 191"/>
        <xdr:cNvSpPr txBox="1"/>
      </xdr:nvSpPr>
      <xdr:spPr>
        <a:xfrm>
          <a:off x="3530111" y="130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95062</xdr:rowOff>
    </xdr:from>
    <xdr:to>
      <xdr:col>4</xdr:col>
      <xdr:colOff>206375</xdr:colOff>
      <xdr:row>78</xdr:row>
      <xdr:rowOff>25212</xdr:rowOff>
    </xdr:to>
    <xdr:sp macro="" textlink="">
      <xdr:nvSpPr>
        <xdr:cNvPr id="193" name="円/楕円 192"/>
        <xdr:cNvSpPr/>
      </xdr:nvSpPr>
      <xdr:spPr>
        <a:xfrm>
          <a:off x="2857500" y="132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41739</xdr:rowOff>
    </xdr:from>
    <xdr:ext cx="534377" cy="259045"/>
    <xdr:sp macro="" textlink="">
      <xdr:nvSpPr>
        <xdr:cNvPr id="194" name="テキスト ボックス 193"/>
        <xdr:cNvSpPr txBox="1"/>
      </xdr:nvSpPr>
      <xdr:spPr>
        <a:xfrm>
          <a:off x="2641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85283</xdr:rowOff>
    </xdr:from>
    <xdr:to>
      <xdr:col>3</xdr:col>
      <xdr:colOff>3175</xdr:colOff>
      <xdr:row>78</xdr:row>
      <xdr:rowOff>15433</xdr:rowOff>
    </xdr:to>
    <xdr:sp macro="" textlink="">
      <xdr:nvSpPr>
        <xdr:cNvPr id="195" name="円/楕円 194"/>
        <xdr:cNvSpPr/>
      </xdr:nvSpPr>
      <xdr:spPr>
        <a:xfrm>
          <a:off x="1968500" y="132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31960</xdr:rowOff>
    </xdr:from>
    <xdr:ext cx="534377" cy="259045"/>
    <xdr:sp macro="" textlink="">
      <xdr:nvSpPr>
        <xdr:cNvPr id="196" name="テキスト ボックス 195"/>
        <xdr:cNvSpPr txBox="1"/>
      </xdr:nvSpPr>
      <xdr:spPr>
        <a:xfrm>
          <a:off x="1752111" y="1306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109511</xdr:rowOff>
    </xdr:from>
    <xdr:to>
      <xdr:col>1</xdr:col>
      <xdr:colOff>485775</xdr:colOff>
      <xdr:row>78</xdr:row>
      <xdr:rowOff>39661</xdr:rowOff>
    </xdr:to>
    <xdr:sp macro="" textlink="">
      <xdr:nvSpPr>
        <xdr:cNvPr id="197" name="円/楕円 196"/>
        <xdr:cNvSpPr/>
      </xdr:nvSpPr>
      <xdr:spPr>
        <a:xfrm>
          <a:off x="1079500" y="133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56188</xdr:rowOff>
    </xdr:from>
    <xdr:ext cx="534377" cy="259045"/>
    <xdr:sp macro="" textlink="">
      <xdr:nvSpPr>
        <xdr:cNvPr id="198" name="テキスト ボックス 197"/>
        <xdr:cNvSpPr txBox="1"/>
      </xdr:nvSpPr>
      <xdr:spPr>
        <a:xfrm>
          <a:off x="863111" y="130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164443</xdr:rowOff>
    </xdr:from>
    <xdr:to>
      <xdr:col>6</xdr:col>
      <xdr:colOff>511175</xdr:colOff>
      <xdr:row>97</xdr:row>
      <xdr:rowOff>32609</xdr:rowOff>
    </xdr:to>
    <xdr:cxnSp macro="">
      <xdr:nvCxnSpPr>
        <xdr:cNvPr id="227" name="直線コネクタ 226"/>
        <xdr:cNvCxnSpPr/>
      </xdr:nvCxnSpPr>
      <xdr:spPr>
        <a:xfrm flipV="1">
          <a:off x="3797300" y="16623643"/>
          <a:ext cx="8382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32609</xdr:rowOff>
    </xdr:from>
    <xdr:to>
      <xdr:col>5</xdr:col>
      <xdr:colOff>358775</xdr:colOff>
      <xdr:row>97</xdr:row>
      <xdr:rowOff>51064</xdr:rowOff>
    </xdr:to>
    <xdr:cxnSp macro="">
      <xdr:nvCxnSpPr>
        <xdr:cNvPr id="230" name="直線コネクタ 229"/>
        <xdr:cNvCxnSpPr/>
      </xdr:nvCxnSpPr>
      <xdr:spPr>
        <a:xfrm flipV="1">
          <a:off x="2908300" y="16663259"/>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28846</xdr:rowOff>
    </xdr:from>
    <xdr:to>
      <xdr:col>5</xdr:col>
      <xdr:colOff>409575</xdr:colOff>
      <xdr:row>96</xdr:row>
      <xdr:rowOff>130446</xdr:rowOff>
    </xdr:to>
    <xdr:sp macro="" textlink="">
      <xdr:nvSpPr>
        <xdr:cNvPr id="231" name="フローチャート : 判断 230"/>
        <xdr:cNvSpPr/>
      </xdr:nvSpPr>
      <xdr:spPr>
        <a:xfrm>
          <a:off x="3746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146973</xdr:rowOff>
    </xdr:from>
    <xdr:ext cx="534377" cy="259045"/>
    <xdr:sp macro="" textlink="">
      <xdr:nvSpPr>
        <xdr:cNvPr id="232" name="テキスト ボックス 231"/>
        <xdr:cNvSpPr txBox="1"/>
      </xdr:nvSpPr>
      <xdr:spPr>
        <a:xfrm>
          <a:off x="3530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51064</xdr:rowOff>
    </xdr:from>
    <xdr:to>
      <xdr:col>4</xdr:col>
      <xdr:colOff>155575</xdr:colOff>
      <xdr:row>97</xdr:row>
      <xdr:rowOff>75814</xdr:rowOff>
    </xdr:to>
    <xdr:cxnSp macro="">
      <xdr:nvCxnSpPr>
        <xdr:cNvPr id="233" name="直線コネクタ 232"/>
        <xdr:cNvCxnSpPr/>
      </xdr:nvCxnSpPr>
      <xdr:spPr>
        <a:xfrm flipV="1">
          <a:off x="2019300" y="16681714"/>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37351</xdr:rowOff>
    </xdr:from>
    <xdr:to>
      <xdr:col>4</xdr:col>
      <xdr:colOff>206375</xdr:colOff>
      <xdr:row>96</xdr:row>
      <xdr:rowOff>138951</xdr:rowOff>
    </xdr:to>
    <xdr:sp macro="" textlink="">
      <xdr:nvSpPr>
        <xdr:cNvPr id="234" name="フローチャート : 判断 233"/>
        <xdr:cNvSpPr/>
      </xdr:nvSpPr>
      <xdr:spPr>
        <a:xfrm>
          <a:off x="2857500" y="1649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155478</xdr:rowOff>
    </xdr:from>
    <xdr:ext cx="534377" cy="259045"/>
    <xdr:sp macro="" textlink="">
      <xdr:nvSpPr>
        <xdr:cNvPr id="235" name="テキスト ボックス 234"/>
        <xdr:cNvSpPr txBox="1"/>
      </xdr:nvSpPr>
      <xdr:spPr>
        <a:xfrm>
          <a:off x="2641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70396</xdr:rowOff>
    </xdr:from>
    <xdr:to>
      <xdr:col>2</xdr:col>
      <xdr:colOff>638175</xdr:colOff>
      <xdr:row>97</xdr:row>
      <xdr:rowOff>75814</xdr:rowOff>
    </xdr:to>
    <xdr:cxnSp macro="">
      <xdr:nvCxnSpPr>
        <xdr:cNvPr id="236" name="直線コネクタ 235"/>
        <xdr:cNvCxnSpPr/>
      </xdr:nvCxnSpPr>
      <xdr:spPr>
        <a:xfrm>
          <a:off x="1130300" y="16701046"/>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84373</xdr:rowOff>
    </xdr:from>
    <xdr:to>
      <xdr:col>3</xdr:col>
      <xdr:colOff>3175</xdr:colOff>
      <xdr:row>97</xdr:row>
      <xdr:rowOff>14523</xdr:rowOff>
    </xdr:to>
    <xdr:sp macro="" textlink="">
      <xdr:nvSpPr>
        <xdr:cNvPr id="237" name="フローチャート : 判断 236"/>
        <xdr:cNvSpPr/>
      </xdr:nvSpPr>
      <xdr:spPr>
        <a:xfrm>
          <a:off x="1968500" y="165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31050</xdr:rowOff>
    </xdr:from>
    <xdr:ext cx="534377" cy="259045"/>
    <xdr:sp macro="" textlink="">
      <xdr:nvSpPr>
        <xdr:cNvPr id="238" name="テキスト ボックス 237"/>
        <xdr:cNvSpPr txBox="1"/>
      </xdr:nvSpPr>
      <xdr:spPr>
        <a:xfrm>
          <a:off x="1752111" y="1631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78880</xdr:rowOff>
    </xdr:from>
    <xdr:to>
      <xdr:col>1</xdr:col>
      <xdr:colOff>485775</xdr:colOff>
      <xdr:row>97</xdr:row>
      <xdr:rowOff>9030</xdr:rowOff>
    </xdr:to>
    <xdr:sp macro="" textlink="">
      <xdr:nvSpPr>
        <xdr:cNvPr id="239" name="フローチャート : 判断 238"/>
        <xdr:cNvSpPr/>
      </xdr:nvSpPr>
      <xdr:spPr>
        <a:xfrm>
          <a:off x="1079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25557</xdr:rowOff>
    </xdr:from>
    <xdr:ext cx="534377" cy="259045"/>
    <xdr:sp macro="" textlink="">
      <xdr:nvSpPr>
        <xdr:cNvPr id="240" name="テキスト ボックス 239"/>
        <xdr:cNvSpPr txBox="1"/>
      </xdr:nvSpPr>
      <xdr:spPr>
        <a:xfrm>
          <a:off x="863111" y="163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113643</xdr:rowOff>
    </xdr:from>
    <xdr:to>
      <xdr:col>6</xdr:col>
      <xdr:colOff>561975</xdr:colOff>
      <xdr:row>97</xdr:row>
      <xdr:rowOff>43793</xdr:rowOff>
    </xdr:to>
    <xdr:sp macro="" textlink="">
      <xdr:nvSpPr>
        <xdr:cNvPr id="246" name="円/楕円 245"/>
        <xdr:cNvSpPr/>
      </xdr:nvSpPr>
      <xdr:spPr>
        <a:xfrm>
          <a:off x="4584700" y="165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92070</xdr:rowOff>
    </xdr:from>
    <xdr:ext cx="534377" cy="259045"/>
    <xdr:sp macro="" textlink="">
      <xdr:nvSpPr>
        <xdr:cNvPr id="247" name="扶助費該当値テキスト"/>
        <xdr:cNvSpPr txBox="1"/>
      </xdr:nvSpPr>
      <xdr:spPr>
        <a:xfrm>
          <a:off x="4686300" y="165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153259</xdr:rowOff>
    </xdr:from>
    <xdr:to>
      <xdr:col>5</xdr:col>
      <xdr:colOff>409575</xdr:colOff>
      <xdr:row>97</xdr:row>
      <xdr:rowOff>83409</xdr:rowOff>
    </xdr:to>
    <xdr:sp macro="" textlink="">
      <xdr:nvSpPr>
        <xdr:cNvPr id="248" name="円/楕円 247"/>
        <xdr:cNvSpPr/>
      </xdr:nvSpPr>
      <xdr:spPr>
        <a:xfrm>
          <a:off x="3746500" y="166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74536</xdr:rowOff>
    </xdr:from>
    <xdr:ext cx="534377" cy="259045"/>
    <xdr:sp macro="" textlink="">
      <xdr:nvSpPr>
        <xdr:cNvPr id="249" name="テキスト ボックス 248"/>
        <xdr:cNvSpPr txBox="1"/>
      </xdr:nvSpPr>
      <xdr:spPr>
        <a:xfrm>
          <a:off x="3530111" y="167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264</xdr:rowOff>
    </xdr:from>
    <xdr:to>
      <xdr:col>4</xdr:col>
      <xdr:colOff>206375</xdr:colOff>
      <xdr:row>97</xdr:row>
      <xdr:rowOff>101864</xdr:rowOff>
    </xdr:to>
    <xdr:sp macro="" textlink="">
      <xdr:nvSpPr>
        <xdr:cNvPr id="250" name="円/楕円 249"/>
        <xdr:cNvSpPr/>
      </xdr:nvSpPr>
      <xdr:spPr>
        <a:xfrm>
          <a:off x="2857500" y="166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92991</xdr:rowOff>
    </xdr:from>
    <xdr:ext cx="534377" cy="259045"/>
    <xdr:sp macro="" textlink="">
      <xdr:nvSpPr>
        <xdr:cNvPr id="251" name="テキスト ボックス 250"/>
        <xdr:cNvSpPr txBox="1"/>
      </xdr:nvSpPr>
      <xdr:spPr>
        <a:xfrm>
          <a:off x="2641111" y="1672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25014</xdr:rowOff>
    </xdr:from>
    <xdr:to>
      <xdr:col>3</xdr:col>
      <xdr:colOff>3175</xdr:colOff>
      <xdr:row>97</xdr:row>
      <xdr:rowOff>126614</xdr:rowOff>
    </xdr:to>
    <xdr:sp macro="" textlink="">
      <xdr:nvSpPr>
        <xdr:cNvPr id="252" name="円/楕円 251"/>
        <xdr:cNvSpPr/>
      </xdr:nvSpPr>
      <xdr:spPr>
        <a:xfrm>
          <a:off x="1968500" y="1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117741</xdr:rowOff>
    </xdr:from>
    <xdr:ext cx="534377" cy="259045"/>
    <xdr:sp macro="" textlink="">
      <xdr:nvSpPr>
        <xdr:cNvPr id="253" name="テキスト ボックス 252"/>
        <xdr:cNvSpPr txBox="1"/>
      </xdr:nvSpPr>
      <xdr:spPr>
        <a:xfrm>
          <a:off x="1752111" y="167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19596</xdr:rowOff>
    </xdr:from>
    <xdr:to>
      <xdr:col>1</xdr:col>
      <xdr:colOff>485775</xdr:colOff>
      <xdr:row>97</xdr:row>
      <xdr:rowOff>121196</xdr:rowOff>
    </xdr:to>
    <xdr:sp macro="" textlink="">
      <xdr:nvSpPr>
        <xdr:cNvPr id="254" name="円/楕円 253"/>
        <xdr:cNvSpPr/>
      </xdr:nvSpPr>
      <xdr:spPr>
        <a:xfrm>
          <a:off x="1079500" y="166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112323</xdr:rowOff>
    </xdr:from>
    <xdr:ext cx="534377" cy="259045"/>
    <xdr:sp macro="" textlink="">
      <xdr:nvSpPr>
        <xdr:cNvPr id="255" name="テキスト ボックス 254"/>
        <xdr:cNvSpPr txBox="1"/>
      </xdr:nvSpPr>
      <xdr:spPr>
        <a:xfrm>
          <a:off x="863111" y="167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54964</xdr:rowOff>
    </xdr:from>
    <xdr:to>
      <xdr:col>15</xdr:col>
      <xdr:colOff>180975</xdr:colOff>
      <xdr:row>32</xdr:row>
      <xdr:rowOff>83722</xdr:rowOff>
    </xdr:to>
    <xdr:cxnSp macro="">
      <xdr:nvCxnSpPr>
        <xdr:cNvPr id="286" name="直線コネクタ 285"/>
        <xdr:cNvCxnSpPr/>
      </xdr:nvCxnSpPr>
      <xdr:spPr>
        <a:xfrm flipV="1">
          <a:off x="9639300" y="5541364"/>
          <a:ext cx="8382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83722</xdr:rowOff>
    </xdr:from>
    <xdr:to>
      <xdr:col>14</xdr:col>
      <xdr:colOff>28575</xdr:colOff>
      <xdr:row>33</xdr:row>
      <xdr:rowOff>127437</xdr:rowOff>
    </xdr:to>
    <xdr:cxnSp macro="">
      <xdr:nvCxnSpPr>
        <xdr:cNvPr id="289" name="直線コネクタ 288"/>
        <xdr:cNvCxnSpPr/>
      </xdr:nvCxnSpPr>
      <xdr:spPr>
        <a:xfrm flipV="1">
          <a:off x="8750300" y="5570122"/>
          <a:ext cx="889000" cy="2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290" name="フローチャート : 判断 289"/>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291" name="テキスト ボックス 290"/>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127437</xdr:rowOff>
    </xdr:from>
    <xdr:to>
      <xdr:col>12</xdr:col>
      <xdr:colOff>511175</xdr:colOff>
      <xdr:row>34</xdr:row>
      <xdr:rowOff>148834</xdr:rowOff>
    </xdr:to>
    <xdr:cxnSp macro="">
      <xdr:nvCxnSpPr>
        <xdr:cNvPr id="292" name="直線コネクタ 291"/>
        <xdr:cNvCxnSpPr/>
      </xdr:nvCxnSpPr>
      <xdr:spPr>
        <a:xfrm flipV="1">
          <a:off x="7861300" y="5785287"/>
          <a:ext cx="889000" cy="19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293" name="フローチャート : 判断 292"/>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294" name="テキスト ボックス 293"/>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148834</xdr:rowOff>
    </xdr:from>
    <xdr:to>
      <xdr:col>11</xdr:col>
      <xdr:colOff>307975</xdr:colOff>
      <xdr:row>35</xdr:row>
      <xdr:rowOff>25567</xdr:rowOff>
    </xdr:to>
    <xdr:cxnSp macro="">
      <xdr:nvCxnSpPr>
        <xdr:cNvPr id="295" name="直線コネクタ 294"/>
        <xdr:cNvCxnSpPr/>
      </xdr:nvCxnSpPr>
      <xdr:spPr>
        <a:xfrm flipV="1">
          <a:off x="6972300" y="5978134"/>
          <a:ext cx="889000" cy="4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296" name="フローチャート : 判断 295"/>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297" name="テキスト ボックス 296"/>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298" name="フローチャート : 判断 297"/>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299" name="テキスト ボックス 298"/>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4164</xdr:rowOff>
    </xdr:from>
    <xdr:to>
      <xdr:col>15</xdr:col>
      <xdr:colOff>231775</xdr:colOff>
      <xdr:row>32</xdr:row>
      <xdr:rowOff>105764</xdr:rowOff>
    </xdr:to>
    <xdr:sp macro="" textlink="">
      <xdr:nvSpPr>
        <xdr:cNvPr id="305" name="円/楕円 304"/>
        <xdr:cNvSpPr/>
      </xdr:nvSpPr>
      <xdr:spPr>
        <a:xfrm>
          <a:off x="10426700" y="5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27041</xdr:rowOff>
    </xdr:from>
    <xdr:ext cx="599010" cy="259045"/>
    <xdr:sp macro="" textlink="">
      <xdr:nvSpPr>
        <xdr:cNvPr id="306" name="補助費等該当値テキスト"/>
        <xdr:cNvSpPr txBox="1"/>
      </xdr:nvSpPr>
      <xdr:spPr>
        <a:xfrm>
          <a:off x="10528300" y="534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380,947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32922</xdr:rowOff>
    </xdr:from>
    <xdr:to>
      <xdr:col>14</xdr:col>
      <xdr:colOff>79375</xdr:colOff>
      <xdr:row>32</xdr:row>
      <xdr:rowOff>134522</xdr:rowOff>
    </xdr:to>
    <xdr:sp macro="" textlink="">
      <xdr:nvSpPr>
        <xdr:cNvPr id="307" name="円/楕円 306"/>
        <xdr:cNvSpPr/>
      </xdr:nvSpPr>
      <xdr:spPr>
        <a:xfrm>
          <a:off x="9588500" y="55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151049</xdr:rowOff>
    </xdr:from>
    <xdr:ext cx="599010" cy="259045"/>
    <xdr:sp macro="" textlink="">
      <xdr:nvSpPr>
        <xdr:cNvPr id="308" name="テキスト ボックス 307"/>
        <xdr:cNvSpPr txBox="1"/>
      </xdr:nvSpPr>
      <xdr:spPr>
        <a:xfrm>
          <a:off x="9339794" y="529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372,141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76637</xdr:rowOff>
    </xdr:from>
    <xdr:to>
      <xdr:col>12</xdr:col>
      <xdr:colOff>561975</xdr:colOff>
      <xdr:row>34</xdr:row>
      <xdr:rowOff>6787</xdr:rowOff>
    </xdr:to>
    <xdr:sp macro="" textlink="">
      <xdr:nvSpPr>
        <xdr:cNvPr id="309" name="円/楕円 308"/>
        <xdr:cNvSpPr/>
      </xdr:nvSpPr>
      <xdr:spPr>
        <a:xfrm>
          <a:off x="8699500" y="57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23314</xdr:rowOff>
    </xdr:from>
    <xdr:ext cx="599010" cy="259045"/>
    <xdr:sp macro="" textlink="">
      <xdr:nvSpPr>
        <xdr:cNvPr id="310" name="テキスト ボックス 309"/>
        <xdr:cNvSpPr txBox="1"/>
      </xdr:nvSpPr>
      <xdr:spPr>
        <a:xfrm>
          <a:off x="8450794" y="550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306,255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98034</xdr:rowOff>
    </xdr:from>
    <xdr:to>
      <xdr:col>11</xdr:col>
      <xdr:colOff>358775</xdr:colOff>
      <xdr:row>35</xdr:row>
      <xdr:rowOff>28184</xdr:rowOff>
    </xdr:to>
    <xdr:sp macro="" textlink="">
      <xdr:nvSpPr>
        <xdr:cNvPr id="311" name="円/楕円 310"/>
        <xdr:cNvSpPr/>
      </xdr:nvSpPr>
      <xdr:spPr>
        <a:xfrm>
          <a:off x="7810500" y="59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44711</xdr:rowOff>
    </xdr:from>
    <xdr:ext cx="599010" cy="259045"/>
    <xdr:sp macro="" textlink="">
      <xdr:nvSpPr>
        <xdr:cNvPr id="312" name="テキスト ボックス 311"/>
        <xdr:cNvSpPr txBox="1"/>
      </xdr:nvSpPr>
      <xdr:spPr>
        <a:xfrm>
          <a:off x="7561794" y="570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247,203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146217</xdr:rowOff>
    </xdr:from>
    <xdr:to>
      <xdr:col>10</xdr:col>
      <xdr:colOff>155575</xdr:colOff>
      <xdr:row>35</xdr:row>
      <xdr:rowOff>76367</xdr:rowOff>
    </xdr:to>
    <xdr:sp macro="" textlink="">
      <xdr:nvSpPr>
        <xdr:cNvPr id="313" name="円/楕円 312"/>
        <xdr:cNvSpPr/>
      </xdr:nvSpPr>
      <xdr:spPr>
        <a:xfrm>
          <a:off x="6921500" y="59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92894</xdr:rowOff>
    </xdr:from>
    <xdr:ext cx="599010" cy="259045"/>
    <xdr:sp macro="" textlink="">
      <xdr:nvSpPr>
        <xdr:cNvPr id="314" name="テキスト ボックス 313"/>
        <xdr:cNvSpPr txBox="1"/>
      </xdr:nvSpPr>
      <xdr:spPr>
        <a:xfrm>
          <a:off x="6672794" y="57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57438</xdr:rowOff>
    </xdr:from>
    <xdr:to>
      <xdr:col>15</xdr:col>
      <xdr:colOff>180975</xdr:colOff>
      <xdr:row>58</xdr:row>
      <xdr:rowOff>82729</xdr:rowOff>
    </xdr:to>
    <xdr:cxnSp macro="">
      <xdr:nvCxnSpPr>
        <xdr:cNvPr id="343" name="直線コネクタ 342"/>
        <xdr:cNvCxnSpPr/>
      </xdr:nvCxnSpPr>
      <xdr:spPr>
        <a:xfrm>
          <a:off x="9639300" y="10001538"/>
          <a:ext cx="8382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108479</xdr:rowOff>
    </xdr:from>
    <xdr:to>
      <xdr:col>14</xdr:col>
      <xdr:colOff>28575</xdr:colOff>
      <xdr:row>58</xdr:row>
      <xdr:rowOff>57438</xdr:rowOff>
    </xdr:to>
    <xdr:cxnSp macro="">
      <xdr:nvCxnSpPr>
        <xdr:cNvPr id="346" name="直線コネクタ 345"/>
        <xdr:cNvCxnSpPr/>
      </xdr:nvCxnSpPr>
      <xdr:spPr>
        <a:xfrm>
          <a:off x="8750300" y="9881129"/>
          <a:ext cx="889000" cy="1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47" name="フローチャート : 判断 346"/>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48" name="テキスト ボックス 347"/>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108479</xdr:rowOff>
    </xdr:from>
    <xdr:to>
      <xdr:col>12</xdr:col>
      <xdr:colOff>511175</xdr:colOff>
      <xdr:row>58</xdr:row>
      <xdr:rowOff>52035</xdr:rowOff>
    </xdr:to>
    <xdr:cxnSp macro="">
      <xdr:nvCxnSpPr>
        <xdr:cNvPr id="349" name="直線コネクタ 348"/>
        <xdr:cNvCxnSpPr/>
      </xdr:nvCxnSpPr>
      <xdr:spPr>
        <a:xfrm flipV="1">
          <a:off x="7861300" y="9881129"/>
          <a:ext cx="889000" cy="1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50" name="フローチャート : 判断 349"/>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51" name="テキスト ボックス 350"/>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52035</xdr:rowOff>
    </xdr:from>
    <xdr:to>
      <xdr:col>11</xdr:col>
      <xdr:colOff>307975</xdr:colOff>
      <xdr:row>58</xdr:row>
      <xdr:rowOff>112401</xdr:rowOff>
    </xdr:to>
    <xdr:cxnSp macro="">
      <xdr:nvCxnSpPr>
        <xdr:cNvPr id="352" name="直線コネクタ 351"/>
        <xdr:cNvCxnSpPr/>
      </xdr:nvCxnSpPr>
      <xdr:spPr>
        <a:xfrm flipV="1">
          <a:off x="6972300" y="9996135"/>
          <a:ext cx="8890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53" name="フローチャート : 判断 352"/>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54" name="テキスト ボックス 353"/>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55" name="フローチャート : 判断 354"/>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56" name="テキスト ボックス 355"/>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31929</xdr:rowOff>
    </xdr:from>
    <xdr:to>
      <xdr:col>15</xdr:col>
      <xdr:colOff>231775</xdr:colOff>
      <xdr:row>58</xdr:row>
      <xdr:rowOff>133529</xdr:rowOff>
    </xdr:to>
    <xdr:sp macro="" textlink="">
      <xdr:nvSpPr>
        <xdr:cNvPr id="362" name="円/楕円 361"/>
        <xdr:cNvSpPr/>
      </xdr:nvSpPr>
      <xdr:spPr>
        <a:xfrm>
          <a:off x="10426700" y="99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54806</xdr:rowOff>
    </xdr:from>
    <xdr:ext cx="599010" cy="259045"/>
    <xdr:sp macro="" textlink="">
      <xdr:nvSpPr>
        <xdr:cNvPr id="363" name="普通建設事業費該当値テキスト"/>
        <xdr:cNvSpPr txBox="1"/>
      </xdr:nvSpPr>
      <xdr:spPr>
        <a:xfrm>
          <a:off x="10528300" y="982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6638</xdr:rowOff>
    </xdr:from>
    <xdr:to>
      <xdr:col>14</xdr:col>
      <xdr:colOff>79375</xdr:colOff>
      <xdr:row>58</xdr:row>
      <xdr:rowOff>108238</xdr:rowOff>
    </xdr:to>
    <xdr:sp macro="" textlink="">
      <xdr:nvSpPr>
        <xdr:cNvPr id="364" name="円/楕円 363"/>
        <xdr:cNvSpPr/>
      </xdr:nvSpPr>
      <xdr:spPr>
        <a:xfrm>
          <a:off x="9588500" y="99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124765</xdr:rowOff>
    </xdr:from>
    <xdr:ext cx="599010" cy="259045"/>
    <xdr:sp macro="" textlink="">
      <xdr:nvSpPr>
        <xdr:cNvPr id="365" name="テキスト ボックス 364"/>
        <xdr:cNvSpPr txBox="1"/>
      </xdr:nvSpPr>
      <xdr:spPr>
        <a:xfrm>
          <a:off x="9339794" y="97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57679</xdr:rowOff>
    </xdr:from>
    <xdr:to>
      <xdr:col>12</xdr:col>
      <xdr:colOff>561975</xdr:colOff>
      <xdr:row>57</xdr:row>
      <xdr:rowOff>159279</xdr:rowOff>
    </xdr:to>
    <xdr:sp macro="" textlink="">
      <xdr:nvSpPr>
        <xdr:cNvPr id="366" name="円/楕円 365"/>
        <xdr:cNvSpPr/>
      </xdr:nvSpPr>
      <xdr:spPr>
        <a:xfrm>
          <a:off x="8699500" y="98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4356</xdr:rowOff>
    </xdr:from>
    <xdr:ext cx="599010" cy="259045"/>
    <xdr:sp macro="" textlink="">
      <xdr:nvSpPr>
        <xdr:cNvPr id="367" name="テキスト ボックス 366"/>
        <xdr:cNvSpPr txBox="1"/>
      </xdr:nvSpPr>
      <xdr:spPr>
        <a:xfrm>
          <a:off x="8450794" y="96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1235</xdr:rowOff>
    </xdr:from>
    <xdr:to>
      <xdr:col>11</xdr:col>
      <xdr:colOff>358775</xdr:colOff>
      <xdr:row>58</xdr:row>
      <xdr:rowOff>102835</xdr:rowOff>
    </xdr:to>
    <xdr:sp macro="" textlink="">
      <xdr:nvSpPr>
        <xdr:cNvPr id="368" name="円/楕円 367"/>
        <xdr:cNvSpPr/>
      </xdr:nvSpPr>
      <xdr:spPr>
        <a:xfrm>
          <a:off x="7810500" y="99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119362</xdr:rowOff>
    </xdr:from>
    <xdr:ext cx="599010" cy="259045"/>
    <xdr:sp macro="" textlink="">
      <xdr:nvSpPr>
        <xdr:cNvPr id="369" name="テキスト ボックス 368"/>
        <xdr:cNvSpPr txBox="1"/>
      </xdr:nvSpPr>
      <xdr:spPr>
        <a:xfrm>
          <a:off x="7561794" y="972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61601</xdr:rowOff>
    </xdr:from>
    <xdr:to>
      <xdr:col>10</xdr:col>
      <xdr:colOff>155575</xdr:colOff>
      <xdr:row>58</xdr:row>
      <xdr:rowOff>163201</xdr:rowOff>
    </xdr:to>
    <xdr:sp macro="" textlink="">
      <xdr:nvSpPr>
        <xdr:cNvPr id="370" name="円/楕円 369"/>
        <xdr:cNvSpPr/>
      </xdr:nvSpPr>
      <xdr:spPr>
        <a:xfrm>
          <a:off x="6921500" y="100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8278</xdr:rowOff>
    </xdr:from>
    <xdr:ext cx="599010" cy="259045"/>
    <xdr:sp macro="" textlink="">
      <xdr:nvSpPr>
        <xdr:cNvPr id="371" name="テキスト ボックス 370"/>
        <xdr:cNvSpPr txBox="1"/>
      </xdr:nvSpPr>
      <xdr:spPr>
        <a:xfrm>
          <a:off x="6672794" y="978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112612</xdr:rowOff>
    </xdr:from>
    <xdr:to>
      <xdr:col>15</xdr:col>
      <xdr:colOff>180975</xdr:colOff>
      <xdr:row>78</xdr:row>
      <xdr:rowOff>136916</xdr:rowOff>
    </xdr:to>
    <xdr:cxnSp macro="">
      <xdr:nvCxnSpPr>
        <xdr:cNvPr id="398" name="直線コネクタ 397"/>
        <xdr:cNvCxnSpPr/>
      </xdr:nvCxnSpPr>
      <xdr:spPr>
        <a:xfrm>
          <a:off x="9639300" y="13485712"/>
          <a:ext cx="8382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112612</xdr:rowOff>
    </xdr:from>
    <xdr:to>
      <xdr:col>14</xdr:col>
      <xdr:colOff>28575</xdr:colOff>
      <xdr:row>78</xdr:row>
      <xdr:rowOff>139700</xdr:rowOff>
    </xdr:to>
    <xdr:cxnSp macro="">
      <xdr:nvCxnSpPr>
        <xdr:cNvPr id="401" name="直線コネクタ 400"/>
        <xdr:cNvCxnSpPr/>
      </xdr:nvCxnSpPr>
      <xdr:spPr>
        <a:xfrm flipV="1">
          <a:off x="8750300" y="13485712"/>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35658</xdr:rowOff>
    </xdr:from>
    <xdr:to>
      <xdr:col>14</xdr:col>
      <xdr:colOff>79375</xdr:colOff>
      <xdr:row>78</xdr:row>
      <xdr:rowOff>137258</xdr:rowOff>
    </xdr:to>
    <xdr:sp macro="" textlink="">
      <xdr:nvSpPr>
        <xdr:cNvPr id="402" name="フローチャート : 判断 401"/>
        <xdr:cNvSpPr/>
      </xdr:nvSpPr>
      <xdr:spPr>
        <a:xfrm>
          <a:off x="9588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153785</xdr:rowOff>
    </xdr:from>
    <xdr:ext cx="599010" cy="259045"/>
    <xdr:sp macro="" textlink="">
      <xdr:nvSpPr>
        <xdr:cNvPr id="403" name="テキスト ボックス 402"/>
        <xdr:cNvSpPr txBox="1"/>
      </xdr:nvSpPr>
      <xdr:spPr>
        <a:xfrm>
          <a:off x="9339794"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16698</xdr:rowOff>
    </xdr:from>
    <xdr:to>
      <xdr:col>12</xdr:col>
      <xdr:colOff>561975</xdr:colOff>
      <xdr:row>78</xdr:row>
      <xdr:rowOff>118298</xdr:rowOff>
    </xdr:to>
    <xdr:sp macro="" textlink="">
      <xdr:nvSpPr>
        <xdr:cNvPr id="404" name="フローチャート : 判断 403"/>
        <xdr:cNvSpPr/>
      </xdr:nvSpPr>
      <xdr:spPr>
        <a:xfrm>
          <a:off x="8699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134825</xdr:rowOff>
    </xdr:from>
    <xdr:ext cx="599010" cy="259045"/>
    <xdr:sp macro="" textlink="">
      <xdr:nvSpPr>
        <xdr:cNvPr id="405" name="テキスト ボックス 404"/>
        <xdr:cNvSpPr txBox="1"/>
      </xdr:nvSpPr>
      <xdr:spPr>
        <a:xfrm>
          <a:off x="8450794" y="1316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86116</xdr:rowOff>
    </xdr:from>
    <xdr:to>
      <xdr:col>15</xdr:col>
      <xdr:colOff>231775</xdr:colOff>
      <xdr:row>79</xdr:row>
      <xdr:rowOff>16266</xdr:rowOff>
    </xdr:to>
    <xdr:sp macro="" textlink="">
      <xdr:nvSpPr>
        <xdr:cNvPr id="411" name="円/楕円 410"/>
        <xdr:cNvSpPr/>
      </xdr:nvSpPr>
      <xdr:spPr>
        <a:xfrm>
          <a:off x="10426700" y="1345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469744" cy="259045"/>
    <xdr:sp macro="" textlink="">
      <xdr:nvSpPr>
        <xdr:cNvPr id="412" name="普通建設事業費 （ うち新規整備　）該当値テキスト"/>
        <xdr:cNvSpPr txBox="1"/>
      </xdr:nvSpPr>
      <xdr:spPr>
        <a:xfrm>
          <a:off x="10528300" y="133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61812</xdr:rowOff>
    </xdr:from>
    <xdr:to>
      <xdr:col>14</xdr:col>
      <xdr:colOff>79375</xdr:colOff>
      <xdr:row>78</xdr:row>
      <xdr:rowOff>163412</xdr:rowOff>
    </xdr:to>
    <xdr:sp macro="" textlink="">
      <xdr:nvSpPr>
        <xdr:cNvPr id="413" name="円/楕円 412"/>
        <xdr:cNvSpPr/>
      </xdr:nvSpPr>
      <xdr:spPr>
        <a:xfrm>
          <a:off x="9588500" y="134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154539</xdr:rowOff>
    </xdr:from>
    <xdr:ext cx="534377" cy="259045"/>
    <xdr:sp macro="" textlink="">
      <xdr:nvSpPr>
        <xdr:cNvPr id="414" name="テキスト ボックス 413"/>
        <xdr:cNvSpPr txBox="1"/>
      </xdr:nvSpPr>
      <xdr:spPr>
        <a:xfrm>
          <a:off x="9372111" y="135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136592</xdr:rowOff>
    </xdr:from>
    <xdr:to>
      <xdr:col>15</xdr:col>
      <xdr:colOff>180975</xdr:colOff>
      <xdr:row>97</xdr:row>
      <xdr:rowOff>137385</xdr:rowOff>
    </xdr:to>
    <xdr:cxnSp macro="">
      <xdr:nvCxnSpPr>
        <xdr:cNvPr id="445" name="直線コネクタ 444"/>
        <xdr:cNvCxnSpPr/>
      </xdr:nvCxnSpPr>
      <xdr:spPr>
        <a:xfrm flipV="1">
          <a:off x="9639300" y="16767242"/>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15091</xdr:rowOff>
    </xdr:from>
    <xdr:to>
      <xdr:col>14</xdr:col>
      <xdr:colOff>28575</xdr:colOff>
      <xdr:row>97</xdr:row>
      <xdr:rowOff>137385</xdr:rowOff>
    </xdr:to>
    <xdr:cxnSp macro="">
      <xdr:nvCxnSpPr>
        <xdr:cNvPr id="448" name="直線コネクタ 447"/>
        <xdr:cNvCxnSpPr/>
      </xdr:nvCxnSpPr>
      <xdr:spPr>
        <a:xfrm>
          <a:off x="8750300" y="16474291"/>
          <a:ext cx="889000" cy="29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67822</xdr:rowOff>
    </xdr:from>
    <xdr:to>
      <xdr:col>14</xdr:col>
      <xdr:colOff>79375</xdr:colOff>
      <xdr:row>98</xdr:row>
      <xdr:rowOff>169422</xdr:rowOff>
    </xdr:to>
    <xdr:sp macro="" textlink="">
      <xdr:nvSpPr>
        <xdr:cNvPr id="449" name="フローチャート : 判断 448"/>
        <xdr:cNvSpPr/>
      </xdr:nvSpPr>
      <xdr:spPr>
        <a:xfrm>
          <a:off x="9588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160549</xdr:rowOff>
    </xdr:from>
    <xdr:ext cx="599010" cy="259045"/>
    <xdr:sp macro="" textlink="">
      <xdr:nvSpPr>
        <xdr:cNvPr id="450" name="テキスト ボックス 449"/>
        <xdr:cNvSpPr txBox="1"/>
      </xdr:nvSpPr>
      <xdr:spPr>
        <a:xfrm>
          <a:off x="9339794" y="169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64171</xdr:rowOff>
    </xdr:from>
    <xdr:to>
      <xdr:col>12</xdr:col>
      <xdr:colOff>561975</xdr:colOff>
      <xdr:row>98</xdr:row>
      <xdr:rowOff>165771</xdr:rowOff>
    </xdr:to>
    <xdr:sp macro="" textlink="">
      <xdr:nvSpPr>
        <xdr:cNvPr id="451" name="フローチャート : 判断 450"/>
        <xdr:cNvSpPr/>
      </xdr:nvSpPr>
      <xdr:spPr>
        <a:xfrm>
          <a:off x="8699500" y="16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156898</xdr:rowOff>
    </xdr:from>
    <xdr:ext cx="599010" cy="259045"/>
    <xdr:sp macro="" textlink="">
      <xdr:nvSpPr>
        <xdr:cNvPr id="452" name="テキスト ボックス 451"/>
        <xdr:cNvSpPr txBox="1"/>
      </xdr:nvSpPr>
      <xdr:spPr>
        <a:xfrm>
          <a:off x="8450794" y="16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85792</xdr:rowOff>
    </xdr:from>
    <xdr:to>
      <xdr:col>15</xdr:col>
      <xdr:colOff>231775</xdr:colOff>
      <xdr:row>98</xdr:row>
      <xdr:rowOff>15942</xdr:rowOff>
    </xdr:to>
    <xdr:sp macro="" textlink="">
      <xdr:nvSpPr>
        <xdr:cNvPr id="458" name="円/楕円 457"/>
        <xdr:cNvSpPr/>
      </xdr:nvSpPr>
      <xdr:spPr>
        <a:xfrm>
          <a:off x="10426700" y="167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108669</xdr:rowOff>
    </xdr:from>
    <xdr:ext cx="599010" cy="259045"/>
    <xdr:sp macro="" textlink="">
      <xdr:nvSpPr>
        <xdr:cNvPr id="459" name="普通建設事業費 （ うち更新整備　）該当値テキスト"/>
        <xdr:cNvSpPr txBox="1"/>
      </xdr:nvSpPr>
      <xdr:spPr>
        <a:xfrm>
          <a:off x="10528300" y="1656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86585</xdr:rowOff>
    </xdr:from>
    <xdr:to>
      <xdr:col>14</xdr:col>
      <xdr:colOff>79375</xdr:colOff>
      <xdr:row>98</xdr:row>
      <xdr:rowOff>16735</xdr:rowOff>
    </xdr:to>
    <xdr:sp macro="" textlink="">
      <xdr:nvSpPr>
        <xdr:cNvPr id="460" name="円/楕円 459"/>
        <xdr:cNvSpPr/>
      </xdr:nvSpPr>
      <xdr:spPr>
        <a:xfrm>
          <a:off x="9588500" y="167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33262</xdr:rowOff>
    </xdr:from>
    <xdr:ext cx="599010" cy="259045"/>
    <xdr:sp macro="" textlink="">
      <xdr:nvSpPr>
        <xdr:cNvPr id="461" name="テキスト ボックス 460"/>
        <xdr:cNvSpPr txBox="1"/>
      </xdr:nvSpPr>
      <xdr:spPr>
        <a:xfrm>
          <a:off x="9339794" y="1649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135741</xdr:rowOff>
    </xdr:from>
    <xdr:to>
      <xdr:col>12</xdr:col>
      <xdr:colOff>561975</xdr:colOff>
      <xdr:row>96</xdr:row>
      <xdr:rowOff>65891</xdr:rowOff>
    </xdr:to>
    <xdr:sp macro="" textlink="">
      <xdr:nvSpPr>
        <xdr:cNvPr id="462" name="円/楕円 461"/>
        <xdr:cNvSpPr/>
      </xdr:nvSpPr>
      <xdr:spPr>
        <a:xfrm>
          <a:off x="8699500" y="164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82418</xdr:rowOff>
    </xdr:from>
    <xdr:ext cx="599010" cy="259045"/>
    <xdr:sp macro="" textlink="">
      <xdr:nvSpPr>
        <xdr:cNvPr id="463" name="テキスト ボックス 462"/>
        <xdr:cNvSpPr txBox="1"/>
      </xdr:nvSpPr>
      <xdr:spPr>
        <a:xfrm>
          <a:off x="8450794" y="1619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88038</xdr:rowOff>
    </xdr:from>
    <xdr:to>
      <xdr:col>22</xdr:col>
      <xdr:colOff>365125</xdr:colOff>
      <xdr:row>39</xdr:row>
      <xdr:rowOff>98878</xdr:rowOff>
    </xdr:to>
    <xdr:cxnSp macro="">
      <xdr:nvCxnSpPr>
        <xdr:cNvPr id="497" name="直線コネクタ 496"/>
        <xdr:cNvCxnSpPr/>
      </xdr:nvCxnSpPr>
      <xdr:spPr>
        <a:xfrm>
          <a:off x="14592300" y="6774588"/>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24345</xdr:rowOff>
    </xdr:from>
    <xdr:to>
      <xdr:col>22</xdr:col>
      <xdr:colOff>415925</xdr:colOff>
      <xdr:row>39</xdr:row>
      <xdr:rowOff>125945</xdr:rowOff>
    </xdr:to>
    <xdr:sp macro="" textlink="">
      <xdr:nvSpPr>
        <xdr:cNvPr id="498" name="フローチャート : 判断 497"/>
        <xdr:cNvSpPr/>
      </xdr:nvSpPr>
      <xdr:spPr>
        <a:xfrm>
          <a:off x="15430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142472</xdr:rowOff>
    </xdr:from>
    <xdr:ext cx="534377" cy="259045"/>
    <xdr:sp macro="" textlink="">
      <xdr:nvSpPr>
        <xdr:cNvPr id="499" name="テキスト ボックス 498"/>
        <xdr:cNvSpPr txBox="1"/>
      </xdr:nvSpPr>
      <xdr:spPr>
        <a:xfrm>
          <a:off x="15214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88038</xdr:rowOff>
    </xdr:from>
    <xdr:to>
      <xdr:col>21</xdr:col>
      <xdr:colOff>161925</xdr:colOff>
      <xdr:row>39</xdr:row>
      <xdr:rowOff>93163</xdr:rowOff>
    </xdr:to>
    <xdr:cxnSp macro="">
      <xdr:nvCxnSpPr>
        <xdr:cNvPr id="500" name="直線コネクタ 499"/>
        <xdr:cNvCxnSpPr/>
      </xdr:nvCxnSpPr>
      <xdr:spPr>
        <a:xfrm flipV="1">
          <a:off x="13703300" y="6774588"/>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18475</xdr:rowOff>
    </xdr:from>
    <xdr:to>
      <xdr:col>21</xdr:col>
      <xdr:colOff>212725</xdr:colOff>
      <xdr:row>39</xdr:row>
      <xdr:rowOff>120075</xdr:rowOff>
    </xdr:to>
    <xdr:sp macro="" textlink="">
      <xdr:nvSpPr>
        <xdr:cNvPr id="501" name="フローチャート : 判断 500"/>
        <xdr:cNvSpPr/>
      </xdr:nvSpPr>
      <xdr:spPr>
        <a:xfrm>
          <a:off x="14541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136602</xdr:rowOff>
    </xdr:from>
    <xdr:ext cx="534377" cy="259045"/>
    <xdr:sp macro="" textlink="">
      <xdr:nvSpPr>
        <xdr:cNvPr id="502" name="テキスト ボックス 501"/>
        <xdr:cNvSpPr txBox="1"/>
      </xdr:nvSpPr>
      <xdr:spPr>
        <a:xfrm>
          <a:off x="14325111" y="64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93163</xdr:rowOff>
    </xdr:from>
    <xdr:to>
      <xdr:col>19</xdr:col>
      <xdr:colOff>644525</xdr:colOff>
      <xdr:row>39</xdr:row>
      <xdr:rowOff>98878</xdr:rowOff>
    </xdr:to>
    <xdr:cxnSp macro="">
      <xdr:nvCxnSpPr>
        <xdr:cNvPr id="503" name="直線コネクタ 502"/>
        <xdr:cNvCxnSpPr/>
      </xdr:nvCxnSpPr>
      <xdr:spPr>
        <a:xfrm flipV="1">
          <a:off x="12814300" y="677971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9344</xdr:rowOff>
    </xdr:from>
    <xdr:to>
      <xdr:col>20</xdr:col>
      <xdr:colOff>9525</xdr:colOff>
      <xdr:row>39</xdr:row>
      <xdr:rowOff>110944</xdr:rowOff>
    </xdr:to>
    <xdr:sp macro="" textlink="">
      <xdr:nvSpPr>
        <xdr:cNvPr id="504" name="フローチャート : 判断 503"/>
        <xdr:cNvSpPr/>
      </xdr:nvSpPr>
      <xdr:spPr>
        <a:xfrm>
          <a:off x="13652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127471</xdr:rowOff>
    </xdr:from>
    <xdr:ext cx="534377" cy="259045"/>
    <xdr:sp macro="" textlink="">
      <xdr:nvSpPr>
        <xdr:cNvPr id="505" name="テキスト ボックス 504"/>
        <xdr:cNvSpPr txBox="1"/>
      </xdr:nvSpPr>
      <xdr:spPr>
        <a:xfrm>
          <a:off x="13436111" y="64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12600</xdr:rowOff>
    </xdr:from>
    <xdr:to>
      <xdr:col>18</xdr:col>
      <xdr:colOff>492125</xdr:colOff>
      <xdr:row>39</xdr:row>
      <xdr:rowOff>114200</xdr:rowOff>
    </xdr:to>
    <xdr:sp macro="" textlink="">
      <xdr:nvSpPr>
        <xdr:cNvPr id="506" name="フローチャート : 判断 505"/>
        <xdr:cNvSpPr/>
      </xdr:nvSpPr>
      <xdr:spPr>
        <a:xfrm>
          <a:off x="12763500" y="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130727</xdr:rowOff>
    </xdr:from>
    <xdr:ext cx="534377" cy="259045"/>
    <xdr:sp macro="" textlink="">
      <xdr:nvSpPr>
        <xdr:cNvPr id="507" name="テキスト ボックス 506"/>
        <xdr:cNvSpPr txBox="1"/>
      </xdr:nvSpPr>
      <xdr:spPr>
        <a:xfrm>
          <a:off x="12547111" y="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37238</xdr:rowOff>
    </xdr:from>
    <xdr:to>
      <xdr:col>21</xdr:col>
      <xdr:colOff>212725</xdr:colOff>
      <xdr:row>39</xdr:row>
      <xdr:rowOff>138838</xdr:rowOff>
    </xdr:to>
    <xdr:sp macro="" textlink="">
      <xdr:nvSpPr>
        <xdr:cNvPr id="517" name="円/楕円 516"/>
        <xdr:cNvSpPr/>
      </xdr:nvSpPr>
      <xdr:spPr>
        <a:xfrm>
          <a:off x="14541500" y="67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129965</xdr:rowOff>
    </xdr:from>
    <xdr:ext cx="469744" cy="259045"/>
    <xdr:sp macro="" textlink="">
      <xdr:nvSpPr>
        <xdr:cNvPr id="518" name="テキスト ボックス 517"/>
        <xdr:cNvSpPr txBox="1"/>
      </xdr:nvSpPr>
      <xdr:spPr>
        <a:xfrm>
          <a:off x="14357427" y="68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42363</xdr:rowOff>
    </xdr:from>
    <xdr:to>
      <xdr:col>20</xdr:col>
      <xdr:colOff>9525</xdr:colOff>
      <xdr:row>39</xdr:row>
      <xdr:rowOff>143963</xdr:rowOff>
    </xdr:to>
    <xdr:sp macro="" textlink="">
      <xdr:nvSpPr>
        <xdr:cNvPr id="519" name="円/楕円 518"/>
        <xdr:cNvSpPr/>
      </xdr:nvSpPr>
      <xdr:spPr>
        <a:xfrm>
          <a:off x="13652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135090</xdr:rowOff>
    </xdr:from>
    <xdr:ext cx="469744" cy="259045"/>
    <xdr:sp macro="" textlink="">
      <xdr:nvSpPr>
        <xdr:cNvPr id="520" name="テキスト ボックス 519"/>
        <xdr:cNvSpPr txBox="1"/>
      </xdr:nvSpPr>
      <xdr:spPr>
        <a:xfrm>
          <a:off x="13468427" y="682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6" name="テキスト ボックス 535"/>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8" name="テキスト ボックス 537"/>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0" name="テキスト ボックス 539"/>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2" name="テキスト ボックス 541"/>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4" name="テキスト ボックス 54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55" name="フローチャート : 判断 554"/>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56" name="テキスト ボックス 555"/>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58" name="フローチャート : 判断 557"/>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59" name="テキスト ボックス 558"/>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1" name="フローチャート : 判断 560"/>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62" name="テキスト ボックス 561"/>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63" name="フローチャート : 判断 562"/>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64" name="テキスト ボックス 563"/>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3" name="テキスト ボックス 572"/>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5" name="テキスト ボックス 574"/>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7" name="テキスト ボックス 576"/>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80252</xdr:rowOff>
    </xdr:from>
    <xdr:to>
      <xdr:col>23</xdr:col>
      <xdr:colOff>517525</xdr:colOff>
      <xdr:row>77</xdr:row>
      <xdr:rowOff>86482</xdr:rowOff>
    </xdr:to>
    <xdr:cxnSp macro="">
      <xdr:nvCxnSpPr>
        <xdr:cNvPr id="610" name="直線コネクタ 609"/>
        <xdr:cNvCxnSpPr/>
      </xdr:nvCxnSpPr>
      <xdr:spPr>
        <a:xfrm>
          <a:off x="15481300" y="13281902"/>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80252</xdr:rowOff>
    </xdr:from>
    <xdr:to>
      <xdr:col>22</xdr:col>
      <xdr:colOff>365125</xdr:colOff>
      <xdr:row>77</xdr:row>
      <xdr:rowOff>83683</xdr:rowOff>
    </xdr:to>
    <xdr:cxnSp macro="">
      <xdr:nvCxnSpPr>
        <xdr:cNvPr id="613" name="直線コネクタ 612"/>
        <xdr:cNvCxnSpPr/>
      </xdr:nvCxnSpPr>
      <xdr:spPr>
        <a:xfrm flipV="1">
          <a:off x="14592300" y="13281902"/>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152177</xdr:rowOff>
    </xdr:from>
    <xdr:to>
      <xdr:col>22</xdr:col>
      <xdr:colOff>415925</xdr:colOff>
      <xdr:row>78</xdr:row>
      <xdr:rowOff>82327</xdr:rowOff>
    </xdr:to>
    <xdr:sp macro="" textlink="">
      <xdr:nvSpPr>
        <xdr:cNvPr id="614" name="フローチャート : 判断 613"/>
        <xdr:cNvSpPr/>
      </xdr:nvSpPr>
      <xdr:spPr>
        <a:xfrm>
          <a:off x="15430500" y="133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73454</xdr:rowOff>
    </xdr:from>
    <xdr:ext cx="599010" cy="259045"/>
    <xdr:sp macro="" textlink="">
      <xdr:nvSpPr>
        <xdr:cNvPr id="615" name="テキスト ボックス 614"/>
        <xdr:cNvSpPr txBox="1"/>
      </xdr:nvSpPr>
      <xdr:spPr>
        <a:xfrm>
          <a:off x="15181794" y="1344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71236</xdr:rowOff>
    </xdr:from>
    <xdr:to>
      <xdr:col>21</xdr:col>
      <xdr:colOff>161925</xdr:colOff>
      <xdr:row>77</xdr:row>
      <xdr:rowOff>83683</xdr:rowOff>
    </xdr:to>
    <xdr:cxnSp macro="">
      <xdr:nvCxnSpPr>
        <xdr:cNvPr id="616" name="直線コネクタ 615"/>
        <xdr:cNvCxnSpPr/>
      </xdr:nvCxnSpPr>
      <xdr:spPr>
        <a:xfrm>
          <a:off x="13703300" y="13272886"/>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147610</xdr:rowOff>
    </xdr:from>
    <xdr:to>
      <xdr:col>21</xdr:col>
      <xdr:colOff>212725</xdr:colOff>
      <xdr:row>78</xdr:row>
      <xdr:rowOff>77760</xdr:rowOff>
    </xdr:to>
    <xdr:sp macro="" textlink="">
      <xdr:nvSpPr>
        <xdr:cNvPr id="617" name="フローチャート : 判断 616"/>
        <xdr:cNvSpPr/>
      </xdr:nvSpPr>
      <xdr:spPr>
        <a:xfrm>
          <a:off x="14541500" y="133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68887</xdr:rowOff>
    </xdr:from>
    <xdr:ext cx="599010" cy="259045"/>
    <xdr:sp macro="" textlink="">
      <xdr:nvSpPr>
        <xdr:cNvPr id="618" name="テキスト ボックス 617"/>
        <xdr:cNvSpPr txBox="1"/>
      </xdr:nvSpPr>
      <xdr:spPr>
        <a:xfrm>
          <a:off x="14292794" y="134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71236</xdr:rowOff>
    </xdr:from>
    <xdr:to>
      <xdr:col>19</xdr:col>
      <xdr:colOff>644525</xdr:colOff>
      <xdr:row>77</xdr:row>
      <xdr:rowOff>87768</xdr:rowOff>
    </xdr:to>
    <xdr:cxnSp macro="">
      <xdr:nvCxnSpPr>
        <xdr:cNvPr id="619" name="直線コネクタ 618"/>
        <xdr:cNvCxnSpPr/>
      </xdr:nvCxnSpPr>
      <xdr:spPr>
        <a:xfrm flipV="1">
          <a:off x="12814300" y="13272886"/>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137985</xdr:rowOff>
    </xdr:from>
    <xdr:to>
      <xdr:col>20</xdr:col>
      <xdr:colOff>9525</xdr:colOff>
      <xdr:row>78</xdr:row>
      <xdr:rowOff>68135</xdr:rowOff>
    </xdr:to>
    <xdr:sp macro="" textlink="">
      <xdr:nvSpPr>
        <xdr:cNvPr id="620" name="フローチャート : 判断 619"/>
        <xdr:cNvSpPr/>
      </xdr:nvSpPr>
      <xdr:spPr>
        <a:xfrm>
          <a:off x="13652500" y="133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59262</xdr:rowOff>
    </xdr:from>
    <xdr:ext cx="599010" cy="259045"/>
    <xdr:sp macro="" textlink="">
      <xdr:nvSpPr>
        <xdr:cNvPr id="621" name="テキスト ボックス 620"/>
        <xdr:cNvSpPr txBox="1"/>
      </xdr:nvSpPr>
      <xdr:spPr>
        <a:xfrm>
          <a:off x="13403794" y="134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146551</xdr:rowOff>
    </xdr:from>
    <xdr:to>
      <xdr:col>18</xdr:col>
      <xdr:colOff>492125</xdr:colOff>
      <xdr:row>78</xdr:row>
      <xdr:rowOff>76701</xdr:rowOff>
    </xdr:to>
    <xdr:sp macro="" textlink="">
      <xdr:nvSpPr>
        <xdr:cNvPr id="622" name="フローチャート : 判断 621"/>
        <xdr:cNvSpPr/>
      </xdr:nvSpPr>
      <xdr:spPr>
        <a:xfrm>
          <a:off x="12763500" y="133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67828</xdr:rowOff>
    </xdr:from>
    <xdr:ext cx="599010" cy="259045"/>
    <xdr:sp macro="" textlink="">
      <xdr:nvSpPr>
        <xdr:cNvPr id="623" name="テキスト ボックス 622"/>
        <xdr:cNvSpPr txBox="1"/>
      </xdr:nvSpPr>
      <xdr:spPr>
        <a:xfrm>
          <a:off x="12514794" y="1344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35682</xdr:rowOff>
    </xdr:from>
    <xdr:to>
      <xdr:col>23</xdr:col>
      <xdr:colOff>568325</xdr:colOff>
      <xdr:row>77</xdr:row>
      <xdr:rowOff>137282</xdr:rowOff>
    </xdr:to>
    <xdr:sp macro="" textlink="">
      <xdr:nvSpPr>
        <xdr:cNvPr id="629" name="円/楕円 628"/>
        <xdr:cNvSpPr/>
      </xdr:nvSpPr>
      <xdr:spPr>
        <a:xfrm>
          <a:off x="16268700" y="132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58559</xdr:rowOff>
    </xdr:from>
    <xdr:ext cx="599010" cy="259045"/>
    <xdr:sp macro="" textlink="">
      <xdr:nvSpPr>
        <xdr:cNvPr id="630" name="公債費該当値テキスト"/>
        <xdr:cNvSpPr txBox="1"/>
      </xdr:nvSpPr>
      <xdr:spPr>
        <a:xfrm>
          <a:off x="16370300" y="1308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29452</xdr:rowOff>
    </xdr:from>
    <xdr:to>
      <xdr:col>22</xdr:col>
      <xdr:colOff>415925</xdr:colOff>
      <xdr:row>77</xdr:row>
      <xdr:rowOff>131052</xdr:rowOff>
    </xdr:to>
    <xdr:sp macro="" textlink="">
      <xdr:nvSpPr>
        <xdr:cNvPr id="631" name="円/楕円 630"/>
        <xdr:cNvSpPr/>
      </xdr:nvSpPr>
      <xdr:spPr>
        <a:xfrm>
          <a:off x="15430500" y="132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147579</xdr:rowOff>
    </xdr:from>
    <xdr:ext cx="599010" cy="259045"/>
    <xdr:sp macro="" textlink="">
      <xdr:nvSpPr>
        <xdr:cNvPr id="632" name="テキスト ボックス 631"/>
        <xdr:cNvSpPr txBox="1"/>
      </xdr:nvSpPr>
      <xdr:spPr>
        <a:xfrm>
          <a:off x="15181794" y="1300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221,407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32883</xdr:rowOff>
    </xdr:from>
    <xdr:to>
      <xdr:col>21</xdr:col>
      <xdr:colOff>212725</xdr:colOff>
      <xdr:row>77</xdr:row>
      <xdr:rowOff>134483</xdr:rowOff>
    </xdr:to>
    <xdr:sp macro="" textlink="">
      <xdr:nvSpPr>
        <xdr:cNvPr id="633" name="円/楕円 632"/>
        <xdr:cNvSpPr/>
      </xdr:nvSpPr>
      <xdr:spPr>
        <a:xfrm>
          <a:off x="14541500" y="132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151010</xdr:rowOff>
    </xdr:from>
    <xdr:ext cx="599010" cy="259045"/>
    <xdr:sp macro="" textlink="">
      <xdr:nvSpPr>
        <xdr:cNvPr id="634" name="テキスト ボックス 633"/>
        <xdr:cNvSpPr txBox="1"/>
      </xdr:nvSpPr>
      <xdr:spPr>
        <a:xfrm>
          <a:off x="14292794" y="1300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20436</xdr:rowOff>
    </xdr:from>
    <xdr:to>
      <xdr:col>20</xdr:col>
      <xdr:colOff>9525</xdr:colOff>
      <xdr:row>77</xdr:row>
      <xdr:rowOff>122036</xdr:rowOff>
    </xdr:to>
    <xdr:sp macro="" textlink="">
      <xdr:nvSpPr>
        <xdr:cNvPr id="635" name="円/楕円 634"/>
        <xdr:cNvSpPr/>
      </xdr:nvSpPr>
      <xdr:spPr>
        <a:xfrm>
          <a:off x="13652500" y="132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138563</xdr:rowOff>
    </xdr:from>
    <xdr:ext cx="599010" cy="259045"/>
    <xdr:sp macro="" textlink="">
      <xdr:nvSpPr>
        <xdr:cNvPr id="636" name="テキスト ボックス 635"/>
        <xdr:cNvSpPr txBox="1"/>
      </xdr:nvSpPr>
      <xdr:spPr>
        <a:xfrm>
          <a:off x="13403794" y="1299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36968</xdr:rowOff>
    </xdr:from>
    <xdr:to>
      <xdr:col>18</xdr:col>
      <xdr:colOff>492125</xdr:colOff>
      <xdr:row>77</xdr:row>
      <xdr:rowOff>138568</xdr:rowOff>
    </xdr:to>
    <xdr:sp macro="" textlink="">
      <xdr:nvSpPr>
        <xdr:cNvPr id="637" name="円/楕円 636"/>
        <xdr:cNvSpPr/>
      </xdr:nvSpPr>
      <xdr:spPr>
        <a:xfrm>
          <a:off x="12763500" y="1323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155095</xdr:rowOff>
    </xdr:from>
    <xdr:ext cx="599010" cy="259045"/>
    <xdr:sp macro="" textlink="">
      <xdr:nvSpPr>
        <xdr:cNvPr id="638" name="テキスト ボックス 637"/>
        <xdr:cNvSpPr txBox="1"/>
      </xdr:nvSpPr>
      <xdr:spPr>
        <a:xfrm>
          <a:off x="12514794" y="1301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60561</xdr:rowOff>
    </xdr:from>
    <xdr:to>
      <xdr:col>23</xdr:col>
      <xdr:colOff>517525</xdr:colOff>
      <xdr:row>99</xdr:row>
      <xdr:rowOff>44414</xdr:rowOff>
    </xdr:to>
    <xdr:cxnSp macro="">
      <xdr:nvCxnSpPr>
        <xdr:cNvPr id="667" name="直線コネクタ 666"/>
        <xdr:cNvCxnSpPr/>
      </xdr:nvCxnSpPr>
      <xdr:spPr>
        <a:xfrm>
          <a:off x="15481300" y="16862661"/>
          <a:ext cx="838200" cy="15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60561</xdr:rowOff>
    </xdr:from>
    <xdr:to>
      <xdr:col>22</xdr:col>
      <xdr:colOff>365125</xdr:colOff>
      <xdr:row>99</xdr:row>
      <xdr:rowOff>42297</xdr:rowOff>
    </xdr:to>
    <xdr:cxnSp macro="">
      <xdr:nvCxnSpPr>
        <xdr:cNvPr id="670" name="直線コネクタ 669"/>
        <xdr:cNvCxnSpPr/>
      </xdr:nvCxnSpPr>
      <xdr:spPr>
        <a:xfrm flipV="1">
          <a:off x="14592300" y="16862661"/>
          <a:ext cx="889000" cy="15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64191</xdr:rowOff>
    </xdr:from>
    <xdr:to>
      <xdr:col>22</xdr:col>
      <xdr:colOff>415925</xdr:colOff>
      <xdr:row>98</xdr:row>
      <xdr:rowOff>165791</xdr:rowOff>
    </xdr:to>
    <xdr:sp macro="" textlink="">
      <xdr:nvSpPr>
        <xdr:cNvPr id="671" name="フローチャート : 判断 670"/>
        <xdr:cNvSpPr/>
      </xdr:nvSpPr>
      <xdr:spPr>
        <a:xfrm>
          <a:off x="15430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156918</xdr:rowOff>
    </xdr:from>
    <xdr:ext cx="534377" cy="259045"/>
    <xdr:sp macro="" textlink="">
      <xdr:nvSpPr>
        <xdr:cNvPr id="672" name="テキスト ボックス 671"/>
        <xdr:cNvSpPr txBox="1"/>
      </xdr:nvSpPr>
      <xdr:spPr>
        <a:xfrm>
          <a:off x="15214111" y="169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135553</xdr:rowOff>
    </xdr:from>
    <xdr:to>
      <xdr:col>21</xdr:col>
      <xdr:colOff>161925</xdr:colOff>
      <xdr:row>99</xdr:row>
      <xdr:rowOff>42297</xdr:rowOff>
    </xdr:to>
    <xdr:cxnSp macro="">
      <xdr:nvCxnSpPr>
        <xdr:cNvPr id="673" name="直線コネクタ 672"/>
        <xdr:cNvCxnSpPr/>
      </xdr:nvCxnSpPr>
      <xdr:spPr>
        <a:xfrm>
          <a:off x="13703300" y="16766203"/>
          <a:ext cx="889000" cy="2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81257</xdr:rowOff>
    </xdr:from>
    <xdr:to>
      <xdr:col>21</xdr:col>
      <xdr:colOff>212725</xdr:colOff>
      <xdr:row>99</xdr:row>
      <xdr:rowOff>11407</xdr:rowOff>
    </xdr:to>
    <xdr:sp macro="" textlink="">
      <xdr:nvSpPr>
        <xdr:cNvPr id="674" name="フローチャート : 判断 673"/>
        <xdr:cNvSpPr/>
      </xdr:nvSpPr>
      <xdr:spPr>
        <a:xfrm>
          <a:off x="14541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27934</xdr:rowOff>
    </xdr:from>
    <xdr:ext cx="534377" cy="259045"/>
    <xdr:sp macro="" textlink="">
      <xdr:nvSpPr>
        <xdr:cNvPr id="675" name="テキスト ボックス 674"/>
        <xdr:cNvSpPr txBox="1"/>
      </xdr:nvSpPr>
      <xdr:spPr>
        <a:xfrm>
          <a:off x="14325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136561</xdr:rowOff>
    </xdr:from>
    <xdr:to>
      <xdr:col>19</xdr:col>
      <xdr:colOff>644525</xdr:colOff>
      <xdr:row>97</xdr:row>
      <xdr:rowOff>135553</xdr:rowOff>
    </xdr:to>
    <xdr:cxnSp macro="">
      <xdr:nvCxnSpPr>
        <xdr:cNvPr id="676" name="直線コネクタ 675"/>
        <xdr:cNvCxnSpPr/>
      </xdr:nvCxnSpPr>
      <xdr:spPr>
        <a:xfrm>
          <a:off x="12814300" y="16424311"/>
          <a:ext cx="889000" cy="34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57795</xdr:rowOff>
    </xdr:from>
    <xdr:to>
      <xdr:col>20</xdr:col>
      <xdr:colOff>9525</xdr:colOff>
      <xdr:row>98</xdr:row>
      <xdr:rowOff>159395</xdr:rowOff>
    </xdr:to>
    <xdr:sp macro="" textlink="">
      <xdr:nvSpPr>
        <xdr:cNvPr id="677" name="フローチャート : 判断 676"/>
        <xdr:cNvSpPr/>
      </xdr:nvSpPr>
      <xdr:spPr>
        <a:xfrm>
          <a:off x="13652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150522</xdr:rowOff>
    </xdr:from>
    <xdr:ext cx="534377" cy="259045"/>
    <xdr:sp macro="" textlink="">
      <xdr:nvSpPr>
        <xdr:cNvPr id="678" name="テキスト ボックス 677"/>
        <xdr:cNvSpPr txBox="1"/>
      </xdr:nvSpPr>
      <xdr:spPr>
        <a:xfrm>
          <a:off x="13436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27780</xdr:rowOff>
    </xdr:from>
    <xdr:to>
      <xdr:col>18</xdr:col>
      <xdr:colOff>492125</xdr:colOff>
      <xdr:row>98</xdr:row>
      <xdr:rowOff>129380</xdr:rowOff>
    </xdr:to>
    <xdr:sp macro="" textlink="">
      <xdr:nvSpPr>
        <xdr:cNvPr id="679" name="フローチャート : 判断 678"/>
        <xdr:cNvSpPr/>
      </xdr:nvSpPr>
      <xdr:spPr>
        <a:xfrm>
          <a:off x="12763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120507</xdr:rowOff>
    </xdr:from>
    <xdr:ext cx="599010" cy="259045"/>
    <xdr:sp macro="" textlink="">
      <xdr:nvSpPr>
        <xdr:cNvPr id="680" name="テキスト ボックス 679"/>
        <xdr:cNvSpPr txBox="1"/>
      </xdr:nvSpPr>
      <xdr:spPr>
        <a:xfrm>
          <a:off x="12514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165064</xdr:rowOff>
    </xdr:from>
    <xdr:to>
      <xdr:col>23</xdr:col>
      <xdr:colOff>568325</xdr:colOff>
      <xdr:row>99</xdr:row>
      <xdr:rowOff>95214</xdr:rowOff>
    </xdr:to>
    <xdr:sp macro="" textlink="">
      <xdr:nvSpPr>
        <xdr:cNvPr id="686" name="円/楕円 685"/>
        <xdr:cNvSpPr/>
      </xdr:nvSpPr>
      <xdr:spPr>
        <a:xfrm>
          <a:off x="16268700" y="169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79991</xdr:rowOff>
    </xdr:from>
    <xdr:ext cx="313932" cy="259045"/>
    <xdr:sp macro="" textlink="">
      <xdr:nvSpPr>
        <xdr:cNvPr id="687" name="積立金該当値テキスト"/>
        <xdr:cNvSpPr txBox="1"/>
      </xdr:nvSpPr>
      <xdr:spPr>
        <a:xfrm>
          <a:off x="16370300" y="16882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9761</xdr:rowOff>
    </xdr:from>
    <xdr:to>
      <xdr:col>22</xdr:col>
      <xdr:colOff>415925</xdr:colOff>
      <xdr:row>98</xdr:row>
      <xdr:rowOff>111361</xdr:rowOff>
    </xdr:to>
    <xdr:sp macro="" textlink="">
      <xdr:nvSpPr>
        <xdr:cNvPr id="688" name="円/楕円 687"/>
        <xdr:cNvSpPr/>
      </xdr:nvSpPr>
      <xdr:spPr>
        <a:xfrm>
          <a:off x="15430500" y="168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127888</xdr:rowOff>
    </xdr:from>
    <xdr:ext cx="599010" cy="259045"/>
    <xdr:sp macro="" textlink="">
      <xdr:nvSpPr>
        <xdr:cNvPr id="689" name="テキスト ボックス 688"/>
        <xdr:cNvSpPr txBox="1"/>
      </xdr:nvSpPr>
      <xdr:spPr>
        <a:xfrm>
          <a:off x="15181794" y="165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162947</xdr:rowOff>
    </xdr:from>
    <xdr:to>
      <xdr:col>21</xdr:col>
      <xdr:colOff>212725</xdr:colOff>
      <xdr:row>99</xdr:row>
      <xdr:rowOff>93097</xdr:rowOff>
    </xdr:to>
    <xdr:sp macro="" textlink="">
      <xdr:nvSpPr>
        <xdr:cNvPr id="690" name="円/楕円 689"/>
        <xdr:cNvSpPr/>
      </xdr:nvSpPr>
      <xdr:spPr>
        <a:xfrm>
          <a:off x="14541500" y="169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84224</xdr:rowOff>
    </xdr:from>
    <xdr:ext cx="469744" cy="259045"/>
    <xdr:sp macro="" textlink="">
      <xdr:nvSpPr>
        <xdr:cNvPr id="691" name="テキスト ボックス 690"/>
        <xdr:cNvSpPr txBox="1"/>
      </xdr:nvSpPr>
      <xdr:spPr>
        <a:xfrm>
          <a:off x="14357427" y="1705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84753</xdr:rowOff>
    </xdr:from>
    <xdr:to>
      <xdr:col>20</xdr:col>
      <xdr:colOff>9525</xdr:colOff>
      <xdr:row>98</xdr:row>
      <xdr:rowOff>14903</xdr:rowOff>
    </xdr:to>
    <xdr:sp macro="" textlink="">
      <xdr:nvSpPr>
        <xdr:cNvPr id="692" name="円/楕円 691"/>
        <xdr:cNvSpPr/>
      </xdr:nvSpPr>
      <xdr:spPr>
        <a:xfrm>
          <a:off x="13652500" y="167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31430</xdr:rowOff>
    </xdr:from>
    <xdr:ext cx="599010" cy="259045"/>
    <xdr:sp macro="" textlink="">
      <xdr:nvSpPr>
        <xdr:cNvPr id="693" name="テキスト ボックス 692"/>
        <xdr:cNvSpPr txBox="1"/>
      </xdr:nvSpPr>
      <xdr:spPr>
        <a:xfrm>
          <a:off x="13403794" y="1649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198,265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85761</xdr:rowOff>
    </xdr:from>
    <xdr:to>
      <xdr:col>18</xdr:col>
      <xdr:colOff>492125</xdr:colOff>
      <xdr:row>96</xdr:row>
      <xdr:rowOff>15911</xdr:rowOff>
    </xdr:to>
    <xdr:sp macro="" textlink="">
      <xdr:nvSpPr>
        <xdr:cNvPr id="694" name="円/楕円 693"/>
        <xdr:cNvSpPr/>
      </xdr:nvSpPr>
      <xdr:spPr>
        <a:xfrm>
          <a:off x="12763500" y="163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32438</xdr:rowOff>
    </xdr:from>
    <xdr:ext cx="599010" cy="259045"/>
    <xdr:sp macro="" textlink="">
      <xdr:nvSpPr>
        <xdr:cNvPr id="695" name="テキスト ボックス 694"/>
        <xdr:cNvSpPr txBox="1"/>
      </xdr:nvSpPr>
      <xdr:spPr>
        <a:xfrm>
          <a:off x="12514794" y="161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67600</xdr:rowOff>
    </xdr:from>
    <xdr:to>
      <xdr:col>31</xdr:col>
      <xdr:colOff>34925</xdr:colOff>
      <xdr:row>38</xdr:row>
      <xdr:rowOff>139700</xdr:rowOff>
    </xdr:to>
    <xdr:cxnSp macro="">
      <xdr:nvCxnSpPr>
        <xdr:cNvPr id="725" name="直線コネクタ 724"/>
        <xdr:cNvCxnSpPr/>
      </xdr:nvCxnSpPr>
      <xdr:spPr>
        <a:xfrm>
          <a:off x="20434300" y="5554000"/>
          <a:ext cx="889000" cy="11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47798</xdr:rowOff>
    </xdr:from>
    <xdr:to>
      <xdr:col>31</xdr:col>
      <xdr:colOff>85725</xdr:colOff>
      <xdr:row>38</xdr:row>
      <xdr:rowOff>149398</xdr:rowOff>
    </xdr:to>
    <xdr:sp macro="" textlink="">
      <xdr:nvSpPr>
        <xdr:cNvPr id="726" name="フローチャート : 判断 725"/>
        <xdr:cNvSpPr/>
      </xdr:nvSpPr>
      <xdr:spPr>
        <a:xfrm>
          <a:off x="21272500" y="65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165925</xdr:rowOff>
    </xdr:from>
    <xdr:ext cx="378565" cy="259045"/>
    <xdr:sp macro="" textlink="">
      <xdr:nvSpPr>
        <xdr:cNvPr id="727" name="テキスト ボックス 726"/>
        <xdr:cNvSpPr txBox="1"/>
      </xdr:nvSpPr>
      <xdr:spPr>
        <a:xfrm>
          <a:off x="21134017" y="633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67600</xdr:rowOff>
    </xdr:from>
    <xdr:to>
      <xdr:col>29</xdr:col>
      <xdr:colOff>517525</xdr:colOff>
      <xdr:row>32</xdr:row>
      <xdr:rowOff>105318</xdr:rowOff>
    </xdr:to>
    <xdr:cxnSp macro="">
      <xdr:nvCxnSpPr>
        <xdr:cNvPr id="728" name="直線コネクタ 727"/>
        <xdr:cNvCxnSpPr/>
      </xdr:nvCxnSpPr>
      <xdr:spPr>
        <a:xfrm flipV="1">
          <a:off x="19545300" y="5554000"/>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148473</xdr:rowOff>
    </xdr:from>
    <xdr:to>
      <xdr:col>29</xdr:col>
      <xdr:colOff>568325</xdr:colOff>
      <xdr:row>38</xdr:row>
      <xdr:rowOff>78623</xdr:rowOff>
    </xdr:to>
    <xdr:sp macro="" textlink="">
      <xdr:nvSpPr>
        <xdr:cNvPr id="729" name="フローチャート : 判断 728"/>
        <xdr:cNvSpPr/>
      </xdr:nvSpPr>
      <xdr:spPr>
        <a:xfrm>
          <a:off x="20383500" y="64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69750</xdr:rowOff>
    </xdr:from>
    <xdr:ext cx="469744" cy="259045"/>
    <xdr:sp macro="" textlink="">
      <xdr:nvSpPr>
        <xdr:cNvPr id="730" name="テキスト ボックス 729"/>
        <xdr:cNvSpPr txBox="1"/>
      </xdr:nvSpPr>
      <xdr:spPr>
        <a:xfrm>
          <a:off x="20199427" y="658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105318</xdr:rowOff>
    </xdr:from>
    <xdr:to>
      <xdr:col>28</xdr:col>
      <xdr:colOff>314325</xdr:colOff>
      <xdr:row>38</xdr:row>
      <xdr:rowOff>139700</xdr:rowOff>
    </xdr:to>
    <xdr:cxnSp macro="">
      <xdr:nvCxnSpPr>
        <xdr:cNvPr id="731" name="直線コネクタ 730"/>
        <xdr:cNvCxnSpPr/>
      </xdr:nvCxnSpPr>
      <xdr:spPr>
        <a:xfrm flipV="1">
          <a:off x="18656300" y="5591718"/>
          <a:ext cx="889000" cy="10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98775</xdr:rowOff>
    </xdr:from>
    <xdr:to>
      <xdr:col>28</xdr:col>
      <xdr:colOff>365125</xdr:colOff>
      <xdr:row>38</xdr:row>
      <xdr:rowOff>28925</xdr:rowOff>
    </xdr:to>
    <xdr:sp macro="" textlink="">
      <xdr:nvSpPr>
        <xdr:cNvPr id="732" name="フローチャート : 判断 731"/>
        <xdr:cNvSpPr/>
      </xdr:nvSpPr>
      <xdr:spPr>
        <a:xfrm>
          <a:off x="19494500" y="644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20052</xdr:rowOff>
    </xdr:from>
    <xdr:ext cx="469744" cy="259045"/>
    <xdr:sp macro="" textlink="">
      <xdr:nvSpPr>
        <xdr:cNvPr id="733" name="テキスト ボックス 732"/>
        <xdr:cNvSpPr txBox="1"/>
      </xdr:nvSpPr>
      <xdr:spPr>
        <a:xfrm>
          <a:off x="19310427" y="653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146599</xdr:rowOff>
    </xdr:from>
    <xdr:to>
      <xdr:col>27</xdr:col>
      <xdr:colOff>161925</xdr:colOff>
      <xdr:row>38</xdr:row>
      <xdr:rowOff>76749</xdr:rowOff>
    </xdr:to>
    <xdr:sp macro="" textlink="">
      <xdr:nvSpPr>
        <xdr:cNvPr id="734" name="フローチャート : 判断 733"/>
        <xdr:cNvSpPr/>
      </xdr:nvSpPr>
      <xdr:spPr>
        <a:xfrm>
          <a:off x="18605500" y="649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93276</xdr:rowOff>
    </xdr:from>
    <xdr:ext cx="469744" cy="259045"/>
    <xdr:sp macro="" textlink="">
      <xdr:nvSpPr>
        <xdr:cNvPr id="735" name="テキスト ボックス 734"/>
        <xdr:cNvSpPr txBox="1"/>
      </xdr:nvSpPr>
      <xdr:spPr>
        <a:xfrm>
          <a:off x="18421427" y="626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16800</xdr:rowOff>
    </xdr:from>
    <xdr:to>
      <xdr:col>29</xdr:col>
      <xdr:colOff>568325</xdr:colOff>
      <xdr:row>32</xdr:row>
      <xdr:rowOff>118400</xdr:rowOff>
    </xdr:to>
    <xdr:sp macro="" textlink="">
      <xdr:nvSpPr>
        <xdr:cNvPr id="745" name="円/楕円 744"/>
        <xdr:cNvSpPr/>
      </xdr:nvSpPr>
      <xdr:spPr>
        <a:xfrm>
          <a:off x="20383500" y="55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134927</xdr:rowOff>
    </xdr:from>
    <xdr:ext cx="534377" cy="259045"/>
    <xdr:sp macro="" textlink="">
      <xdr:nvSpPr>
        <xdr:cNvPr id="746" name="テキスト ボックス 745"/>
        <xdr:cNvSpPr txBox="1"/>
      </xdr:nvSpPr>
      <xdr:spPr>
        <a:xfrm>
          <a:off x="20167111" y="52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24,077</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54518</xdr:rowOff>
    </xdr:from>
    <xdr:to>
      <xdr:col>28</xdr:col>
      <xdr:colOff>365125</xdr:colOff>
      <xdr:row>32</xdr:row>
      <xdr:rowOff>156118</xdr:rowOff>
    </xdr:to>
    <xdr:sp macro="" textlink="">
      <xdr:nvSpPr>
        <xdr:cNvPr id="747" name="円/楕円 746"/>
        <xdr:cNvSpPr/>
      </xdr:nvSpPr>
      <xdr:spPr>
        <a:xfrm>
          <a:off x="19494500" y="554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1195</xdr:rowOff>
    </xdr:from>
    <xdr:ext cx="534377" cy="259045"/>
    <xdr:sp macro="" textlink="">
      <xdr:nvSpPr>
        <xdr:cNvPr id="748" name="テキスト ボックス 747"/>
        <xdr:cNvSpPr txBox="1"/>
      </xdr:nvSpPr>
      <xdr:spPr>
        <a:xfrm>
          <a:off x="19278111" y="531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128944</xdr:rowOff>
    </xdr:from>
    <xdr:to>
      <xdr:col>32</xdr:col>
      <xdr:colOff>187325</xdr:colOff>
      <xdr:row>58</xdr:row>
      <xdr:rowOff>131162</xdr:rowOff>
    </xdr:to>
    <xdr:cxnSp macro="">
      <xdr:nvCxnSpPr>
        <xdr:cNvPr id="779" name="直線コネクタ 778"/>
        <xdr:cNvCxnSpPr/>
      </xdr:nvCxnSpPr>
      <xdr:spPr>
        <a:xfrm flipV="1">
          <a:off x="21323300" y="10073044"/>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131162</xdr:rowOff>
    </xdr:from>
    <xdr:to>
      <xdr:col>31</xdr:col>
      <xdr:colOff>34925</xdr:colOff>
      <xdr:row>58</xdr:row>
      <xdr:rowOff>133341</xdr:rowOff>
    </xdr:to>
    <xdr:cxnSp macro="">
      <xdr:nvCxnSpPr>
        <xdr:cNvPr id="782" name="直線コネクタ 781"/>
        <xdr:cNvCxnSpPr/>
      </xdr:nvCxnSpPr>
      <xdr:spPr>
        <a:xfrm flipV="1">
          <a:off x="20434300" y="1007526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130437</xdr:rowOff>
    </xdr:from>
    <xdr:to>
      <xdr:col>31</xdr:col>
      <xdr:colOff>85725</xdr:colOff>
      <xdr:row>59</xdr:row>
      <xdr:rowOff>60587</xdr:rowOff>
    </xdr:to>
    <xdr:sp macro="" textlink="">
      <xdr:nvSpPr>
        <xdr:cNvPr id="783" name="フローチャート : 判断 782"/>
        <xdr:cNvSpPr/>
      </xdr:nvSpPr>
      <xdr:spPr>
        <a:xfrm>
          <a:off x="21272500" y="100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51714</xdr:rowOff>
    </xdr:from>
    <xdr:ext cx="469744" cy="259045"/>
    <xdr:sp macro="" textlink="">
      <xdr:nvSpPr>
        <xdr:cNvPr id="784" name="テキスト ボックス 783"/>
        <xdr:cNvSpPr txBox="1"/>
      </xdr:nvSpPr>
      <xdr:spPr>
        <a:xfrm>
          <a:off x="21088427" y="101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130243</xdr:rowOff>
    </xdr:from>
    <xdr:to>
      <xdr:col>29</xdr:col>
      <xdr:colOff>517525</xdr:colOff>
      <xdr:row>58</xdr:row>
      <xdr:rowOff>133341</xdr:rowOff>
    </xdr:to>
    <xdr:cxnSp macro="">
      <xdr:nvCxnSpPr>
        <xdr:cNvPr id="785" name="直線コネクタ 784"/>
        <xdr:cNvCxnSpPr/>
      </xdr:nvCxnSpPr>
      <xdr:spPr>
        <a:xfrm>
          <a:off x="19545300" y="10074343"/>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129389</xdr:rowOff>
    </xdr:from>
    <xdr:to>
      <xdr:col>29</xdr:col>
      <xdr:colOff>568325</xdr:colOff>
      <xdr:row>59</xdr:row>
      <xdr:rowOff>59539</xdr:rowOff>
    </xdr:to>
    <xdr:sp macro="" textlink="">
      <xdr:nvSpPr>
        <xdr:cNvPr id="786" name="フローチャート : 判断 785"/>
        <xdr:cNvSpPr/>
      </xdr:nvSpPr>
      <xdr:spPr>
        <a:xfrm>
          <a:off x="20383500" y="100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50666</xdr:rowOff>
    </xdr:from>
    <xdr:ext cx="469744" cy="259045"/>
    <xdr:sp macro="" textlink="">
      <xdr:nvSpPr>
        <xdr:cNvPr id="787" name="テキスト ボックス 786"/>
        <xdr:cNvSpPr txBox="1"/>
      </xdr:nvSpPr>
      <xdr:spPr>
        <a:xfrm>
          <a:off x="20199427" y="1016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130243</xdr:rowOff>
    </xdr:from>
    <xdr:to>
      <xdr:col>28</xdr:col>
      <xdr:colOff>314325</xdr:colOff>
      <xdr:row>58</xdr:row>
      <xdr:rowOff>165315</xdr:rowOff>
    </xdr:to>
    <xdr:cxnSp macro="">
      <xdr:nvCxnSpPr>
        <xdr:cNvPr id="788" name="直線コネクタ 787"/>
        <xdr:cNvCxnSpPr/>
      </xdr:nvCxnSpPr>
      <xdr:spPr>
        <a:xfrm flipV="1">
          <a:off x="18656300" y="10074343"/>
          <a:ext cx="8890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136437</xdr:rowOff>
    </xdr:from>
    <xdr:to>
      <xdr:col>28</xdr:col>
      <xdr:colOff>365125</xdr:colOff>
      <xdr:row>59</xdr:row>
      <xdr:rowOff>66587</xdr:rowOff>
    </xdr:to>
    <xdr:sp macro="" textlink="">
      <xdr:nvSpPr>
        <xdr:cNvPr id="789" name="フローチャート : 判断 788"/>
        <xdr:cNvSpPr/>
      </xdr:nvSpPr>
      <xdr:spPr>
        <a:xfrm>
          <a:off x="19494500" y="1008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57714</xdr:rowOff>
    </xdr:from>
    <xdr:ext cx="469744" cy="259045"/>
    <xdr:sp macro="" textlink="">
      <xdr:nvSpPr>
        <xdr:cNvPr id="790" name="テキスト ボックス 789"/>
        <xdr:cNvSpPr txBox="1"/>
      </xdr:nvSpPr>
      <xdr:spPr>
        <a:xfrm>
          <a:off x="19310427" y="1017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137512</xdr:rowOff>
    </xdr:from>
    <xdr:to>
      <xdr:col>27</xdr:col>
      <xdr:colOff>161925</xdr:colOff>
      <xdr:row>59</xdr:row>
      <xdr:rowOff>67662</xdr:rowOff>
    </xdr:to>
    <xdr:sp macro="" textlink="">
      <xdr:nvSpPr>
        <xdr:cNvPr id="791" name="フローチャート : 判断 790"/>
        <xdr:cNvSpPr/>
      </xdr:nvSpPr>
      <xdr:spPr>
        <a:xfrm>
          <a:off x="18605500" y="1008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58789</xdr:rowOff>
    </xdr:from>
    <xdr:ext cx="469744" cy="259045"/>
    <xdr:sp macro="" textlink="">
      <xdr:nvSpPr>
        <xdr:cNvPr id="792" name="テキスト ボックス 791"/>
        <xdr:cNvSpPr txBox="1"/>
      </xdr:nvSpPr>
      <xdr:spPr>
        <a:xfrm>
          <a:off x="18421427" y="1017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78144</xdr:rowOff>
    </xdr:from>
    <xdr:to>
      <xdr:col>32</xdr:col>
      <xdr:colOff>238125</xdr:colOff>
      <xdr:row>59</xdr:row>
      <xdr:rowOff>8294</xdr:rowOff>
    </xdr:to>
    <xdr:sp macro="" textlink="">
      <xdr:nvSpPr>
        <xdr:cNvPr id="798" name="円/楕円 797"/>
        <xdr:cNvSpPr/>
      </xdr:nvSpPr>
      <xdr:spPr>
        <a:xfrm>
          <a:off x="22110700" y="100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37521</xdr:rowOff>
    </xdr:from>
    <xdr:ext cx="534377" cy="259045"/>
    <xdr:sp macro="" textlink="">
      <xdr:nvSpPr>
        <xdr:cNvPr id="799" name="貸付金該当値テキスト"/>
        <xdr:cNvSpPr txBox="1"/>
      </xdr:nvSpPr>
      <xdr:spPr>
        <a:xfrm>
          <a:off x="22212300" y="981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80362</xdr:rowOff>
    </xdr:from>
    <xdr:to>
      <xdr:col>31</xdr:col>
      <xdr:colOff>85725</xdr:colOff>
      <xdr:row>59</xdr:row>
      <xdr:rowOff>10512</xdr:rowOff>
    </xdr:to>
    <xdr:sp macro="" textlink="">
      <xdr:nvSpPr>
        <xdr:cNvPr id="800" name="円/楕円 799"/>
        <xdr:cNvSpPr/>
      </xdr:nvSpPr>
      <xdr:spPr>
        <a:xfrm>
          <a:off x="21272500" y="1002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27039</xdr:rowOff>
    </xdr:from>
    <xdr:ext cx="534377" cy="259045"/>
    <xdr:sp macro="" textlink="">
      <xdr:nvSpPr>
        <xdr:cNvPr id="801" name="テキスト ボックス 800"/>
        <xdr:cNvSpPr txBox="1"/>
      </xdr:nvSpPr>
      <xdr:spPr>
        <a:xfrm>
          <a:off x="21056111" y="97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82541</xdr:rowOff>
    </xdr:from>
    <xdr:to>
      <xdr:col>29</xdr:col>
      <xdr:colOff>568325</xdr:colOff>
      <xdr:row>59</xdr:row>
      <xdr:rowOff>12691</xdr:rowOff>
    </xdr:to>
    <xdr:sp macro="" textlink="">
      <xdr:nvSpPr>
        <xdr:cNvPr id="802" name="円/楕円 801"/>
        <xdr:cNvSpPr/>
      </xdr:nvSpPr>
      <xdr:spPr>
        <a:xfrm>
          <a:off x="20383500" y="100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29218</xdr:rowOff>
    </xdr:from>
    <xdr:ext cx="534377" cy="259045"/>
    <xdr:sp macro="" textlink="">
      <xdr:nvSpPr>
        <xdr:cNvPr id="803" name="テキスト ボックス 802"/>
        <xdr:cNvSpPr txBox="1"/>
      </xdr:nvSpPr>
      <xdr:spPr>
        <a:xfrm>
          <a:off x="20167111" y="980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79443</xdr:rowOff>
    </xdr:from>
    <xdr:to>
      <xdr:col>28</xdr:col>
      <xdr:colOff>365125</xdr:colOff>
      <xdr:row>59</xdr:row>
      <xdr:rowOff>9593</xdr:rowOff>
    </xdr:to>
    <xdr:sp macro="" textlink="">
      <xdr:nvSpPr>
        <xdr:cNvPr id="804" name="円/楕円 803"/>
        <xdr:cNvSpPr/>
      </xdr:nvSpPr>
      <xdr:spPr>
        <a:xfrm>
          <a:off x="19494500" y="100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26120</xdr:rowOff>
    </xdr:from>
    <xdr:ext cx="534377" cy="259045"/>
    <xdr:sp macro="" textlink="">
      <xdr:nvSpPr>
        <xdr:cNvPr id="805" name="テキスト ボックス 804"/>
        <xdr:cNvSpPr txBox="1"/>
      </xdr:nvSpPr>
      <xdr:spPr>
        <a:xfrm>
          <a:off x="19278111" y="97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114515</xdr:rowOff>
    </xdr:from>
    <xdr:to>
      <xdr:col>27</xdr:col>
      <xdr:colOff>161925</xdr:colOff>
      <xdr:row>59</xdr:row>
      <xdr:rowOff>44665</xdr:rowOff>
    </xdr:to>
    <xdr:sp macro="" textlink="">
      <xdr:nvSpPr>
        <xdr:cNvPr id="806" name="円/楕円 805"/>
        <xdr:cNvSpPr/>
      </xdr:nvSpPr>
      <xdr:spPr>
        <a:xfrm>
          <a:off x="18605500" y="100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61192</xdr:rowOff>
    </xdr:from>
    <xdr:ext cx="534377" cy="259045"/>
    <xdr:sp macro="" textlink="">
      <xdr:nvSpPr>
        <xdr:cNvPr id="807" name="テキスト ボックス 806"/>
        <xdr:cNvSpPr txBox="1"/>
      </xdr:nvSpPr>
      <xdr:spPr>
        <a:xfrm>
          <a:off x="18389111" y="98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13064</xdr:rowOff>
    </xdr:from>
    <xdr:to>
      <xdr:col>32</xdr:col>
      <xdr:colOff>187325</xdr:colOff>
      <xdr:row>77</xdr:row>
      <xdr:rowOff>52594</xdr:rowOff>
    </xdr:to>
    <xdr:cxnSp macro="">
      <xdr:nvCxnSpPr>
        <xdr:cNvPr id="834" name="直線コネクタ 833"/>
        <xdr:cNvCxnSpPr/>
      </xdr:nvCxnSpPr>
      <xdr:spPr>
        <a:xfrm flipV="1">
          <a:off x="21323300" y="13214714"/>
          <a:ext cx="838200" cy="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32290</xdr:rowOff>
    </xdr:from>
    <xdr:to>
      <xdr:col>31</xdr:col>
      <xdr:colOff>34925</xdr:colOff>
      <xdr:row>77</xdr:row>
      <xdr:rowOff>52594</xdr:rowOff>
    </xdr:to>
    <xdr:cxnSp macro="">
      <xdr:nvCxnSpPr>
        <xdr:cNvPr id="837" name="直線コネクタ 836"/>
        <xdr:cNvCxnSpPr/>
      </xdr:nvCxnSpPr>
      <xdr:spPr>
        <a:xfrm>
          <a:off x="20434300" y="13233940"/>
          <a:ext cx="8890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14221</xdr:rowOff>
    </xdr:from>
    <xdr:to>
      <xdr:col>31</xdr:col>
      <xdr:colOff>85725</xdr:colOff>
      <xdr:row>77</xdr:row>
      <xdr:rowOff>115821</xdr:rowOff>
    </xdr:to>
    <xdr:sp macro="" textlink="">
      <xdr:nvSpPr>
        <xdr:cNvPr id="838" name="フローチャート : 判断 837"/>
        <xdr:cNvSpPr/>
      </xdr:nvSpPr>
      <xdr:spPr>
        <a:xfrm>
          <a:off x="21272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106948</xdr:rowOff>
    </xdr:from>
    <xdr:ext cx="599010" cy="259045"/>
    <xdr:sp macro="" textlink="">
      <xdr:nvSpPr>
        <xdr:cNvPr id="839" name="テキスト ボックス 838"/>
        <xdr:cNvSpPr txBox="1"/>
      </xdr:nvSpPr>
      <xdr:spPr>
        <a:xfrm>
          <a:off x="21023794" y="133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22675</xdr:rowOff>
    </xdr:from>
    <xdr:to>
      <xdr:col>29</xdr:col>
      <xdr:colOff>517525</xdr:colOff>
      <xdr:row>77</xdr:row>
      <xdr:rowOff>32290</xdr:rowOff>
    </xdr:to>
    <xdr:cxnSp macro="">
      <xdr:nvCxnSpPr>
        <xdr:cNvPr id="840" name="直線コネクタ 839"/>
        <xdr:cNvCxnSpPr/>
      </xdr:nvCxnSpPr>
      <xdr:spPr>
        <a:xfrm>
          <a:off x="19545300" y="13224325"/>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21175</xdr:rowOff>
    </xdr:from>
    <xdr:to>
      <xdr:col>29</xdr:col>
      <xdr:colOff>568325</xdr:colOff>
      <xdr:row>77</xdr:row>
      <xdr:rowOff>122775</xdr:rowOff>
    </xdr:to>
    <xdr:sp macro="" textlink="">
      <xdr:nvSpPr>
        <xdr:cNvPr id="841" name="フローチャート : 判断 840"/>
        <xdr:cNvSpPr/>
      </xdr:nvSpPr>
      <xdr:spPr>
        <a:xfrm>
          <a:off x="20383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113902</xdr:rowOff>
    </xdr:from>
    <xdr:ext cx="599010" cy="259045"/>
    <xdr:sp macro="" textlink="">
      <xdr:nvSpPr>
        <xdr:cNvPr id="842" name="テキスト ボックス 841"/>
        <xdr:cNvSpPr txBox="1"/>
      </xdr:nvSpPr>
      <xdr:spPr>
        <a:xfrm>
          <a:off x="20134794" y="1331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125301</xdr:rowOff>
    </xdr:from>
    <xdr:to>
      <xdr:col>28</xdr:col>
      <xdr:colOff>314325</xdr:colOff>
      <xdr:row>77</xdr:row>
      <xdr:rowOff>22675</xdr:rowOff>
    </xdr:to>
    <xdr:cxnSp macro="">
      <xdr:nvCxnSpPr>
        <xdr:cNvPr id="843" name="直線コネクタ 842"/>
        <xdr:cNvCxnSpPr/>
      </xdr:nvCxnSpPr>
      <xdr:spPr>
        <a:xfrm>
          <a:off x="18656300" y="13155501"/>
          <a:ext cx="889000" cy="6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26597</xdr:rowOff>
    </xdr:from>
    <xdr:to>
      <xdr:col>28</xdr:col>
      <xdr:colOff>365125</xdr:colOff>
      <xdr:row>77</xdr:row>
      <xdr:rowOff>128197</xdr:rowOff>
    </xdr:to>
    <xdr:sp macro="" textlink="">
      <xdr:nvSpPr>
        <xdr:cNvPr id="844" name="フローチャート : 判断 843"/>
        <xdr:cNvSpPr/>
      </xdr:nvSpPr>
      <xdr:spPr>
        <a:xfrm>
          <a:off x="19494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119324</xdr:rowOff>
    </xdr:from>
    <xdr:ext cx="599010" cy="259045"/>
    <xdr:sp macro="" textlink="">
      <xdr:nvSpPr>
        <xdr:cNvPr id="845" name="テキスト ボックス 844"/>
        <xdr:cNvSpPr txBox="1"/>
      </xdr:nvSpPr>
      <xdr:spPr>
        <a:xfrm>
          <a:off x="19245794" y="1332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37751</xdr:rowOff>
    </xdr:from>
    <xdr:to>
      <xdr:col>27</xdr:col>
      <xdr:colOff>161925</xdr:colOff>
      <xdr:row>77</xdr:row>
      <xdr:rowOff>139351</xdr:rowOff>
    </xdr:to>
    <xdr:sp macro="" textlink="">
      <xdr:nvSpPr>
        <xdr:cNvPr id="846" name="フローチャート : 判断 845"/>
        <xdr:cNvSpPr/>
      </xdr:nvSpPr>
      <xdr:spPr>
        <a:xfrm>
          <a:off x="18605500" y="1323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130478</xdr:rowOff>
    </xdr:from>
    <xdr:ext cx="534377" cy="259045"/>
    <xdr:sp macro="" textlink="">
      <xdr:nvSpPr>
        <xdr:cNvPr id="847" name="テキスト ボックス 846"/>
        <xdr:cNvSpPr txBox="1"/>
      </xdr:nvSpPr>
      <xdr:spPr>
        <a:xfrm>
          <a:off x="18389111" y="133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133714</xdr:rowOff>
    </xdr:from>
    <xdr:to>
      <xdr:col>32</xdr:col>
      <xdr:colOff>238125</xdr:colOff>
      <xdr:row>77</xdr:row>
      <xdr:rowOff>63864</xdr:rowOff>
    </xdr:to>
    <xdr:sp macro="" textlink="">
      <xdr:nvSpPr>
        <xdr:cNvPr id="853" name="円/楕円 852"/>
        <xdr:cNvSpPr/>
      </xdr:nvSpPr>
      <xdr:spPr>
        <a:xfrm>
          <a:off x="22110700" y="131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156591</xdr:rowOff>
    </xdr:from>
    <xdr:ext cx="599010" cy="259045"/>
    <xdr:sp macro="" textlink="">
      <xdr:nvSpPr>
        <xdr:cNvPr id="854" name="繰出金該当値テキスト"/>
        <xdr:cNvSpPr txBox="1"/>
      </xdr:nvSpPr>
      <xdr:spPr>
        <a:xfrm>
          <a:off x="22212300" y="130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1794</xdr:rowOff>
    </xdr:from>
    <xdr:to>
      <xdr:col>31</xdr:col>
      <xdr:colOff>85725</xdr:colOff>
      <xdr:row>77</xdr:row>
      <xdr:rowOff>103394</xdr:rowOff>
    </xdr:to>
    <xdr:sp macro="" textlink="">
      <xdr:nvSpPr>
        <xdr:cNvPr id="855" name="円/楕円 854"/>
        <xdr:cNvSpPr/>
      </xdr:nvSpPr>
      <xdr:spPr>
        <a:xfrm>
          <a:off x="21272500" y="132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119921</xdr:rowOff>
    </xdr:from>
    <xdr:ext cx="599010" cy="259045"/>
    <xdr:sp macro="" textlink="">
      <xdr:nvSpPr>
        <xdr:cNvPr id="856" name="テキスト ボックス 855"/>
        <xdr:cNvSpPr txBox="1"/>
      </xdr:nvSpPr>
      <xdr:spPr>
        <a:xfrm>
          <a:off x="21023794" y="1297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152940</xdr:rowOff>
    </xdr:from>
    <xdr:to>
      <xdr:col>29</xdr:col>
      <xdr:colOff>568325</xdr:colOff>
      <xdr:row>77</xdr:row>
      <xdr:rowOff>83090</xdr:rowOff>
    </xdr:to>
    <xdr:sp macro="" textlink="">
      <xdr:nvSpPr>
        <xdr:cNvPr id="857" name="円/楕円 856"/>
        <xdr:cNvSpPr/>
      </xdr:nvSpPr>
      <xdr:spPr>
        <a:xfrm>
          <a:off x="20383500" y="131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99617</xdr:rowOff>
    </xdr:from>
    <xdr:ext cx="599010" cy="259045"/>
    <xdr:sp macro="" textlink="">
      <xdr:nvSpPr>
        <xdr:cNvPr id="858" name="テキスト ボックス 857"/>
        <xdr:cNvSpPr txBox="1"/>
      </xdr:nvSpPr>
      <xdr:spPr>
        <a:xfrm>
          <a:off x="20134794" y="1295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143325</xdr:rowOff>
    </xdr:from>
    <xdr:to>
      <xdr:col>28</xdr:col>
      <xdr:colOff>365125</xdr:colOff>
      <xdr:row>77</xdr:row>
      <xdr:rowOff>73475</xdr:rowOff>
    </xdr:to>
    <xdr:sp macro="" textlink="">
      <xdr:nvSpPr>
        <xdr:cNvPr id="859" name="円/楕円 858"/>
        <xdr:cNvSpPr/>
      </xdr:nvSpPr>
      <xdr:spPr>
        <a:xfrm>
          <a:off x="19494500" y="131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90002</xdr:rowOff>
    </xdr:from>
    <xdr:ext cx="599010" cy="259045"/>
    <xdr:sp macro="" textlink="">
      <xdr:nvSpPr>
        <xdr:cNvPr id="860" name="テキスト ボックス 859"/>
        <xdr:cNvSpPr txBox="1"/>
      </xdr:nvSpPr>
      <xdr:spPr>
        <a:xfrm>
          <a:off x="19245794" y="129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126,192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74501</xdr:rowOff>
    </xdr:from>
    <xdr:to>
      <xdr:col>27</xdr:col>
      <xdr:colOff>161925</xdr:colOff>
      <xdr:row>77</xdr:row>
      <xdr:rowOff>4651</xdr:rowOff>
    </xdr:to>
    <xdr:sp macro="" textlink="">
      <xdr:nvSpPr>
        <xdr:cNvPr id="861" name="円/楕円 860"/>
        <xdr:cNvSpPr/>
      </xdr:nvSpPr>
      <xdr:spPr>
        <a:xfrm>
          <a:off x="18605500" y="131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21177</xdr:rowOff>
    </xdr:from>
    <xdr:ext cx="599010" cy="259045"/>
    <xdr:sp macro="" textlink="">
      <xdr:nvSpPr>
        <xdr:cNvPr id="862" name="テキスト ボックス 861"/>
        <xdr:cNvSpPr txBox="1"/>
      </xdr:nvSpPr>
      <xdr:spPr>
        <a:xfrm>
          <a:off x="18356794" y="128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en-US" sz="1100" b="0" i="0" baseline="0">
              <a:solidFill>
                <a:schemeClr val="dk1"/>
              </a:solidFill>
              <a:latin typeface="+mn-lt"/>
              <a:ea typeface="+mn-ea"/>
              <a:cs typeface="+mn-cs"/>
            </a:rPr>
            <a:t>　</a:t>
          </a:r>
          <a:r>
            <a:rPr kumimoji="1" lang="ja-JP" altLang="ja-JP" sz="1100" b="0" i="0" baseline="0">
              <a:solidFill>
                <a:schemeClr val="dk1"/>
              </a:solidFill>
              <a:latin typeface="+mn-lt"/>
              <a:ea typeface="+mn-ea"/>
              <a:cs typeface="+mn-cs"/>
            </a:rPr>
            <a:t>前年度と比較して、普通建設事業が大きく減少となった要因は、</a:t>
          </a:r>
          <a:r>
            <a:rPr kumimoji="1" lang="en-US" altLang="ja-JP" sz="1100" b="0" i="0" baseline="0">
              <a:solidFill>
                <a:schemeClr val="dk1"/>
              </a:solidFill>
              <a:latin typeface="+mn-lt"/>
              <a:ea typeface="+mn-ea"/>
              <a:cs typeface="+mn-cs"/>
            </a:rPr>
            <a:t>27</a:t>
          </a:r>
          <a:r>
            <a:rPr kumimoji="1" lang="ja-JP" altLang="ja-JP" sz="1100" b="0" i="0" baseline="0">
              <a:solidFill>
                <a:schemeClr val="dk1"/>
              </a:solidFill>
              <a:latin typeface="+mn-lt"/>
              <a:ea typeface="+mn-ea"/>
              <a:cs typeface="+mn-cs"/>
            </a:rPr>
            <a:t>年度に</a:t>
          </a:r>
          <a:r>
            <a:rPr kumimoji="1" lang="ja-JP" altLang="en-US" sz="1100" b="0" i="0" baseline="0">
              <a:solidFill>
                <a:schemeClr val="dk1"/>
              </a:solidFill>
              <a:latin typeface="+mn-lt"/>
              <a:ea typeface="+mn-ea"/>
              <a:cs typeface="+mn-cs"/>
            </a:rPr>
            <a:t>村民プールの改修工事、街路灯整備工事、いこいの里遊歩道整備工事等</a:t>
          </a:r>
          <a:r>
            <a:rPr kumimoji="1" lang="ja-JP" altLang="ja-JP" sz="1100" b="0" i="0" baseline="0">
              <a:solidFill>
                <a:schemeClr val="dk1"/>
              </a:solidFill>
              <a:latin typeface="+mn-lt"/>
              <a:ea typeface="+mn-ea"/>
              <a:cs typeface="+mn-cs"/>
            </a:rPr>
            <a:t>大規模な工事が単年度であったためである。</a:t>
          </a:r>
          <a:endParaRPr kumimoji="1" lang="en-US" altLang="ja-JP" sz="1100" b="0" i="0" baseline="0">
            <a:solidFill>
              <a:schemeClr val="dk1"/>
            </a:solidFill>
            <a:latin typeface="+mn-lt"/>
            <a:ea typeface="+mn-ea"/>
            <a:cs typeface="+mn-cs"/>
          </a:endParaRPr>
        </a:p>
        <a:p>
          <a:pPr eaLnBrk="1" fontAlgn="auto" latinLnBrk="0" hangingPunct="1"/>
          <a:r>
            <a:rPr kumimoji="1" lang="ja-JP" altLang="ja-JP" sz="1100" b="0" i="0" baseline="0">
              <a:solidFill>
                <a:schemeClr val="dk1"/>
              </a:solidFill>
              <a:latin typeface="+mn-lt"/>
              <a:ea typeface="+mn-ea"/>
              <a:cs typeface="+mn-cs"/>
            </a:rPr>
            <a:t>　</a:t>
          </a:r>
          <a:r>
            <a:rPr kumimoji="1" lang="ja-JP" altLang="en-US" sz="1100" b="0" i="0" baseline="0">
              <a:solidFill>
                <a:schemeClr val="dk1"/>
              </a:solidFill>
              <a:latin typeface="+mn-lt"/>
              <a:ea typeface="+mn-ea"/>
              <a:cs typeface="+mn-cs"/>
            </a:rPr>
            <a:t>積立については、</a:t>
          </a:r>
          <a:r>
            <a:rPr kumimoji="1" lang="en-US" altLang="ja-JP" sz="1100" b="0" i="0" baseline="0">
              <a:solidFill>
                <a:schemeClr val="dk1"/>
              </a:solidFill>
              <a:latin typeface="+mn-lt"/>
              <a:ea typeface="+mn-ea"/>
              <a:cs typeface="+mn-cs"/>
            </a:rPr>
            <a:t>28</a:t>
          </a:r>
          <a:r>
            <a:rPr kumimoji="1" lang="ja-JP" altLang="en-US" sz="1100" b="0" i="0" baseline="0">
              <a:solidFill>
                <a:schemeClr val="dk1"/>
              </a:solidFill>
              <a:latin typeface="+mn-lt"/>
              <a:ea typeface="+mn-ea"/>
              <a:cs typeface="+mn-cs"/>
            </a:rPr>
            <a:t>年度は利子のみの積み立てであり、財政はかなり厳しく、これから先も積立を行える状況ではないと見込まれるが、積立方針として目的のない安易な積み増しは行わない。</a:t>
          </a:r>
          <a:endParaRPr kumimoji="1" lang="en-US" altLang="ja-JP" sz="1100" b="0" i="0" baseline="0">
            <a:solidFill>
              <a:schemeClr val="dk1"/>
            </a:solidFill>
            <a:latin typeface="+mn-lt"/>
            <a:ea typeface="+mn-ea"/>
            <a:cs typeface="+mn-cs"/>
          </a:endParaRPr>
        </a:p>
        <a:p>
          <a:pPr eaLnBrk="1" fontAlgn="auto" latinLnBrk="0" hangingPunct="1"/>
          <a:r>
            <a:rPr kumimoji="1" lang="ja-JP" altLang="en-US" sz="1100" b="0" i="0" baseline="0">
              <a:solidFill>
                <a:schemeClr val="dk1"/>
              </a:solidFill>
              <a:latin typeface="+mn-lt"/>
              <a:ea typeface="+mn-ea"/>
              <a:cs typeface="+mn-cs"/>
            </a:rPr>
            <a:t>　</a:t>
          </a:r>
          <a:r>
            <a:rPr kumimoji="1" lang="ja-JP" altLang="ja-JP" sz="1100">
              <a:solidFill>
                <a:schemeClr val="dk1"/>
              </a:solidFill>
              <a:latin typeface="+mn-lt"/>
              <a:ea typeface="+mn-ea"/>
              <a:cs typeface="+mn-cs"/>
            </a:rPr>
            <a:t>類似団体平均と比較して高い額で推移しているものとして、人件費、物件費、補助費等がある。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人件費については委託出来る業者もなく、診療所、村営バス事業等各施設を直営で運営する事により高い経費が必要となっている。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物件費については富山地区観光施設、道の駅等の指定管理制度による委託料が高額となっている。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補助費等については、広域消防・地上デジタル放送受信施設運営等に係る負担金が高額なものとなっている。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すべてについて総人口の少なさが大きく影響しており、</a:t>
          </a:r>
          <a:r>
            <a:rPr kumimoji="1" lang="ja-JP" altLang="ja-JP" sz="1100" b="0" i="0" baseline="0">
              <a:solidFill>
                <a:schemeClr val="dk1"/>
              </a:solidFill>
              <a:latin typeface="+mn-lt"/>
              <a:ea typeface="+mn-ea"/>
              <a:cs typeface="+mn-cs"/>
            </a:rPr>
            <a:t>今後も人口減により、住民一人当たりコストは増加するものと考えるが、引き続き健全な行財政運営に努めていく。</a:t>
          </a:r>
          <a:endParaRPr lang="ja-JP" altLang="ja-JP" sz="1400"/>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愛知県豊根村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
1,174
155.88
2,651,888
2,500,367
114,067
1,433,223
2,319,772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155994</xdr:rowOff>
    </xdr:from>
    <xdr:to>
      <xdr:col>6</xdr:col>
      <xdr:colOff>511175</xdr:colOff>
      <xdr:row>36</xdr:row>
      <xdr:rowOff>158280</xdr:rowOff>
    </xdr:to>
    <xdr:cxnSp macro="">
      <xdr:nvCxnSpPr>
        <xdr:cNvPr id="60" name="直線コネクタ 59"/>
        <xdr:cNvCxnSpPr/>
      </xdr:nvCxnSpPr>
      <xdr:spPr>
        <a:xfrm flipV="1">
          <a:off x="3797300" y="63281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158280</xdr:rowOff>
    </xdr:from>
    <xdr:to>
      <xdr:col>5</xdr:col>
      <xdr:colOff>358775</xdr:colOff>
      <xdr:row>37</xdr:row>
      <xdr:rowOff>38646</xdr:rowOff>
    </xdr:to>
    <xdr:cxnSp macro="">
      <xdr:nvCxnSpPr>
        <xdr:cNvPr id="63" name="直線コネクタ 62"/>
        <xdr:cNvCxnSpPr/>
      </xdr:nvCxnSpPr>
      <xdr:spPr>
        <a:xfrm flipV="1">
          <a:off x="2908300" y="633048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103848</xdr:rowOff>
    </xdr:from>
    <xdr:to>
      <xdr:col>5</xdr:col>
      <xdr:colOff>409575</xdr:colOff>
      <xdr:row>38</xdr:row>
      <xdr:rowOff>33998</xdr:rowOff>
    </xdr:to>
    <xdr:sp macro="" textlink="">
      <xdr:nvSpPr>
        <xdr:cNvPr id="64" name="フローチャート : 判断 63"/>
        <xdr:cNvSpPr/>
      </xdr:nvSpPr>
      <xdr:spPr>
        <a:xfrm>
          <a:off x="3746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25125</xdr:rowOff>
    </xdr:from>
    <xdr:ext cx="534377" cy="259045"/>
    <xdr:sp macro="" textlink="">
      <xdr:nvSpPr>
        <xdr:cNvPr id="65" name="テキスト ボックス 64"/>
        <xdr:cNvSpPr txBox="1"/>
      </xdr:nvSpPr>
      <xdr:spPr>
        <a:xfrm>
          <a:off x="3530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34747</xdr:rowOff>
    </xdr:from>
    <xdr:to>
      <xdr:col>4</xdr:col>
      <xdr:colOff>155575</xdr:colOff>
      <xdr:row>37</xdr:row>
      <xdr:rowOff>38646</xdr:rowOff>
    </xdr:to>
    <xdr:cxnSp macro="">
      <xdr:nvCxnSpPr>
        <xdr:cNvPr id="66" name="直線コネクタ 65"/>
        <xdr:cNvCxnSpPr/>
      </xdr:nvCxnSpPr>
      <xdr:spPr>
        <a:xfrm>
          <a:off x="2019300" y="6378397"/>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104419</xdr:rowOff>
    </xdr:from>
    <xdr:to>
      <xdr:col>4</xdr:col>
      <xdr:colOff>206375</xdr:colOff>
      <xdr:row>38</xdr:row>
      <xdr:rowOff>34569</xdr:rowOff>
    </xdr:to>
    <xdr:sp macro="" textlink="">
      <xdr:nvSpPr>
        <xdr:cNvPr id="67" name="フローチャート : 判断 66"/>
        <xdr:cNvSpPr/>
      </xdr:nvSpPr>
      <xdr:spPr>
        <a:xfrm>
          <a:off x="2857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25696</xdr:rowOff>
    </xdr:from>
    <xdr:ext cx="534377" cy="259045"/>
    <xdr:sp macro="" textlink="">
      <xdr:nvSpPr>
        <xdr:cNvPr id="68" name="テキスト ボックス 67"/>
        <xdr:cNvSpPr txBox="1"/>
      </xdr:nvSpPr>
      <xdr:spPr>
        <a:xfrm>
          <a:off x="2641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24321</xdr:rowOff>
    </xdr:from>
    <xdr:to>
      <xdr:col>2</xdr:col>
      <xdr:colOff>638175</xdr:colOff>
      <xdr:row>37</xdr:row>
      <xdr:rowOff>34747</xdr:rowOff>
    </xdr:to>
    <xdr:cxnSp macro="">
      <xdr:nvCxnSpPr>
        <xdr:cNvPr id="69" name="直線コネクタ 68"/>
        <xdr:cNvCxnSpPr/>
      </xdr:nvCxnSpPr>
      <xdr:spPr>
        <a:xfrm>
          <a:off x="1130300" y="6367971"/>
          <a:ext cx="889000" cy="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105867</xdr:rowOff>
    </xdr:from>
    <xdr:to>
      <xdr:col>3</xdr:col>
      <xdr:colOff>3175</xdr:colOff>
      <xdr:row>38</xdr:row>
      <xdr:rowOff>36017</xdr:rowOff>
    </xdr:to>
    <xdr:sp macro="" textlink="">
      <xdr:nvSpPr>
        <xdr:cNvPr id="70" name="フローチャート : 判断 69"/>
        <xdr:cNvSpPr/>
      </xdr:nvSpPr>
      <xdr:spPr>
        <a:xfrm>
          <a:off x="1968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27144</xdr:rowOff>
    </xdr:from>
    <xdr:ext cx="534377" cy="259045"/>
    <xdr:sp macro="" textlink="">
      <xdr:nvSpPr>
        <xdr:cNvPr id="71" name="テキスト ボックス 70"/>
        <xdr:cNvSpPr txBox="1"/>
      </xdr:nvSpPr>
      <xdr:spPr>
        <a:xfrm>
          <a:off x="1752111" y="65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106578</xdr:rowOff>
    </xdr:from>
    <xdr:to>
      <xdr:col>1</xdr:col>
      <xdr:colOff>485775</xdr:colOff>
      <xdr:row>38</xdr:row>
      <xdr:rowOff>36728</xdr:rowOff>
    </xdr:to>
    <xdr:sp macro="" textlink="">
      <xdr:nvSpPr>
        <xdr:cNvPr id="72" name="フローチャート : 判断 71"/>
        <xdr:cNvSpPr/>
      </xdr:nvSpPr>
      <xdr:spPr>
        <a:xfrm>
          <a:off x="1079500" y="64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27856</xdr:rowOff>
    </xdr:from>
    <xdr:ext cx="534377" cy="259045"/>
    <xdr:sp macro="" textlink="">
      <xdr:nvSpPr>
        <xdr:cNvPr id="73" name="テキスト ボックス 72"/>
        <xdr:cNvSpPr txBox="1"/>
      </xdr:nvSpPr>
      <xdr:spPr>
        <a:xfrm>
          <a:off x="863111" y="65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105194</xdr:rowOff>
    </xdr:from>
    <xdr:to>
      <xdr:col>6</xdr:col>
      <xdr:colOff>561975</xdr:colOff>
      <xdr:row>37</xdr:row>
      <xdr:rowOff>35344</xdr:rowOff>
    </xdr:to>
    <xdr:sp macro="" textlink="">
      <xdr:nvSpPr>
        <xdr:cNvPr id="79" name="円/楕円 78"/>
        <xdr:cNvSpPr/>
      </xdr:nvSpPr>
      <xdr:spPr>
        <a:xfrm>
          <a:off x="4584700" y="62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128071</xdr:rowOff>
    </xdr:from>
    <xdr:ext cx="534377" cy="259045"/>
    <xdr:sp macro="" textlink="">
      <xdr:nvSpPr>
        <xdr:cNvPr id="80" name="議会費該当値テキスト"/>
        <xdr:cNvSpPr txBox="1"/>
      </xdr:nvSpPr>
      <xdr:spPr>
        <a:xfrm>
          <a:off x="4686300" y="61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107480</xdr:rowOff>
    </xdr:from>
    <xdr:to>
      <xdr:col>5</xdr:col>
      <xdr:colOff>409575</xdr:colOff>
      <xdr:row>37</xdr:row>
      <xdr:rowOff>37630</xdr:rowOff>
    </xdr:to>
    <xdr:sp macro="" textlink="">
      <xdr:nvSpPr>
        <xdr:cNvPr id="81" name="円/楕円 80"/>
        <xdr:cNvSpPr/>
      </xdr:nvSpPr>
      <xdr:spPr>
        <a:xfrm>
          <a:off x="3746500" y="62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54157</xdr:rowOff>
    </xdr:from>
    <xdr:ext cx="534377" cy="259045"/>
    <xdr:sp macro="" textlink="">
      <xdr:nvSpPr>
        <xdr:cNvPr id="82" name="テキスト ボックス 81"/>
        <xdr:cNvSpPr txBox="1"/>
      </xdr:nvSpPr>
      <xdr:spPr>
        <a:xfrm>
          <a:off x="3530111" y="60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159296</xdr:rowOff>
    </xdr:from>
    <xdr:to>
      <xdr:col>4</xdr:col>
      <xdr:colOff>206375</xdr:colOff>
      <xdr:row>37</xdr:row>
      <xdr:rowOff>89446</xdr:rowOff>
    </xdr:to>
    <xdr:sp macro="" textlink="">
      <xdr:nvSpPr>
        <xdr:cNvPr id="83" name="円/楕円 82"/>
        <xdr:cNvSpPr/>
      </xdr:nvSpPr>
      <xdr:spPr>
        <a:xfrm>
          <a:off x="2857500" y="63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105973</xdr:rowOff>
    </xdr:from>
    <xdr:ext cx="534377" cy="259045"/>
    <xdr:sp macro="" textlink="">
      <xdr:nvSpPr>
        <xdr:cNvPr id="84" name="テキスト ボックス 83"/>
        <xdr:cNvSpPr txBox="1"/>
      </xdr:nvSpPr>
      <xdr:spPr>
        <a:xfrm>
          <a:off x="2641111" y="61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155397</xdr:rowOff>
    </xdr:from>
    <xdr:to>
      <xdr:col>3</xdr:col>
      <xdr:colOff>3175</xdr:colOff>
      <xdr:row>37</xdr:row>
      <xdr:rowOff>85547</xdr:rowOff>
    </xdr:to>
    <xdr:sp macro="" textlink="">
      <xdr:nvSpPr>
        <xdr:cNvPr id="85" name="円/楕円 84"/>
        <xdr:cNvSpPr/>
      </xdr:nvSpPr>
      <xdr:spPr>
        <a:xfrm>
          <a:off x="1968500" y="63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102074</xdr:rowOff>
    </xdr:from>
    <xdr:ext cx="534377" cy="259045"/>
    <xdr:sp macro="" textlink="">
      <xdr:nvSpPr>
        <xdr:cNvPr id="86" name="テキスト ボックス 85"/>
        <xdr:cNvSpPr txBox="1"/>
      </xdr:nvSpPr>
      <xdr:spPr>
        <a:xfrm>
          <a:off x="1752111" y="610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144971</xdr:rowOff>
    </xdr:from>
    <xdr:to>
      <xdr:col>1</xdr:col>
      <xdr:colOff>485775</xdr:colOff>
      <xdr:row>37</xdr:row>
      <xdr:rowOff>75121</xdr:rowOff>
    </xdr:to>
    <xdr:sp macro="" textlink="">
      <xdr:nvSpPr>
        <xdr:cNvPr id="87" name="円/楕円 86"/>
        <xdr:cNvSpPr/>
      </xdr:nvSpPr>
      <xdr:spPr>
        <a:xfrm>
          <a:off x="1079500" y="63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91648</xdr:rowOff>
    </xdr:from>
    <xdr:ext cx="534377" cy="259045"/>
    <xdr:sp macro="" textlink="">
      <xdr:nvSpPr>
        <xdr:cNvPr id="88" name="テキスト ボックス 87"/>
        <xdr:cNvSpPr txBox="1"/>
      </xdr:nvSpPr>
      <xdr:spPr>
        <a:xfrm>
          <a:off x="863111" y="60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28858</xdr:rowOff>
    </xdr:from>
    <xdr:to>
      <xdr:col>6</xdr:col>
      <xdr:colOff>511175</xdr:colOff>
      <xdr:row>58</xdr:row>
      <xdr:rowOff>96449</xdr:rowOff>
    </xdr:to>
    <xdr:cxnSp macro="">
      <xdr:nvCxnSpPr>
        <xdr:cNvPr id="119" name="直線コネクタ 118"/>
        <xdr:cNvCxnSpPr/>
      </xdr:nvCxnSpPr>
      <xdr:spPr>
        <a:xfrm>
          <a:off x="3797300" y="9972958"/>
          <a:ext cx="838200" cy="6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28858</xdr:rowOff>
    </xdr:from>
    <xdr:to>
      <xdr:col>5</xdr:col>
      <xdr:colOff>358775</xdr:colOff>
      <xdr:row>58</xdr:row>
      <xdr:rowOff>45099</xdr:rowOff>
    </xdr:to>
    <xdr:cxnSp macro="">
      <xdr:nvCxnSpPr>
        <xdr:cNvPr id="122" name="直線コネクタ 121"/>
        <xdr:cNvCxnSpPr/>
      </xdr:nvCxnSpPr>
      <xdr:spPr>
        <a:xfrm flipV="1">
          <a:off x="2908300" y="9972958"/>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132810</xdr:rowOff>
    </xdr:from>
    <xdr:to>
      <xdr:col>5</xdr:col>
      <xdr:colOff>409575</xdr:colOff>
      <xdr:row>59</xdr:row>
      <xdr:rowOff>62960</xdr:rowOff>
    </xdr:to>
    <xdr:sp macro="" textlink="">
      <xdr:nvSpPr>
        <xdr:cNvPr id="123" name="フローチャート : 判断 122"/>
        <xdr:cNvSpPr/>
      </xdr:nvSpPr>
      <xdr:spPr>
        <a:xfrm>
          <a:off x="3746500" y="100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54087</xdr:rowOff>
    </xdr:from>
    <xdr:ext cx="599010" cy="259045"/>
    <xdr:sp macro="" textlink="">
      <xdr:nvSpPr>
        <xdr:cNvPr id="124" name="テキスト ボックス 123"/>
        <xdr:cNvSpPr txBox="1"/>
      </xdr:nvSpPr>
      <xdr:spPr>
        <a:xfrm>
          <a:off x="3497794" y="10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45099</xdr:rowOff>
    </xdr:from>
    <xdr:to>
      <xdr:col>4</xdr:col>
      <xdr:colOff>155575</xdr:colOff>
      <xdr:row>58</xdr:row>
      <xdr:rowOff>82903</xdr:rowOff>
    </xdr:to>
    <xdr:cxnSp macro="">
      <xdr:nvCxnSpPr>
        <xdr:cNvPr id="125" name="直線コネクタ 124"/>
        <xdr:cNvCxnSpPr/>
      </xdr:nvCxnSpPr>
      <xdr:spPr>
        <a:xfrm flipV="1">
          <a:off x="2019300" y="9989199"/>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140691</xdr:rowOff>
    </xdr:from>
    <xdr:to>
      <xdr:col>4</xdr:col>
      <xdr:colOff>206375</xdr:colOff>
      <xdr:row>59</xdr:row>
      <xdr:rowOff>70841</xdr:rowOff>
    </xdr:to>
    <xdr:sp macro="" textlink="">
      <xdr:nvSpPr>
        <xdr:cNvPr id="126" name="フローチャート : 判断 125"/>
        <xdr:cNvSpPr/>
      </xdr:nvSpPr>
      <xdr:spPr>
        <a:xfrm>
          <a:off x="2857500" y="1008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61968</xdr:rowOff>
    </xdr:from>
    <xdr:ext cx="599010" cy="259045"/>
    <xdr:sp macro="" textlink="">
      <xdr:nvSpPr>
        <xdr:cNvPr id="127" name="テキスト ボックス 126"/>
        <xdr:cNvSpPr txBox="1"/>
      </xdr:nvSpPr>
      <xdr:spPr>
        <a:xfrm>
          <a:off x="2608794" y="1017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22066</xdr:rowOff>
    </xdr:from>
    <xdr:to>
      <xdr:col>2</xdr:col>
      <xdr:colOff>638175</xdr:colOff>
      <xdr:row>58</xdr:row>
      <xdr:rowOff>82903</xdr:rowOff>
    </xdr:to>
    <xdr:cxnSp macro="">
      <xdr:nvCxnSpPr>
        <xdr:cNvPr id="128" name="直線コネクタ 127"/>
        <xdr:cNvCxnSpPr/>
      </xdr:nvCxnSpPr>
      <xdr:spPr>
        <a:xfrm>
          <a:off x="1130300" y="9966166"/>
          <a:ext cx="889000" cy="6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138061</xdr:rowOff>
    </xdr:from>
    <xdr:to>
      <xdr:col>3</xdr:col>
      <xdr:colOff>3175</xdr:colOff>
      <xdr:row>59</xdr:row>
      <xdr:rowOff>68211</xdr:rowOff>
    </xdr:to>
    <xdr:sp macro="" textlink="">
      <xdr:nvSpPr>
        <xdr:cNvPr id="129" name="フローチャート : 判断 128"/>
        <xdr:cNvSpPr/>
      </xdr:nvSpPr>
      <xdr:spPr>
        <a:xfrm>
          <a:off x="1968500" y="100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59338</xdr:rowOff>
    </xdr:from>
    <xdr:ext cx="599010" cy="259045"/>
    <xdr:sp macro="" textlink="">
      <xdr:nvSpPr>
        <xdr:cNvPr id="130" name="テキスト ボックス 129"/>
        <xdr:cNvSpPr txBox="1"/>
      </xdr:nvSpPr>
      <xdr:spPr>
        <a:xfrm>
          <a:off x="1719794" y="1017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135904</xdr:rowOff>
    </xdr:from>
    <xdr:to>
      <xdr:col>1</xdr:col>
      <xdr:colOff>485775</xdr:colOff>
      <xdr:row>59</xdr:row>
      <xdr:rowOff>66054</xdr:rowOff>
    </xdr:to>
    <xdr:sp macro="" textlink="">
      <xdr:nvSpPr>
        <xdr:cNvPr id="131" name="フローチャート : 判断 130"/>
        <xdr:cNvSpPr/>
      </xdr:nvSpPr>
      <xdr:spPr>
        <a:xfrm>
          <a:off x="1079500" y="100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57181</xdr:rowOff>
    </xdr:from>
    <xdr:ext cx="599010" cy="259045"/>
    <xdr:sp macro="" textlink="">
      <xdr:nvSpPr>
        <xdr:cNvPr id="132" name="テキスト ボックス 131"/>
        <xdr:cNvSpPr txBox="1"/>
      </xdr:nvSpPr>
      <xdr:spPr>
        <a:xfrm>
          <a:off x="830794" y="1017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45649</xdr:rowOff>
    </xdr:from>
    <xdr:to>
      <xdr:col>6</xdr:col>
      <xdr:colOff>561975</xdr:colOff>
      <xdr:row>58</xdr:row>
      <xdr:rowOff>147249</xdr:rowOff>
    </xdr:to>
    <xdr:sp macro="" textlink="">
      <xdr:nvSpPr>
        <xdr:cNvPr id="138" name="円/楕円 137"/>
        <xdr:cNvSpPr/>
      </xdr:nvSpPr>
      <xdr:spPr>
        <a:xfrm>
          <a:off x="45847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68526</xdr:rowOff>
    </xdr:from>
    <xdr:ext cx="599010" cy="259045"/>
    <xdr:sp macro="" textlink="">
      <xdr:nvSpPr>
        <xdr:cNvPr id="139" name="総務費該当値テキスト"/>
        <xdr:cNvSpPr txBox="1"/>
      </xdr:nvSpPr>
      <xdr:spPr>
        <a:xfrm>
          <a:off x="4686300" y="9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149508</xdr:rowOff>
    </xdr:from>
    <xdr:to>
      <xdr:col>5</xdr:col>
      <xdr:colOff>409575</xdr:colOff>
      <xdr:row>58</xdr:row>
      <xdr:rowOff>79658</xdr:rowOff>
    </xdr:to>
    <xdr:sp macro="" textlink="">
      <xdr:nvSpPr>
        <xdr:cNvPr id="140" name="円/楕円 139"/>
        <xdr:cNvSpPr/>
      </xdr:nvSpPr>
      <xdr:spPr>
        <a:xfrm>
          <a:off x="3746500" y="99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96185</xdr:rowOff>
    </xdr:from>
    <xdr:ext cx="599010" cy="259045"/>
    <xdr:sp macro="" textlink="">
      <xdr:nvSpPr>
        <xdr:cNvPr id="141" name="テキスト ボックス 140"/>
        <xdr:cNvSpPr txBox="1"/>
      </xdr:nvSpPr>
      <xdr:spPr>
        <a:xfrm>
          <a:off x="3497794" y="969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165749</xdr:rowOff>
    </xdr:from>
    <xdr:to>
      <xdr:col>4</xdr:col>
      <xdr:colOff>206375</xdr:colOff>
      <xdr:row>58</xdr:row>
      <xdr:rowOff>95899</xdr:rowOff>
    </xdr:to>
    <xdr:sp macro="" textlink="">
      <xdr:nvSpPr>
        <xdr:cNvPr id="142" name="円/楕円 141"/>
        <xdr:cNvSpPr/>
      </xdr:nvSpPr>
      <xdr:spPr>
        <a:xfrm>
          <a:off x="2857500" y="9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112426</xdr:rowOff>
    </xdr:from>
    <xdr:ext cx="599010" cy="259045"/>
    <xdr:sp macro="" textlink="">
      <xdr:nvSpPr>
        <xdr:cNvPr id="143" name="テキスト ボックス 142"/>
        <xdr:cNvSpPr txBox="1"/>
      </xdr:nvSpPr>
      <xdr:spPr>
        <a:xfrm>
          <a:off x="2608794" y="971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32103</xdr:rowOff>
    </xdr:from>
    <xdr:to>
      <xdr:col>3</xdr:col>
      <xdr:colOff>3175</xdr:colOff>
      <xdr:row>58</xdr:row>
      <xdr:rowOff>133703</xdr:rowOff>
    </xdr:to>
    <xdr:sp macro="" textlink="">
      <xdr:nvSpPr>
        <xdr:cNvPr id="144" name="円/楕円 143"/>
        <xdr:cNvSpPr/>
      </xdr:nvSpPr>
      <xdr:spPr>
        <a:xfrm>
          <a:off x="1968500" y="99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150230</xdr:rowOff>
    </xdr:from>
    <xdr:ext cx="599010" cy="259045"/>
    <xdr:sp macro="" textlink="">
      <xdr:nvSpPr>
        <xdr:cNvPr id="145" name="テキスト ボックス 144"/>
        <xdr:cNvSpPr txBox="1"/>
      </xdr:nvSpPr>
      <xdr:spPr>
        <a:xfrm>
          <a:off x="1719794" y="975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142716</xdr:rowOff>
    </xdr:from>
    <xdr:to>
      <xdr:col>1</xdr:col>
      <xdr:colOff>485775</xdr:colOff>
      <xdr:row>58</xdr:row>
      <xdr:rowOff>72866</xdr:rowOff>
    </xdr:to>
    <xdr:sp macro="" textlink="">
      <xdr:nvSpPr>
        <xdr:cNvPr id="146" name="円/楕円 145"/>
        <xdr:cNvSpPr/>
      </xdr:nvSpPr>
      <xdr:spPr>
        <a:xfrm>
          <a:off x="1079500" y="99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89393</xdr:rowOff>
    </xdr:from>
    <xdr:ext cx="599010" cy="259045"/>
    <xdr:sp macro="" textlink="">
      <xdr:nvSpPr>
        <xdr:cNvPr id="147" name="テキスト ボックス 146"/>
        <xdr:cNvSpPr txBox="1"/>
      </xdr:nvSpPr>
      <xdr:spPr>
        <a:xfrm>
          <a:off x="830794" y="969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89548</xdr:rowOff>
    </xdr:from>
    <xdr:to>
      <xdr:col>6</xdr:col>
      <xdr:colOff>511175</xdr:colOff>
      <xdr:row>78</xdr:row>
      <xdr:rowOff>96476</xdr:rowOff>
    </xdr:to>
    <xdr:cxnSp macro="">
      <xdr:nvCxnSpPr>
        <xdr:cNvPr id="180" name="直線コネクタ 179"/>
        <xdr:cNvCxnSpPr/>
      </xdr:nvCxnSpPr>
      <xdr:spPr>
        <a:xfrm flipV="1">
          <a:off x="3797300" y="13462648"/>
          <a:ext cx="8382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79097</xdr:rowOff>
    </xdr:from>
    <xdr:to>
      <xdr:col>5</xdr:col>
      <xdr:colOff>358775</xdr:colOff>
      <xdr:row>78</xdr:row>
      <xdr:rowOff>96476</xdr:rowOff>
    </xdr:to>
    <xdr:cxnSp macro="">
      <xdr:nvCxnSpPr>
        <xdr:cNvPr id="183" name="直線コネクタ 182"/>
        <xdr:cNvCxnSpPr/>
      </xdr:nvCxnSpPr>
      <xdr:spPr>
        <a:xfrm>
          <a:off x="2908300" y="13452197"/>
          <a:ext cx="8890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62779</xdr:rowOff>
    </xdr:from>
    <xdr:to>
      <xdr:col>5</xdr:col>
      <xdr:colOff>409575</xdr:colOff>
      <xdr:row>78</xdr:row>
      <xdr:rowOff>164379</xdr:rowOff>
    </xdr:to>
    <xdr:sp macro="" textlink="">
      <xdr:nvSpPr>
        <xdr:cNvPr id="184" name="フローチャート : 判断 183"/>
        <xdr:cNvSpPr/>
      </xdr:nvSpPr>
      <xdr:spPr>
        <a:xfrm>
          <a:off x="3746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155506</xdr:rowOff>
    </xdr:from>
    <xdr:ext cx="599010" cy="259045"/>
    <xdr:sp macro="" textlink="">
      <xdr:nvSpPr>
        <xdr:cNvPr id="185" name="テキスト ボックス 184"/>
        <xdr:cNvSpPr txBox="1"/>
      </xdr:nvSpPr>
      <xdr:spPr>
        <a:xfrm>
          <a:off x="3497794" y="135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79097</xdr:rowOff>
    </xdr:from>
    <xdr:to>
      <xdr:col>4</xdr:col>
      <xdr:colOff>155575</xdr:colOff>
      <xdr:row>78</xdr:row>
      <xdr:rowOff>107338</xdr:rowOff>
    </xdr:to>
    <xdr:cxnSp macro="">
      <xdr:nvCxnSpPr>
        <xdr:cNvPr id="186" name="直線コネクタ 185"/>
        <xdr:cNvCxnSpPr/>
      </xdr:nvCxnSpPr>
      <xdr:spPr>
        <a:xfrm flipV="1">
          <a:off x="2019300" y="13452197"/>
          <a:ext cx="889000" cy="2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64250</xdr:rowOff>
    </xdr:from>
    <xdr:to>
      <xdr:col>4</xdr:col>
      <xdr:colOff>206375</xdr:colOff>
      <xdr:row>78</xdr:row>
      <xdr:rowOff>165850</xdr:rowOff>
    </xdr:to>
    <xdr:sp macro="" textlink="">
      <xdr:nvSpPr>
        <xdr:cNvPr id="187" name="フローチャート : 判断 186"/>
        <xdr:cNvSpPr/>
      </xdr:nvSpPr>
      <xdr:spPr>
        <a:xfrm>
          <a:off x="2857500" y="13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156977</xdr:rowOff>
    </xdr:from>
    <xdr:ext cx="599010" cy="259045"/>
    <xdr:sp macro="" textlink="">
      <xdr:nvSpPr>
        <xdr:cNvPr id="188" name="テキスト ボックス 187"/>
        <xdr:cNvSpPr txBox="1"/>
      </xdr:nvSpPr>
      <xdr:spPr>
        <a:xfrm>
          <a:off x="2608794" y="135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100310</xdr:rowOff>
    </xdr:from>
    <xdr:to>
      <xdr:col>2</xdr:col>
      <xdr:colOff>638175</xdr:colOff>
      <xdr:row>78</xdr:row>
      <xdr:rowOff>107338</xdr:rowOff>
    </xdr:to>
    <xdr:cxnSp macro="">
      <xdr:nvCxnSpPr>
        <xdr:cNvPr id="189" name="直線コネクタ 188"/>
        <xdr:cNvCxnSpPr/>
      </xdr:nvCxnSpPr>
      <xdr:spPr>
        <a:xfrm>
          <a:off x="1130300" y="13473410"/>
          <a:ext cx="889000" cy="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77916</xdr:rowOff>
    </xdr:from>
    <xdr:to>
      <xdr:col>3</xdr:col>
      <xdr:colOff>3175</xdr:colOff>
      <xdr:row>79</xdr:row>
      <xdr:rowOff>8066</xdr:rowOff>
    </xdr:to>
    <xdr:sp macro="" textlink="">
      <xdr:nvSpPr>
        <xdr:cNvPr id="190" name="フローチャート : 判断 189"/>
        <xdr:cNvSpPr/>
      </xdr:nvSpPr>
      <xdr:spPr>
        <a:xfrm>
          <a:off x="1968500" y="134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170643</xdr:rowOff>
    </xdr:from>
    <xdr:ext cx="599010" cy="259045"/>
    <xdr:sp macro="" textlink="">
      <xdr:nvSpPr>
        <xdr:cNvPr id="191" name="テキスト ボックス 190"/>
        <xdr:cNvSpPr txBox="1"/>
      </xdr:nvSpPr>
      <xdr:spPr>
        <a:xfrm>
          <a:off x="1719794" y="135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69797</xdr:rowOff>
    </xdr:from>
    <xdr:to>
      <xdr:col>1</xdr:col>
      <xdr:colOff>485775</xdr:colOff>
      <xdr:row>78</xdr:row>
      <xdr:rowOff>171397</xdr:rowOff>
    </xdr:to>
    <xdr:sp macro="" textlink="">
      <xdr:nvSpPr>
        <xdr:cNvPr id="192" name="フローチャート : 判断 191"/>
        <xdr:cNvSpPr/>
      </xdr:nvSpPr>
      <xdr:spPr>
        <a:xfrm>
          <a:off x="1079500" y="1344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162524</xdr:rowOff>
    </xdr:from>
    <xdr:ext cx="599010" cy="259045"/>
    <xdr:sp macro="" textlink="">
      <xdr:nvSpPr>
        <xdr:cNvPr id="193" name="テキスト ボックス 192"/>
        <xdr:cNvSpPr txBox="1"/>
      </xdr:nvSpPr>
      <xdr:spPr>
        <a:xfrm>
          <a:off x="830794" y="1353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38748</xdr:rowOff>
    </xdr:from>
    <xdr:to>
      <xdr:col>6</xdr:col>
      <xdr:colOff>561975</xdr:colOff>
      <xdr:row>78</xdr:row>
      <xdr:rowOff>140348</xdr:rowOff>
    </xdr:to>
    <xdr:sp macro="" textlink="">
      <xdr:nvSpPr>
        <xdr:cNvPr id="199" name="円/楕円 198"/>
        <xdr:cNvSpPr/>
      </xdr:nvSpPr>
      <xdr:spPr>
        <a:xfrm>
          <a:off x="4584700" y="134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169575</xdr:rowOff>
    </xdr:from>
    <xdr:ext cx="599010" cy="259045"/>
    <xdr:sp macro="" textlink="">
      <xdr:nvSpPr>
        <xdr:cNvPr id="200" name="民生費該当値テキスト"/>
        <xdr:cNvSpPr txBox="1"/>
      </xdr:nvSpPr>
      <xdr:spPr>
        <a:xfrm>
          <a:off x="4686300" y="1319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45676</xdr:rowOff>
    </xdr:from>
    <xdr:to>
      <xdr:col>5</xdr:col>
      <xdr:colOff>409575</xdr:colOff>
      <xdr:row>78</xdr:row>
      <xdr:rowOff>147276</xdr:rowOff>
    </xdr:to>
    <xdr:sp macro="" textlink="">
      <xdr:nvSpPr>
        <xdr:cNvPr id="201" name="円/楕円 200"/>
        <xdr:cNvSpPr/>
      </xdr:nvSpPr>
      <xdr:spPr>
        <a:xfrm>
          <a:off x="3746500" y="13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163803</xdr:rowOff>
    </xdr:from>
    <xdr:ext cx="599010" cy="259045"/>
    <xdr:sp macro="" textlink="">
      <xdr:nvSpPr>
        <xdr:cNvPr id="202" name="テキスト ボックス 201"/>
        <xdr:cNvSpPr txBox="1"/>
      </xdr:nvSpPr>
      <xdr:spPr>
        <a:xfrm>
          <a:off x="3497794" y="131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28297</xdr:rowOff>
    </xdr:from>
    <xdr:to>
      <xdr:col>4</xdr:col>
      <xdr:colOff>206375</xdr:colOff>
      <xdr:row>78</xdr:row>
      <xdr:rowOff>129897</xdr:rowOff>
    </xdr:to>
    <xdr:sp macro="" textlink="">
      <xdr:nvSpPr>
        <xdr:cNvPr id="203" name="円/楕円 202"/>
        <xdr:cNvSpPr/>
      </xdr:nvSpPr>
      <xdr:spPr>
        <a:xfrm>
          <a:off x="2857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146424</xdr:rowOff>
    </xdr:from>
    <xdr:ext cx="599010" cy="259045"/>
    <xdr:sp macro="" textlink="">
      <xdr:nvSpPr>
        <xdr:cNvPr id="204" name="テキスト ボックス 203"/>
        <xdr:cNvSpPr txBox="1"/>
      </xdr:nvSpPr>
      <xdr:spPr>
        <a:xfrm>
          <a:off x="2608794" y="1317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56538</xdr:rowOff>
    </xdr:from>
    <xdr:to>
      <xdr:col>3</xdr:col>
      <xdr:colOff>3175</xdr:colOff>
      <xdr:row>78</xdr:row>
      <xdr:rowOff>158138</xdr:rowOff>
    </xdr:to>
    <xdr:sp macro="" textlink="">
      <xdr:nvSpPr>
        <xdr:cNvPr id="205" name="円/楕円 204"/>
        <xdr:cNvSpPr/>
      </xdr:nvSpPr>
      <xdr:spPr>
        <a:xfrm>
          <a:off x="1968500" y="134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3215</xdr:rowOff>
    </xdr:from>
    <xdr:ext cx="599010" cy="259045"/>
    <xdr:sp macro="" textlink="">
      <xdr:nvSpPr>
        <xdr:cNvPr id="206" name="テキスト ボックス 205"/>
        <xdr:cNvSpPr txBox="1"/>
      </xdr:nvSpPr>
      <xdr:spPr>
        <a:xfrm>
          <a:off x="1719794" y="1320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49510</xdr:rowOff>
    </xdr:from>
    <xdr:to>
      <xdr:col>1</xdr:col>
      <xdr:colOff>485775</xdr:colOff>
      <xdr:row>78</xdr:row>
      <xdr:rowOff>151110</xdr:rowOff>
    </xdr:to>
    <xdr:sp macro="" textlink="">
      <xdr:nvSpPr>
        <xdr:cNvPr id="207" name="円/楕円 206"/>
        <xdr:cNvSpPr/>
      </xdr:nvSpPr>
      <xdr:spPr>
        <a:xfrm>
          <a:off x="1079500" y="134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167637</xdr:rowOff>
    </xdr:from>
    <xdr:ext cx="599010" cy="259045"/>
    <xdr:sp macro="" textlink="">
      <xdr:nvSpPr>
        <xdr:cNvPr id="208" name="テキスト ボックス 207"/>
        <xdr:cNvSpPr txBox="1"/>
      </xdr:nvSpPr>
      <xdr:spPr>
        <a:xfrm>
          <a:off x="830794" y="1319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148315</xdr:rowOff>
    </xdr:from>
    <xdr:to>
      <xdr:col>6</xdr:col>
      <xdr:colOff>511175</xdr:colOff>
      <xdr:row>97</xdr:row>
      <xdr:rowOff>29169</xdr:rowOff>
    </xdr:to>
    <xdr:cxnSp macro="">
      <xdr:nvCxnSpPr>
        <xdr:cNvPr id="237" name="直線コネクタ 236"/>
        <xdr:cNvCxnSpPr/>
      </xdr:nvCxnSpPr>
      <xdr:spPr>
        <a:xfrm flipV="1">
          <a:off x="3797300" y="16607515"/>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29169</xdr:rowOff>
    </xdr:from>
    <xdr:to>
      <xdr:col>5</xdr:col>
      <xdr:colOff>358775</xdr:colOff>
      <xdr:row>97</xdr:row>
      <xdr:rowOff>56055</xdr:rowOff>
    </xdr:to>
    <xdr:cxnSp macro="">
      <xdr:nvCxnSpPr>
        <xdr:cNvPr id="240" name="直線コネクタ 239"/>
        <xdr:cNvCxnSpPr/>
      </xdr:nvCxnSpPr>
      <xdr:spPr>
        <a:xfrm flipV="1">
          <a:off x="2908300" y="16659819"/>
          <a:ext cx="8890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41" name="フローチャート : 判断 240"/>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62732</xdr:rowOff>
    </xdr:from>
    <xdr:ext cx="599010" cy="259045"/>
    <xdr:sp macro="" textlink="">
      <xdr:nvSpPr>
        <xdr:cNvPr id="242" name="テキスト ボックス 241"/>
        <xdr:cNvSpPr txBox="1"/>
      </xdr:nvSpPr>
      <xdr:spPr>
        <a:xfrm>
          <a:off x="3497794"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38791</xdr:rowOff>
    </xdr:from>
    <xdr:to>
      <xdr:col>4</xdr:col>
      <xdr:colOff>155575</xdr:colOff>
      <xdr:row>97</xdr:row>
      <xdr:rowOff>56055</xdr:rowOff>
    </xdr:to>
    <xdr:cxnSp macro="">
      <xdr:nvCxnSpPr>
        <xdr:cNvPr id="243" name="直線コネクタ 242"/>
        <xdr:cNvCxnSpPr/>
      </xdr:nvCxnSpPr>
      <xdr:spPr>
        <a:xfrm>
          <a:off x="2019300" y="16669441"/>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4" name="フローチャート : 判断 243"/>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55160</xdr:rowOff>
    </xdr:from>
    <xdr:ext cx="599010" cy="259045"/>
    <xdr:sp macro="" textlink="">
      <xdr:nvSpPr>
        <xdr:cNvPr id="245" name="テキスト ボックス 244"/>
        <xdr:cNvSpPr txBox="1"/>
      </xdr:nvSpPr>
      <xdr:spPr>
        <a:xfrm>
          <a:off x="2608794" y="168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164796</xdr:rowOff>
    </xdr:from>
    <xdr:to>
      <xdr:col>2</xdr:col>
      <xdr:colOff>638175</xdr:colOff>
      <xdr:row>97</xdr:row>
      <xdr:rowOff>38791</xdr:rowOff>
    </xdr:to>
    <xdr:cxnSp macro="">
      <xdr:nvCxnSpPr>
        <xdr:cNvPr id="246" name="直線コネクタ 245"/>
        <xdr:cNvCxnSpPr/>
      </xdr:nvCxnSpPr>
      <xdr:spPr>
        <a:xfrm>
          <a:off x="1130300" y="16623996"/>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7" name="フローチャート : 判断 246"/>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64588</xdr:rowOff>
    </xdr:from>
    <xdr:ext cx="599010" cy="259045"/>
    <xdr:sp macro="" textlink="">
      <xdr:nvSpPr>
        <xdr:cNvPr id="248" name="テキスト ボックス 247"/>
        <xdr:cNvSpPr txBox="1"/>
      </xdr:nvSpPr>
      <xdr:spPr>
        <a:xfrm>
          <a:off x="1719794" y="168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9" name="フローチャート : 判断 248"/>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79503</xdr:rowOff>
    </xdr:from>
    <xdr:ext cx="534377" cy="259045"/>
    <xdr:sp macro="" textlink="">
      <xdr:nvSpPr>
        <xdr:cNvPr id="250" name="テキスト ボックス 249"/>
        <xdr:cNvSpPr txBox="1"/>
      </xdr:nvSpPr>
      <xdr:spPr>
        <a:xfrm>
          <a:off x="863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97515</xdr:rowOff>
    </xdr:from>
    <xdr:to>
      <xdr:col>6</xdr:col>
      <xdr:colOff>561975</xdr:colOff>
      <xdr:row>97</xdr:row>
      <xdr:rowOff>27665</xdr:rowOff>
    </xdr:to>
    <xdr:sp macro="" textlink="">
      <xdr:nvSpPr>
        <xdr:cNvPr id="256" name="円/楕円 255"/>
        <xdr:cNvSpPr/>
      </xdr:nvSpPr>
      <xdr:spPr>
        <a:xfrm>
          <a:off x="4584700" y="165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120392</xdr:rowOff>
    </xdr:from>
    <xdr:ext cx="599010" cy="259045"/>
    <xdr:sp macro="" textlink="">
      <xdr:nvSpPr>
        <xdr:cNvPr id="257" name="衛生費該当値テキスト"/>
        <xdr:cNvSpPr txBox="1"/>
      </xdr:nvSpPr>
      <xdr:spPr>
        <a:xfrm>
          <a:off x="4686300" y="1640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149819</xdr:rowOff>
    </xdr:from>
    <xdr:to>
      <xdr:col>5</xdr:col>
      <xdr:colOff>409575</xdr:colOff>
      <xdr:row>97</xdr:row>
      <xdr:rowOff>79969</xdr:rowOff>
    </xdr:to>
    <xdr:sp macro="" textlink="">
      <xdr:nvSpPr>
        <xdr:cNvPr id="258" name="円/楕円 257"/>
        <xdr:cNvSpPr/>
      </xdr:nvSpPr>
      <xdr:spPr>
        <a:xfrm>
          <a:off x="3746500" y="1660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96496</xdr:rowOff>
    </xdr:from>
    <xdr:ext cx="599010" cy="259045"/>
    <xdr:sp macro="" textlink="">
      <xdr:nvSpPr>
        <xdr:cNvPr id="259" name="テキスト ボックス 258"/>
        <xdr:cNvSpPr txBox="1"/>
      </xdr:nvSpPr>
      <xdr:spPr>
        <a:xfrm>
          <a:off x="3497794" y="1638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5255</xdr:rowOff>
    </xdr:from>
    <xdr:to>
      <xdr:col>4</xdr:col>
      <xdr:colOff>206375</xdr:colOff>
      <xdr:row>97</xdr:row>
      <xdr:rowOff>106855</xdr:rowOff>
    </xdr:to>
    <xdr:sp macro="" textlink="">
      <xdr:nvSpPr>
        <xdr:cNvPr id="260" name="円/楕円 259"/>
        <xdr:cNvSpPr/>
      </xdr:nvSpPr>
      <xdr:spPr>
        <a:xfrm>
          <a:off x="2857500" y="166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123382</xdr:rowOff>
    </xdr:from>
    <xdr:ext cx="599010" cy="259045"/>
    <xdr:sp macro="" textlink="">
      <xdr:nvSpPr>
        <xdr:cNvPr id="261" name="テキスト ボックス 260"/>
        <xdr:cNvSpPr txBox="1"/>
      </xdr:nvSpPr>
      <xdr:spPr>
        <a:xfrm>
          <a:off x="2608794" y="1641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159441</xdr:rowOff>
    </xdr:from>
    <xdr:to>
      <xdr:col>3</xdr:col>
      <xdr:colOff>3175</xdr:colOff>
      <xdr:row>97</xdr:row>
      <xdr:rowOff>89591</xdr:rowOff>
    </xdr:to>
    <xdr:sp macro="" textlink="">
      <xdr:nvSpPr>
        <xdr:cNvPr id="262" name="円/楕円 261"/>
        <xdr:cNvSpPr/>
      </xdr:nvSpPr>
      <xdr:spPr>
        <a:xfrm>
          <a:off x="1968500" y="166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106118</xdr:rowOff>
    </xdr:from>
    <xdr:ext cx="599010" cy="259045"/>
    <xdr:sp macro="" textlink="">
      <xdr:nvSpPr>
        <xdr:cNvPr id="263" name="テキスト ボックス 262"/>
        <xdr:cNvSpPr txBox="1"/>
      </xdr:nvSpPr>
      <xdr:spPr>
        <a:xfrm>
          <a:off x="1719794" y="1639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113996</xdr:rowOff>
    </xdr:from>
    <xdr:to>
      <xdr:col>1</xdr:col>
      <xdr:colOff>485775</xdr:colOff>
      <xdr:row>97</xdr:row>
      <xdr:rowOff>44146</xdr:rowOff>
    </xdr:to>
    <xdr:sp macro="" textlink="">
      <xdr:nvSpPr>
        <xdr:cNvPr id="264" name="円/楕円 263"/>
        <xdr:cNvSpPr/>
      </xdr:nvSpPr>
      <xdr:spPr>
        <a:xfrm>
          <a:off x="1079500" y="165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60673</xdr:rowOff>
    </xdr:from>
    <xdr:ext cx="599010" cy="259045"/>
    <xdr:sp macro="" textlink="">
      <xdr:nvSpPr>
        <xdr:cNvPr id="265" name="テキスト ボックス 264"/>
        <xdr:cNvSpPr txBox="1"/>
      </xdr:nvSpPr>
      <xdr:spPr>
        <a:xfrm>
          <a:off x="830794" y="1634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91580</xdr:rowOff>
    </xdr:from>
    <xdr:to>
      <xdr:col>15</xdr:col>
      <xdr:colOff>180975</xdr:colOff>
      <xdr:row>39</xdr:row>
      <xdr:rowOff>92102</xdr:rowOff>
    </xdr:to>
    <xdr:cxnSp macro="">
      <xdr:nvCxnSpPr>
        <xdr:cNvPr id="296" name="直線コネクタ 295"/>
        <xdr:cNvCxnSpPr/>
      </xdr:nvCxnSpPr>
      <xdr:spPr>
        <a:xfrm>
          <a:off x="9639300" y="6778130"/>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91580</xdr:rowOff>
    </xdr:from>
    <xdr:to>
      <xdr:col>14</xdr:col>
      <xdr:colOff>28575</xdr:colOff>
      <xdr:row>39</xdr:row>
      <xdr:rowOff>93800</xdr:rowOff>
    </xdr:to>
    <xdr:cxnSp macro="">
      <xdr:nvCxnSpPr>
        <xdr:cNvPr id="299" name="直線コネクタ 298"/>
        <xdr:cNvCxnSpPr/>
      </xdr:nvCxnSpPr>
      <xdr:spPr>
        <a:xfrm flipV="1">
          <a:off x="8750300" y="6778130"/>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31979</xdr:rowOff>
    </xdr:from>
    <xdr:to>
      <xdr:col>14</xdr:col>
      <xdr:colOff>79375</xdr:colOff>
      <xdr:row>39</xdr:row>
      <xdr:rowOff>133579</xdr:rowOff>
    </xdr:to>
    <xdr:sp macro="" textlink="">
      <xdr:nvSpPr>
        <xdr:cNvPr id="300" name="フローチャート : 判断 299"/>
        <xdr:cNvSpPr/>
      </xdr:nvSpPr>
      <xdr:spPr>
        <a:xfrm>
          <a:off x="9588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150106</xdr:rowOff>
    </xdr:from>
    <xdr:ext cx="378565" cy="259045"/>
    <xdr:sp macro="" textlink="">
      <xdr:nvSpPr>
        <xdr:cNvPr id="301" name="テキスト ボックス 300"/>
        <xdr:cNvSpPr txBox="1"/>
      </xdr:nvSpPr>
      <xdr:spPr>
        <a:xfrm>
          <a:off x="9450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16828</xdr:rowOff>
    </xdr:from>
    <xdr:to>
      <xdr:col>12</xdr:col>
      <xdr:colOff>511175</xdr:colOff>
      <xdr:row>39</xdr:row>
      <xdr:rowOff>93800</xdr:rowOff>
    </xdr:to>
    <xdr:cxnSp macro="">
      <xdr:nvCxnSpPr>
        <xdr:cNvPr id="302" name="直線コネクタ 301"/>
        <xdr:cNvCxnSpPr/>
      </xdr:nvCxnSpPr>
      <xdr:spPr>
        <a:xfrm>
          <a:off x="7861300" y="6703378"/>
          <a:ext cx="8890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2310</xdr:rowOff>
    </xdr:from>
    <xdr:to>
      <xdr:col>12</xdr:col>
      <xdr:colOff>561975</xdr:colOff>
      <xdr:row>39</xdr:row>
      <xdr:rowOff>103910</xdr:rowOff>
    </xdr:to>
    <xdr:sp macro="" textlink="">
      <xdr:nvSpPr>
        <xdr:cNvPr id="303" name="フローチャート : 判断 302"/>
        <xdr:cNvSpPr/>
      </xdr:nvSpPr>
      <xdr:spPr>
        <a:xfrm>
          <a:off x="8699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120437</xdr:rowOff>
    </xdr:from>
    <xdr:ext cx="469744" cy="259045"/>
    <xdr:sp macro="" textlink="">
      <xdr:nvSpPr>
        <xdr:cNvPr id="304" name="テキスト ボックス 303"/>
        <xdr:cNvSpPr txBox="1"/>
      </xdr:nvSpPr>
      <xdr:spPr>
        <a:xfrm>
          <a:off x="8515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15750</xdr:rowOff>
    </xdr:from>
    <xdr:to>
      <xdr:col>11</xdr:col>
      <xdr:colOff>307975</xdr:colOff>
      <xdr:row>39</xdr:row>
      <xdr:rowOff>16828</xdr:rowOff>
    </xdr:to>
    <xdr:cxnSp macro="">
      <xdr:nvCxnSpPr>
        <xdr:cNvPr id="305" name="直線コネクタ 304"/>
        <xdr:cNvCxnSpPr/>
      </xdr:nvCxnSpPr>
      <xdr:spPr>
        <a:xfrm>
          <a:off x="6972300" y="6702300"/>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148728</xdr:rowOff>
    </xdr:from>
    <xdr:to>
      <xdr:col>11</xdr:col>
      <xdr:colOff>358775</xdr:colOff>
      <xdr:row>39</xdr:row>
      <xdr:rowOff>78878</xdr:rowOff>
    </xdr:to>
    <xdr:sp macro="" textlink="">
      <xdr:nvSpPr>
        <xdr:cNvPr id="306" name="フローチャート : 判断 305"/>
        <xdr:cNvSpPr/>
      </xdr:nvSpPr>
      <xdr:spPr>
        <a:xfrm>
          <a:off x="7810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70005</xdr:rowOff>
    </xdr:from>
    <xdr:ext cx="469744" cy="259045"/>
    <xdr:sp macro="" textlink="">
      <xdr:nvSpPr>
        <xdr:cNvPr id="307" name="テキスト ボックス 306"/>
        <xdr:cNvSpPr txBox="1"/>
      </xdr:nvSpPr>
      <xdr:spPr>
        <a:xfrm>
          <a:off x="7626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148646</xdr:rowOff>
    </xdr:from>
    <xdr:to>
      <xdr:col>10</xdr:col>
      <xdr:colOff>155575</xdr:colOff>
      <xdr:row>39</xdr:row>
      <xdr:rowOff>78796</xdr:rowOff>
    </xdr:to>
    <xdr:sp macro="" textlink="">
      <xdr:nvSpPr>
        <xdr:cNvPr id="308" name="フローチャート : 判断 307"/>
        <xdr:cNvSpPr/>
      </xdr:nvSpPr>
      <xdr:spPr>
        <a:xfrm>
          <a:off x="6921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69923</xdr:rowOff>
    </xdr:from>
    <xdr:ext cx="469744" cy="259045"/>
    <xdr:sp macro="" textlink="">
      <xdr:nvSpPr>
        <xdr:cNvPr id="309" name="テキスト ボックス 308"/>
        <xdr:cNvSpPr txBox="1"/>
      </xdr:nvSpPr>
      <xdr:spPr>
        <a:xfrm>
          <a:off x="6737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41302</xdr:rowOff>
    </xdr:from>
    <xdr:to>
      <xdr:col>15</xdr:col>
      <xdr:colOff>231775</xdr:colOff>
      <xdr:row>39</xdr:row>
      <xdr:rowOff>142902</xdr:rowOff>
    </xdr:to>
    <xdr:sp macro="" textlink="">
      <xdr:nvSpPr>
        <xdr:cNvPr id="315" name="円/楕円 314"/>
        <xdr:cNvSpPr/>
      </xdr:nvSpPr>
      <xdr:spPr>
        <a:xfrm>
          <a:off x="10426700" y="67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78565" cy="259045"/>
    <xdr:sp macro="" textlink="">
      <xdr:nvSpPr>
        <xdr:cNvPr id="316" name="労働費該当値テキスト"/>
        <xdr:cNvSpPr txBox="1"/>
      </xdr:nvSpPr>
      <xdr:spPr>
        <a:xfrm>
          <a:off x="10528300" y="667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40780</xdr:rowOff>
    </xdr:from>
    <xdr:to>
      <xdr:col>14</xdr:col>
      <xdr:colOff>79375</xdr:colOff>
      <xdr:row>39</xdr:row>
      <xdr:rowOff>142380</xdr:rowOff>
    </xdr:to>
    <xdr:sp macro="" textlink="">
      <xdr:nvSpPr>
        <xdr:cNvPr id="317" name="円/楕円 316"/>
        <xdr:cNvSpPr/>
      </xdr:nvSpPr>
      <xdr:spPr>
        <a:xfrm>
          <a:off x="9588500" y="67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133507</xdr:rowOff>
    </xdr:from>
    <xdr:ext cx="378565" cy="259045"/>
    <xdr:sp macro="" textlink="">
      <xdr:nvSpPr>
        <xdr:cNvPr id="318" name="テキスト ボックス 317"/>
        <xdr:cNvSpPr txBox="1"/>
      </xdr:nvSpPr>
      <xdr:spPr>
        <a:xfrm>
          <a:off x="9450017" y="682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43000</xdr:rowOff>
    </xdr:from>
    <xdr:to>
      <xdr:col>12</xdr:col>
      <xdr:colOff>561975</xdr:colOff>
      <xdr:row>39</xdr:row>
      <xdr:rowOff>144600</xdr:rowOff>
    </xdr:to>
    <xdr:sp macro="" textlink="">
      <xdr:nvSpPr>
        <xdr:cNvPr id="319" name="円/楕円 318"/>
        <xdr:cNvSpPr/>
      </xdr:nvSpPr>
      <xdr:spPr>
        <a:xfrm>
          <a:off x="8699500" y="672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135727</xdr:rowOff>
    </xdr:from>
    <xdr:ext cx="378565" cy="259045"/>
    <xdr:sp macro="" textlink="">
      <xdr:nvSpPr>
        <xdr:cNvPr id="320" name="テキスト ボックス 319"/>
        <xdr:cNvSpPr txBox="1"/>
      </xdr:nvSpPr>
      <xdr:spPr>
        <a:xfrm>
          <a:off x="8561017" y="682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137478</xdr:rowOff>
    </xdr:from>
    <xdr:to>
      <xdr:col>11</xdr:col>
      <xdr:colOff>358775</xdr:colOff>
      <xdr:row>39</xdr:row>
      <xdr:rowOff>67628</xdr:rowOff>
    </xdr:to>
    <xdr:sp macro="" textlink="">
      <xdr:nvSpPr>
        <xdr:cNvPr id="321" name="円/楕円 320"/>
        <xdr:cNvSpPr/>
      </xdr:nvSpPr>
      <xdr:spPr>
        <a:xfrm>
          <a:off x="7810500" y="6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84155</xdr:rowOff>
    </xdr:from>
    <xdr:ext cx="469744" cy="259045"/>
    <xdr:sp macro="" textlink="">
      <xdr:nvSpPr>
        <xdr:cNvPr id="322" name="テキスト ボックス 321"/>
        <xdr:cNvSpPr txBox="1"/>
      </xdr:nvSpPr>
      <xdr:spPr>
        <a:xfrm>
          <a:off x="7626427" y="642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136400</xdr:rowOff>
    </xdr:from>
    <xdr:to>
      <xdr:col>10</xdr:col>
      <xdr:colOff>155575</xdr:colOff>
      <xdr:row>39</xdr:row>
      <xdr:rowOff>66550</xdr:rowOff>
    </xdr:to>
    <xdr:sp macro="" textlink="">
      <xdr:nvSpPr>
        <xdr:cNvPr id="323" name="円/楕円 322"/>
        <xdr:cNvSpPr/>
      </xdr:nvSpPr>
      <xdr:spPr>
        <a:xfrm>
          <a:off x="6921500" y="6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83077</xdr:rowOff>
    </xdr:from>
    <xdr:ext cx="469744" cy="259045"/>
    <xdr:sp macro="" textlink="">
      <xdr:nvSpPr>
        <xdr:cNvPr id="324" name="テキスト ボックス 323"/>
        <xdr:cNvSpPr txBox="1"/>
      </xdr:nvSpPr>
      <xdr:spPr>
        <a:xfrm>
          <a:off x="6737427" y="6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168717</xdr:rowOff>
    </xdr:from>
    <xdr:to>
      <xdr:col>15</xdr:col>
      <xdr:colOff>180975</xdr:colOff>
      <xdr:row>57</xdr:row>
      <xdr:rowOff>57863</xdr:rowOff>
    </xdr:to>
    <xdr:cxnSp macro="">
      <xdr:nvCxnSpPr>
        <xdr:cNvPr id="353" name="直線コネクタ 352"/>
        <xdr:cNvCxnSpPr/>
      </xdr:nvCxnSpPr>
      <xdr:spPr>
        <a:xfrm>
          <a:off x="9639300" y="9769917"/>
          <a:ext cx="838200" cy="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168717</xdr:rowOff>
    </xdr:from>
    <xdr:to>
      <xdr:col>14</xdr:col>
      <xdr:colOff>28575</xdr:colOff>
      <xdr:row>57</xdr:row>
      <xdr:rowOff>49586</xdr:rowOff>
    </xdr:to>
    <xdr:cxnSp macro="">
      <xdr:nvCxnSpPr>
        <xdr:cNvPr id="356" name="直線コネクタ 355"/>
        <xdr:cNvCxnSpPr/>
      </xdr:nvCxnSpPr>
      <xdr:spPr>
        <a:xfrm flipV="1">
          <a:off x="8750300" y="9769917"/>
          <a:ext cx="889000" cy="5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38938</xdr:rowOff>
    </xdr:from>
    <xdr:to>
      <xdr:col>14</xdr:col>
      <xdr:colOff>79375</xdr:colOff>
      <xdr:row>57</xdr:row>
      <xdr:rowOff>140538</xdr:rowOff>
    </xdr:to>
    <xdr:sp macro="" textlink="">
      <xdr:nvSpPr>
        <xdr:cNvPr id="357" name="フローチャート : 判断 356"/>
        <xdr:cNvSpPr/>
      </xdr:nvSpPr>
      <xdr:spPr>
        <a:xfrm>
          <a:off x="9588500" y="981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131665</xdr:rowOff>
    </xdr:from>
    <xdr:ext cx="599010" cy="259045"/>
    <xdr:sp macro="" textlink="">
      <xdr:nvSpPr>
        <xdr:cNvPr id="358" name="テキスト ボックス 357"/>
        <xdr:cNvSpPr txBox="1"/>
      </xdr:nvSpPr>
      <xdr:spPr>
        <a:xfrm>
          <a:off x="9339794" y="990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150347</xdr:rowOff>
    </xdr:from>
    <xdr:to>
      <xdr:col>12</xdr:col>
      <xdr:colOff>511175</xdr:colOff>
      <xdr:row>57</xdr:row>
      <xdr:rowOff>49586</xdr:rowOff>
    </xdr:to>
    <xdr:cxnSp macro="">
      <xdr:nvCxnSpPr>
        <xdr:cNvPr id="359" name="直線コネクタ 358"/>
        <xdr:cNvCxnSpPr/>
      </xdr:nvCxnSpPr>
      <xdr:spPr>
        <a:xfrm>
          <a:off x="7861300" y="9751547"/>
          <a:ext cx="889000" cy="7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11260</xdr:rowOff>
    </xdr:from>
    <xdr:to>
      <xdr:col>12</xdr:col>
      <xdr:colOff>561975</xdr:colOff>
      <xdr:row>57</xdr:row>
      <xdr:rowOff>112860</xdr:rowOff>
    </xdr:to>
    <xdr:sp macro="" textlink="">
      <xdr:nvSpPr>
        <xdr:cNvPr id="360" name="フローチャート : 判断 359"/>
        <xdr:cNvSpPr/>
      </xdr:nvSpPr>
      <xdr:spPr>
        <a:xfrm>
          <a:off x="8699500" y="97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103987</xdr:rowOff>
    </xdr:from>
    <xdr:ext cx="599010" cy="259045"/>
    <xdr:sp macro="" textlink="">
      <xdr:nvSpPr>
        <xdr:cNvPr id="361" name="テキスト ボックス 360"/>
        <xdr:cNvSpPr txBox="1"/>
      </xdr:nvSpPr>
      <xdr:spPr>
        <a:xfrm>
          <a:off x="8450794" y="987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150347</xdr:rowOff>
    </xdr:from>
    <xdr:to>
      <xdr:col>11</xdr:col>
      <xdr:colOff>307975</xdr:colOff>
      <xdr:row>57</xdr:row>
      <xdr:rowOff>45938</xdr:rowOff>
    </xdr:to>
    <xdr:cxnSp macro="">
      <xdr:nvCxnSpPr>
        <xdr:cNvPr id="362" name="直線コネクタ 361"/>
        <xdr:cNvCxnSpPr/>
      </xdr:nvCxnSpPr>
      <xdr:spPr>
        <a:xfrm flipV="1">
          <a:off x="6972300" y="9751547"/>
          <a:ext cx="889000" cy="6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1491</xdr:rowOff>
    </xdr:from>
    <xdr:to>
      <xdr:col>11</xdr:col>
      <xdr:colOff>358775</xdr:colOff>
      <xdr:row>57</xdr:row>
      <xdr:rowOff>103091</xdr:rowOff>
    </xdr:to>
    <xdr:sp macro="" textlink="">
      <xdr:nvSpPr>
        <xdr:cNvPr id="363" name="フローチャート : 判断 362"/>
        <xdr:cNvSpPr/>
      </xdr:nvSpPr>
      <xdr:spPr>
        <a:xfrm>
          <a:off x="7810500" y="97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94218</xdr:rowOff>
    </xdr:from>
    <xdr:ext cx="599010" cy="259045"/>
    <xdr:sp macro="" textlink="">
      <xdr:nvSpPr>
        <xdr:cNvPr id="364" name="テキスト ボックス 363"/>
        <xdr:cNvSpPr txBox="1"/>
      </xdr:nvSpPr>
      <xdr:spPr>
        <a:xfrm>
          <a:off x="7561794" y="986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61430</xdr:rowOff>
    </xdr:from>
    <xdr:to>
      <xdr:col>10</xdr:col>
      <xdr:colOff>155575</xdr:colOff>
      <xdr:row>57</xdr:row>
      <xdr:rowOff>163030</xdr:rowOff>
    </xdr:to>
    <xdr:sp macro="" textlink="">
      <xdr:nvSpPr>
        <xdr:cNvPr id="365" name="フローチャート : 判断 364"/>
        <xdr:cNvSpPr/>
      </xdr:nvSpPr>
      <xdr:spPr>
        <a:xfrm>
          <a:off x="6921500" y="98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154157</xdr:rowOff>
    </xdr:from>
    <xdr:ext cx="599010" cy="259045"/>
    <xdr:sp macro="" textlink="">
      <xdr:nvSpPr>
        <xdr:cNvPr id="366" name="テキスト ボックス 365"/>
        <xdr:cNvSpPr txBox="1"/>
      </xdr:nvSpPr>
      <xdr:spPr>
        <a:xfrm>
          <a:off x="6672794" y="992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7063</xdr:rowOff>
    </xdr:from>
    <xdr:to>
      <xdr:col>15</xdr:col>
      <xdr:colOff>231775</xdr:colOff>
      <xdr:row>57</xdr:row>
      <xdr:rowOff>108663</xdr:rowOff>
    </xdr:to>
    <xdr:sp macro="" textlink="">
      <xdr:nvSpPr>
        <xdr:cNvPr id="372" name="円/楕円 371"/>
        <xdr:cNvSpPr/>
      </xdr:nvSpPr>
      <xdr:spPr>
        <a:xfrm>
          <a:off x="10426700" y="97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29940</xdr:rowOff>
    </xdr:from>
    <xdr:ext cx="599010" cy="259045"/>
    <xdr:sp macro="" textlink="">
      <xdr:nvSpPr>
        <xdr:cNvPr id="373" name="農林水産業費該当値テキスト"/>
        <xdr:cNvSpPr txBox="1"/>
      </xdr:nvSpPr>
      <xdr:spPr>
        <a:xfrm>
          <a:off x="10528300" y="96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117917</xdr:rowOff>
    </xdr:from>
    <xdr:to>
      <xdr:col>14</xdr:col>
      <xdr:colOff>79375</xdr:colOff>
      <xdr:row>57</xdr:row>
      <xdr:rowOff>48067</xdr:rowOff>
    </xdr:to>
    <xdr:sp macro="" textlink="">
      <xdr:nvSpPr>
        <xdr:cNvPr id="374" name="円/楕円 373"/>
        <xdr:cNvSpPr/>
      </xdr:nvSpPr>
      <xdr:spPr>
        <a:xfrm>
          <a:off x="9588500" y="97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64594</xdr:rowOff>
    </xdr:from>
    <xdr:ext cx="599010" cy="259045"/>
    <xdr:sp macro="" textlink="">
      <xdr:nvSpPr>
        <xdr:cNvPr id="375" name="テキスト ボックス 374"/>
        <xdr:cNvSpPr txBox="1"/>
      </xdr:nvSpPr>
      <xdr:spPr>
        <a:xfrm>
          <a:off x="9339794" y="949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170236</xdr:rowOff>
    </xdr:from>
    <xdr:to>
      <xdr:col>12</xdr:col>
      <xdr:colOff>561975</xdr:colOff>
      <xdr:row>57</xdr:row>
      <xdr:rowOff>100386</xdr:rowOff>
    </xdr:to>
    <xdr:sp macro="" textlink="">
      <xdr:nvSpPr>
        <xdr:cNvPr id="376" name="円/楕円 375"/>
        <xdr:cNvSpPr/>
      </xdr:nvSpPr>
      <xdr:spPr>
        <a:xfrm>
          <a:off x="8699500" y="97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116913</xdr:rowOff>
    </xdr:from>
    <xdr:ext cx="599010" cy="259045"/>
    <xdr:sp macro="" textlink="">
      <xdr:nvSpPr>
        <xdr:cNvPr id="377" name="テキスト ボックス 376"/>
        <xdr:cNvSpPr txBox="1"/>
      </xdr:nvSpPr>
      <xdr:spPr>
        <a:xfrm>
          <a:off x="8450794" y="954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99547</xdr:rowOff>
    </xdr:from>
    <xdr:to>
      <xdr:col>11</xdr:col>
      <xdr:colOff>358775</xdr:colOff>
      <xdr:row>57</xdr:row>
      <xdr:rowOff>29697</xdr:rowOff>
    </xdr:to>
    <xdr:sp macro="" textlink="">
      <xdr:nvSpPr>
        <xdr:cNvPr id="378" name="円/楕円 377"/>
        <xdr:cNvSpPr/>
      </xdr:nvSpPr>
      <xdr:spPr>
        <a:xfrm>
          <a:off x="7810500" y="970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46224</xdr:rowOff>
    </xdr:from>
    <xdr:ext cx="599010" cy="259045"/>
    <xdr:sp macro="" textlink="">
      <xdr:nvSpPr>
        <xdr:cNvPr id="379" name="テキスト ボックス 378"/>
        <xdr:cNvSpPr txBox="1"/>
      </xdr:nvSpPr>
      <xdr:spPr>
        <a:xfrm>
          <a:off x="7561794" y="947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166588</xdr:rowOff>
    </xdr:from>
    <xdr:to>
      <xdr:col>10</xdr:col>
      <xdr:colOff>155575</xdr:colOff>
      <xdr:row>57</xdr:row>
      <xdr:rowOff>96738</xdr:rowOff>
    </xdr:to>
    <xdr:sp macro="" textlink="">
      <xdr:nvSpPr>
        <xdr:cNvPr id="380" name="円/楕円 379"/>
        <xdr:cNvSpPr/>
      </xdr:nvSpPr>
      <xdr:spPr>
        <a:xfrm>
          <a:off x="6921500" y="97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113265</xdr:rowOff>
    </xdr:from>
    <xdr:ext cx="599010" cy="259045"/>
    <xdr:sp macro="" textlink="">
      <xdr:nvSpPr>
        <xdr:cNvPr id="381" name="テキスト ボックス 380"/>
        <xdr:cNvSpPr txBox="1"/>
      </xdr:nvSpPr>
      <xdr:spPr>
        <a:xfrm>
          <a:off x="6672794" y="954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57496</xdr:rowOff>
    </xdr:from>
    <xdr:to>
      <xdr:col>15</xdr:col>
      <xdr:colOff>180975</xdr:colOff>
      <xdr:row>76</xdr:row>
      <xdr:rowOff>85116</xdr:rowOff>
    </xdr:to>
    <xdr:cxnSp macro="">
      <xdr:nvCxnSpPr>
        <xdr:cNvPr id="410" name="直線コネクタ 409"/>
        <xdr:cNvCxnSpPr/>
      </xdr:nvCxnSpPr>
      <xdr:spPr>
        <a:xfrm flipV="1">
          <a:off x="9639300" y="12916246"/>
          <a:ext cx="838200" cy="1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85116</xdr:rowOff>
    </xdr:from>
    <xdr:to>
      <xdr:col>14</xdr:col>
      <xdr:colOff>28575</xdr:colOff>
      <xdr:row>77</xdr:row>
      <xdr:rowOff>34417</xdr:rowOff>
    </xdr:to>
    <xdr:cxnSp macro="">
      <xdr:nvCxnSpPr>
        <xdr:cNvPr id="413" name="直線コネクタ 412"/>
        <xdr:cNvCxnSpPr/>
      </xdr:nvCxnSpPr>
      <xdr:spPr>
        <a:xfrm flipV="1">
          <a:off x="8750300" y="13115316"/>
          <a:ext cx="889000" cy="1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73304</xdr:rowOff>
    </xdr:from>
    <xdr:to>
      <xdr:col>14</xdr:col>
      <xdr:colOff>79375</xdr:colOff>
      <xdr:row>79</xdr:row>
      <xdr:rowOff>3454</xdr:rowOff>
    </xdr:to>
    <xdr:sp macro="" textlink="">
      <xdr:nvSpPr>
        <xdr:cNvPr id="414" name="フローチャート : 判断 413"/>
        <xdr:cNvSpPr/>
      </xdr:nvSpPr>
      <xdr:spPr>
        <a:xfrm>
          <a:off x="9588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166031</xdr:rowOff>
    </xdr:from>
    <xdr:ext cx="534377" cy="259045"/>
    <xdr:sp macro="" textlink="">
      <xdr:nvSpPr>
        <xdr:cNvPr id="415" name="テキスト ボックス 414"/>
        <xdr:cNvSpPr txBox="1"/>
      </xdr:nvSpPr>
      <xdr:spPr>
        <a:xfrm>
          <a:off x="9372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49730</xdr:rowOff>
    </xdr:from>
    <xdr:to>
      <xdr:col>12</xdr:col>
      <xdr:colOff>511175</xdr:colOff>
      <xdr:row>77</xdr:row>
      <xdr:rowOff>34417</xdr:rowOff>
    </xdr:to>
    <xdr:cxnSp macro="">
      <xdr:nvCxnSpPr>
        <xdr:cNvPr id="416" name="直線コネクタ 415"/>
        <xdr:cNvCxnSpPr/>
      </xdr:nvCxnSpPr>
      <xdr:spPr>
        <a:xfrm>
          <a:off x="7861300" y="13079930"/>
          <a:ext cx="889000" cy="1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74208</xdr:rowOff>
    </xdr:from>
    <xdr:to>
      <xdr:col>12</xdr:col>
      <xdr:colOff>561975</xdr:colOff>
      <xdr:row>79</xdr:row>
      <xdr:rowOff>4358</xdr:rowOff>
    </xdr:to>
    <xdr:sp macro="" textlink="">
      <xdr:nvSpPr>
        <xdr:cNvPr id="417" name="フローチャート : 判断 416"/>
        <xdr:cNvSpPr/>
      </xdr:nvSpPr>
      <xdr:spPr>
        <a:xfrm>
          <a:off x="8699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166935</xdr:rowOff>
    </xdr:from>
    <xdr:ext cx="534377" cy="259045"/>
    <xdr:sp macro="" textlink="">
      <xdr:nvSpPr>
        <xdr:cNvPr id="418" name="テキスト ボックス 417"/>
        <xdr:cNvSpPr txBox="1"/>
      </xdr:nvSpPr>
      <xdr:spPr>
        <a:xfrm>
          <a:off x="8483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49730</xdr:rowOff>
    </xdr:from>
    <xdr:to>
      <xdr:col>11</xdr:col>
      <xdr:colOff>307975</xdr:colOff>
      <xdr:row>77</xdr:row>
      <xdr:rowOff>23733</xdr:rowOff>
    </xdr:to>
    <xdr:cxnSp macro="">
      <xdr:nvCxnSpPr>
        <xdr:cNvPr id="419" name="直線コネクタ 418"/>
        <xdr:cNvCxnSpPr/>
      </xdr:nvCxnSpPr>
      <xdr:spPr>
        <a:xfrm flipV="1">
          <a:off x="6972300" y="13079930"/>
          <a:ext cx="889000" cy="1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74995</xdr:rowOff>
    </xdr:from>
    <xdr:to>
      <xdr:col>11</xdr:col>
      <xdr:colOff>358775</xdr:colOff>
      <xdr:row>79</xdr:row>
      <xdr:rowOff>5145</xdr:rowOff>
    </xdr:to>
    <xdr:sp macro="" textlink="">
      <xdr:nvSpPr>
        <xdr:cNvPr id="420" name="フローチャート : 判断 419"/>
        <xdr:cNvSpPr/>
      </xdr:nvSpPr>
      <xdr:spPr>
        <a:xfrm>
          <a:off x="7810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167722</xdr:rowOff>
    </xdr:from>
    <xdr:ext cx="534377" cy="259045"/>
    <xdr:sp macro="" textlink="">
      <xdr:nvSpPr>
        <xdr:cNvPr id="421" name="テキスト ボックス 420"/>
        <xdr:cNvSpPr txBox="1"/>
      </xdr:nvSpPr>
      <xdr:spPr>
        <a:xfrm>
          <a:off x="7594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93111</xdr:rowOff>
    </xdr:from>
    <xdr:to>
      <xdr:col>10</xdr:col>
      <xdr:colOff>155575</xdr:colOff>
      <xdr:row>79</xdr:row>
      <xdr:rowOff>23261</xdr:rowOff>
    </xdr:to>
    <xdr:sp macro="" textlink="">
      <xdr:nvSpPr>
        <xdr:cNvPr id="422" name="フローチャート : 判断 421"/>
        <xdr:cNvSpPr/>
      </xdr:nvSpPr>
      <xdr:spPr>
        <a:xfrm>
          <a:off x="6921500" y="134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14388</xdr:rowOff>
    </xdr:from>
    <xdr:ext cx="534377" cy="259045"/>
    <xdr:sp macro="" textlink="">
      <xdr:nvSpPr>
        <xdr:cNvPr id="423" name="テキスト ボックス 422"/>
        <xdr:cNvSpPr txBox="1"/>
      </xdr:nvSpPr>
      <xdr:spPr>
        <a:xfrm>
          <a:off x="6705111" y="135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6696</xdr:rowOff>
    </xdr:from>
    <xdr:to>
      <xdr:col>15</xdr:col>
      <xdr:colOff>231775</xdr:colOff>
      <xdr:row>75</xdr:row>
      <xdr:rowOff>108296</xdr:rowOff>
    </xdr:to>
    <xdr:sp macro="" textlink="">
      <xdr:nvSpPr>
        <xdr:cNvPr id="429" name="円/楕円 428"/>
        <xdr:cNvSpPr/>
      </xdr:nvSpPr>
      <xdr:spPr>
        <a:xfrm>
          <a:off x="10426700" y="128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29573</xdr:rowOff>
    </xdr:from>
    <xdr:ext cx="599010" cy="259045"/>
    <xdr:sp macro="" textlink="">
      <xdr:nvSpPr>
        <xdr:cNvPr id="430" name="商工費該当値テキスト"/>
        <xdr:cNvSpPr txBox="1"/>
      </xdr:nvSpPr>
      <xdr:spPr>
        <a:xfrm>
          <a:off x="10528300" y="1271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353,152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34316</xdr:rowOff>
    </xdr:from>
    <xdr:to>
      <xdr:col>14</xdr:col>
      <xdr:colOff>79375</xdr:colOff>
      <xdr:row>76</xdr:row>
      <xdr:rowOff>135916</xdr:rowOff>
    </xdr:to>
    <xdr:sp macro="" textlink="">
      <xdr:nvSpPr>
        <xdr:cNvPr id="431" name="円/楕円 430"/>
        <xdr:cNvSpPr/>
      </xdr:nvSpPr>
      <xdr:spPr>
        <a:xfrm>
          <a:off x="9588500" y="130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152443</xdr:rowOff>
    </xdr:from>
    <xdr:ext cx="599010" cy="259045"/>
    <xdr:sp macro="" textlink="">
      <xdr:nvSpPr>
        <xdr:cNvPr id="432" name="テキスト ボックス 431"/>
        <xdr:cNvSpPr txBox="1"/>
      </xdr:nvSpPr>
      <xdr:spPr>
        <a:xfrm>
          <a:off x="9339794" y="1283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248,653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155067</xdr:rowOff>
    </xdr:from>
    <xdr:to>
      <xdr:col>12</xdr:col>
      <xdr:colOff>561975</xdr:colOff>
      <xdr:row>77</xdr:row>
      <xdr:rowOff>85217</xdr:rowOff>
    </xdr:to>
    <xdr:sp macro="" textlink="">
      <xdr:nvSpPr>
        <xdr:cNvPr id="433" name="円/楕円 432"/>
        <xdr:cNvSpPr/>
      </xdr:nvSpPr>
      <xdr:spPr>
        <a:xfrm>
          <a:off x="8699500" y="131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101744</xdr:rowOff>
    </xdr:from>
    <xdr:ext cx="599010" cy="259045"/>
    <xdr:sp macro="" textlink="">
      <xdr:nvSpPr>
        <xdr:cNvPr id="434" name="テキスト ボックス 433"/>
        <xdr:cNvSpPr txBox="1"/>
      </xdr:nvSpPr>
      <xdr:spPr>
        <a:xfrm>
          <a:off x="8450794" y="129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185,267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170380</xdr:rowOff>
    </xdr:from>
    <xdr:to>
      <xdr:col>11</xdr:col>
      <xdr:colOff>358775</xdr:colOff>
      <xdr:row>76</xdr:row>
      <xdr:rowOff>100530</xdr:rowOff>
    </xdr:to>
    <xdr:sp macro="" textlink="">
      <xdr:nvSpPr>
        <xdr:cNvPr id="435" name="円/楕円 434"/>
        <xdr:cNvSpPr/>
      </xdr:nvSpPr>
      <xdr:spPr>
        <a:xfrm>
          <a:off x="7810500" y="130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74</xdr:row>
      <xdr:rowOff>117057</xdr:rowOff>
    </xdr:from>
    <xdr:ext cx="599010" cy="259045"/>
    <xdr:sp macro="" textlink="">
      <xdr:nvSpPr>
        <xdr:cNvPr id="436" name="テキスト ボックス 435"/>
        <xdr:cNvSpPr txBox="1"/>
      </xdr:nvSpPr>
      <xdr:spPr>
        <a:xfrm>
          <a:off x="7561794" y="1280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267,228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144383</xdr:rowOff>
    </xdr:from>
    <xdr:to>
      <xdr:col>10</xdr:col>
      <xdr:colOff>155575</xdr:colOff>
      <xdr:row>77</xdr:row>
      <xdr:rowOff>74533</xdr:rowOff>
    </xdr:to>
    <xdr:sp macro="" textlink="">
      <xdr:nvSpPr>
        <xdr:cNvPr id="437" name="円/楕円 436"/>
        <xdr:cNvSpPr/>
      </xdr:nvSpPr>
      <xdr:spPr>
        <a:xfrm>
          <a:off x="6921500" y="131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91060</xdr:rowOff>
    </xdr:from>
    <xdr:ext cx="599010" cy="259045"/>
    <xdr:sp macro="" textlink="">
      <xdr:nvSpPr>
        <xdr:cNvPr id="438" name="テキスト ボックス 437"/>
        <xdr:cNvSpPr txBox="1"/>
      </xdr:nvSpPr>
      <xdr:spPr>
        <a:xfrm>
          <a:off x="6672794" y="1294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120016</xdr:rowOff>
    </xdr:from>
    <xdr:to>
      <xdr:col>15</xdr:col>
      <xdr:colOff>180975</xdr:colOff>
      <xdr:row>98</xdr:row>
      <xdr:rowOff>126329</xdr:rowOff>
    </xdr:to>
    <xdr:cxnSp macro="">
      <xdr:nvCxnSpPr>
        <xdr:cNvPr id="467" name="直線コネクタ 466"/>
        <xdr:cNvCxnSpPr/>
      </xdr:nvCxnSpPr>
      <xdr:spPr>
        <a:xfrm flipV="1">
          <a:off x="9639300" y="16922116"/>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104420</xdr:rowOff>
    </xdr:from>
    <xdr:to>
      <xdr:col>14</xdr:col>
      <xdr:colOff>28575</xdr:colOff>
      <xdr:row>98</xdr:row>
      <xdr:rowOff>126329</xdr:rowOff>
    </xdr:to>
    <xdr:cxnSp macro="">
      <xdr:nvCxnSpPr>
        <xdr:cNvPr id="470" name="直線コネクタ 469"/>
        <xdr:cNvCxnSpPr/>
      </xdr:nvCxnSpPr>
      <xdr:spPr>
        <a:xfrm>
          <a:off x="8750300" y="16906520"/>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62543</xdr:rowOff>
    </xdr:from>
    <xdr:to>
      <xdr:col>14</xdr:col>
      <xdr:colOff>79375</xdr:colOff>
      <xdr:row>98</xdr:row>
      <xdr:rowOff>164143</xdr:rowOff>
    </xdr:to>
    <xdr:sp macro="" textlink="">
      <xdr:nvSpPr>
        <xdr:cNvPr id="471" name="フローチャート : 判断 470"/>
        <xdr:cNvSpPr/>
      </xdr:nvSpPr>
      <xdr:spPr>
        <a:xfrm>
          <a:off x="9588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9220</xdr:rowOff>
    </xdr:from>
    <xdr:ext cx="599010" cy="259045"/>
    <xdr:sp macro="" textlink="">
      <xdr:nvSpPr>
        <xdr:cNvPr id="472" name="テキスト ボックス 471"/>
        <xdr:cNvSpPr txBox="1"/>
      </xdr:nvSpPr>
      <xdr:spPr>
        <a:xfrm>
          <a:off x="9339794" y="166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93445</xdr:rowOff>
    </xdr:from>
    <xdr:to>
      <xdr:col>12</xdr:col>
      <xdr:colOff>511175</xdr:colOff>
      <xdr:row>98</xdr:row>
      <xdr:rowOff>104420</xdr:rowOff>
    </xdr:to>
    <xdr:cxnSp macro="">
      <xdr:nvCxnSpPr>
        <xdr:cNvPr id="473" name="直線コネクタ 472"/>
        <xdr:cNvCxnSpPr/>
      </xdr:nvCxnSpPr>
      <xdr:spPr>
        <a:xfrm>
          <a:off x="7861300" y="16895545"/>
          <a:ext cx="889000" cy="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42239</xdr:rowOff>
    </xdr:from>
    <xdr:to>
      <xdr:col>12</xdr:col>
      <xdr:colOff>561975</xdr:colOff>
      <xdr:row>98</xdr:row>
      <xdr:rowOff>143839</xdr:rowOff>
    </xdr:to>
    <xdr:sp macro="" textlink="">
      <xdr:nvSpPr>
        <xdr:cNvPr id="474" name="フローチャート : 判断 473"/>
        <xdr:cNvSpPr/>
      </xdr:nvSpPr>
      <xdr:spPr>
        <a:xfrm>
          <a:off x="8699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160366</xdr:rowOff>
    </xdr:from>
    <xdr:ext cx="599010" cy="259045"/>
    <xdr:sp macro="" textlink="">
      <xdr:nvSpPr>
        <xdr:cNvPr id="475" name="テキスト ボックス 474"/>
        <xdr:cNvSpPr txBox="1"/>
      </xdr:nvSpPr>
      <xdr:spPr>
        <a:xfrm>
          <a:off x="8450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93445</xdr:rowOff>
    </xdr:from>
    <xdr:to>
      <xdr:col>11</xdr:col>
      <xdr:colOff>307975</xdr:colOff>
      <xdr:row>99</xdr:row>
      <xdr:rowOff>7969</xdr:rowOff>
    </xdr:to>
    <xdr:cxnSp macro="">
      <xdr:nvCxnSpPr>
        <xdr:cNvPr id="476" name="直線コネクタ 475"/>
        <xdr:cNvCxnSpPr/>
      </xdr:nvCxnSpPr>
      <xdr:spPr>
        <a:xfrm flipV="1">
          <a:off x="6972300" y="16895545"/>
          <a:ext cx="889000" cy="8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58666</xdr:rowOff>
    </xdr:from>
    <xdr:to>
      <xdr:col>11</xdr:col>
      <xdr:colOff>358775</xdr:colOff>
      <xdr:row>98</xdr:row>
      <xdr:rowOff>160266</xdr:rowOff>
    </xdr:to>
    <xdr:sp macro="" textlink="">
      <xdr:nvSpPr>
        <xdr:cNvPr id="477" name="フローチャート : 判断 476"/>
        <xdr:cNvSpPr/>
      </xdr:nvSpPr>
      <xdr:spPr>
        <a:xfrm>
          <a:off x="7810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151393</xdr:rowOff>
    </xdr:from>
    <xdr:ext cx="599010" cy="259045"/>
    <xdr:sp macro="" textlink="">
      <xdr:nvSpPr>
        <xdr:cNvPr id="478" name="テキスト ボックス 477"/>
        <xdr:cNvSpPr txBox="1"/>
      </xdr:nvSpPr>
      <xdr:spPr>
        <a:xfrm>
          <a:off x="7561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77561</xdr:rowOff>
    </xdr:from>
    <xdr:to>
      <xdr:col>10</xdr:col>
      <xdr:colOff>155575</xdr:colOff>
      <xdr:row>99</xdr:row>
      <xdr:rowOff>7711</xdr:rowOff>
    </xdr:to>
    <xdr:sp macro="" textlink="">
      <xdr:nvSpPr>
        <xdr:cNvPr id="479" name="フローチャート : 判断 478"/>
        <xdr:cNvSpPr/>
      </xdr:nvSpPr>
      <xdr:spPr>
        <a:xfrm>
          <a:off x="6921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24238</xdr:rowOff>
    </xdr:from>
    <xdr:ext cx="599010" cy="259045"/>
    <xdr:sp macro="" textlink="">
      <xdr:nvSpPr>
        <xdr:cNvPr id="480" name="テキスト ボックス 479"/>
        <xdr:cNvSpPr txBox="1"/>
      </xdr:nvSpPr>
      <xdr:spPr>
        <a:xfrm>
          <a:off x="6672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69216</xdr:rowOff>
    </xdr:from>
    <xdr:to>
      <xdr:col>15</xdr:col>
      <xdr:colOff>231775</xdr:colOff>
      <xdr:row>98</xdr:row>
      <xdr:rowOff>170816</xdr:rowOff>
    </xdr:to>
    <xdr:sp macro="" textlink="">
      <xdr:nvSpPr>
        <xdr:cNvPr id="486" name="円/楕円 485"/>
        <xdr:cNvSpPr/>
      </xdr:nvSpPr>
      <xdr:spPr>
        <a:xfrm>
          <a:off x="10426700" y="168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25652</xdr:rowOff>
    </xdr:from>
    <xdr:ext cx="599010" cy="259045"/>
    <xdr:sp macro="" textlink="">
      <xdr:nvSpPr>
        <xdr:cNvPr id="487" name="土木費該当値テキスト"/>
        <xdr:cNvSpPr txBox="1"/>
      </xdr:nvSpPr>
      <xdr:spPr>
        <a:xfrm>
          <a:off x="10528300" y="1682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75529</xdr:rowOff>
    </xdr:from>
    <xdr:to>
      <xdr:col>14</xdr:col>
      <xdr:colOff>79375</xdr:colOff>
      <xdr:row>99</xdr:row>
      <xdr:rowOff>5679</xdr:rowOff>
    </xdr:to>
    <xdr:sp macro="" textlink="">
      <xdr:nvSpPr>
        <xdr:cNvPr id="488" name="円/楕円 487"/>
        <xdr:cNvSpPr/>
      </xdr:nvSpPr>
      <xdr:spPr>
        <a:xfrm>
          <a:off x="9588500" y="168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168256</xdr:rowOff>
    </xdr:from>
    <xdr:ext cx="599010" cy="259045"/>
    <xdr:sp macro="" textlink="">
      <xdr:nvSpPr>
        <xdr:cNvPr id="489" name="テキスト ボックス 488"/>
        <xdr:cNvSpPr txBox="1"/>
      </xdr:nvSpPr>
      <xdr:spPr>
        <a:xfrm>
          <a:off x="9339794" y="1697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53620</xdr:rowOff>
    </xdr:from>
    <xdr:to>
      <xdr:col>12</xdr:col>
      <xdr:colOff>561975</xdr:colOff>
      <xdr:row>98</xdr:row>
      <xdr:rowOff>155220</xdr:rowOff>
    </xdr:to>
    <xdr:sp macro="" textlink="">
      <xdr:nvSpPr>
        <xdr:cNvPr id="490" name="円/楕円 489"/>
        <xdr:cNvSpPr/>
      </xdr:nvSpPr>
      <xdr:spPr>
        <a:xfrm>
          <a:off x="8699500" y="168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146347</xdr:rowOff>
    </xdr:from>
    <xdr:ext cx="599010" cy="259045"/>
    <xdr:sp macro="" textlink="">
      <xdr:nvSpPr>
        <xdr:cNvPr id="491" name="テキスト ボックス 490"/>
        <xdr:cNvSpPr txBox="1"/>
      </xdr:nvSpPr>
      <xdr:spPr>
        <a:xfrm>
          <a:off x="8450794" y="1694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42645</xdr:rowOff>
    </xdr:from>
    <xdr:to>
      <xdr:col>11</xdr:col>
      <xdr:colOff>358775</xdr:colOff>
      <xdr:row>98</xdr:row>
      <xdr:rowOff>144245</xdr:rowOff>
    </xdr:to>
    <xdr:sp macro="" textlink="">
      <xdr:nvSpPr>
        <xdr:cNvPr id="492" name="円/楕円 491"/>
        <xdr:cNvSpPr/>
      </xdr:nvSpPr>
      <xdr:spPr>
        <a:xfrm>
          <a:off x="7810500" y="168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160772</xdr:rowOff>
    </xdr:from>
    <xdr:ext cx="599010" cy="259045"/>
    <xdr:sp macro="" textlink="">
      <xdr:nvSpPr>
        <xdr:cNvPr id="493" name="テキスト ボックス 492"/>
        <xdr:cNvSpPr txBox="1"/>
      </xdr:nvSpPr>
      <xdr:spPr>
        <a:xfrm>
          <a:off x="7561794" y="1661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160,701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128619</xdr:rowOff>
    </xdr:from>
    <xdr:to>
      <xdr:col>10</xdr:col>
      <xdr:colOff>155575</xdr:colOff>
      <xdr:row>99</xdr:row>
      <xdr:rowOff>58769</xdr:rowOff>
    </xdr:to>
    <xdr:sp macro="" textlink="">
      <xdr:nvSpPr>
        <xdr:cNvPr id="494" name="円/楕円 493"/>
        <xdr:cNvSpPr/>
      </xdr:nvSpPr>
      <xdr:spPr>
        <a:xfrm>
          <a:off x="6921500" y="169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49896</xdr:rowOff>
    </xdr:from>
    <xdr:ext cx="534377" cy="259045"/>
    <xdr:sp macro="" textlink="">
      <xdr:nvSpPr>
        <xdr:cNvPr id="495" name="テキスト ボックス 494"/>
        <xdr:cNvSpPr txBox="1"/>
      </xdr:nvSpPr>
      <xdr:spPr>
        <a:xfrm>
          <a:off x="6705111" y="170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82890</xdr:rowOff>
    </xdr:from>
    <xdr:to>
      <xdr:col>23</xdr:col>
      <xdr:colOff>517525</xdr:colOff>
      <xdr:row>37</xdr:row>
      <xdr:rowOff>116974</xdr:rowOff>
    </xdr:to>
    <xdr:cxnSp macro="">
      <xdr:nvCxnSpPr>
        <xdr:cNvPr id="526" name="直線コネクタ 525"/>
        <xdr:cNvCxnSpPr/>
      </xdr:nvCxnSpPr>
      <xdr:spPr>
        <a:xfrm>
          <a:off x="15481300" y="6426540"/>
          <a:ext cx="8382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82890</xdr:rowOff>
    </xdr:from>
    <xdr:to>
      <xdr:col>22</xdr:col>
      <xdr:colOff>365125</xdr:colOff>
      <xdr:row>37</xdr:row>
      <xdr:rowOff>107183</xdr:rowOff>
    </xdr:to>
    <xdr:cxnSp macro="">
      <xdr:nvCxnSpPr>
        <xdr:cNvPr id="529" name="直線コネクタ 528"/>
        <xdr:cNvCxnSpPr/>
      </xdr:nvCxnSpPr>
      <xdr:spPr>
        <a:xfrm flipV="1">
          <a:off x="14592300" y="6426540"/>
          <a:ext cx="889000" cy="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52053</xdr:rowOff>
    </xdr:from>
    <xdr:to>
      <xdr:col>22</xdr:col>
      <xdr:colOff>415925</xdr:colOff>
      <xdr:row>38</xdr:row>
      <xdr:rowOff>153653</xdr:rowOff>
    </xdr:to>
    <xdr:sp macro="" textlink="">
      <xdr:nvSpPr>
        <xdr:cNvPr id="530" name="フローチャート : 判断 529"/>
        <xdr:cNvSpPr/>
      </xdr:nvSpPr>
      <xdr:spPr>
        <a:xfrm>
          <a:off x="15430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144780</xdr:rowOff>
    </xdr:from>
    <xdr:ext cx="534377" cy="259045"/>
    <xdr:sp macro="" textlink="">
      <xdr:nvSpPr>
        <xdr:cNvPr id="531" name="テキスト ボックス 530"/>
        <xdr:cNvSpPr txBox="1"/>
      </xdr:nvSpPr>
      <xdr:spPr>
        <a:xfrm>
          <a:off x="15214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59014</xdr:rowOff>
    </xdr:from>
    <xdr:to>
      <xdr:col>21</xdr:col>
      <xdr:colOff>161925</xdr:colOff>
      <xdr:row>37</xdr:row>
      <xdr:rowOff>107183</xdr:rowOff>
    </xdr:to>
    <xdr:cxnSp macro="">
      <xdr:nvCxnSpPr>
        <xdr:cNvPr id="532" name="直線コネクタ 531"/>
        <xdr:cNvCxnSpPr/>
      </xdr:nvCxnSpPr>
      <xdr:spPr>
        <a:xfrm>
          <a:off x="13703300" y="6402664"/>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26113</xdr:rowOff>
    </xdr:from>
    <xdr:to>
      <xdr:col>21</xdr:col>
      <xdr:colOff>212725</xdr:colOff>
      <xdr:row>38</xdr:row>
      <xdr:rowOff>127713</xdr:rowOff>
    </xdr:to>
    <xdr:sp macro="" textlink="">
      <xdr:nvSpPr>
        <xdr:cNvPr id="533" name="フローチャート : 判断 532"/>
        <xdr:cNvSpPr/>
      </xdr:nvSpPr>
      <xdr:spPr>
        <a:xfrm>
          <a:off x="14541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118840</xdr:rowOff>
    </xdr:from>
    <xdr:ext cx="534377" cy="259045"/>
    <xdr:sp macro="" textlink="">
      <xdr:nvSpPr>
        <xdr:cNvPr id="534" name="テキスト ボックス 533"/>
        <xdr:cNvSpPr txBox="1"/>
      </xdr:nvSpPr>
      <xdr:spPr>
        <a:xfrm>
          <a:off x="14325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4845</xdr:rowOff>
    </xdr:from>
    <xdr:to>
      <xdr:col>19</xdr:col>
      <xdr:colOff>644525</xdr:colOff>
      <xdr:row>37</xdr:row>
      <xdr:rowOff>59014</xdr:rowOff>
    </xdr:to>
    <xdr:cxnSp macro="">
      <xdr:nvCxnSpPr>
        <xdr:cNvPr id="535" name="直線コネクタ 534"/>
        <xdr:cNvCxnSpPr/>
      </xdr:nvCxnSpPr>
      <xdr:spPr>
        <a:xfrm>
          <a:off x="12814300" y="6177045"/>
          <a:ext cx="889000" cy="2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62712</xdr:rowOff>
    </xdr:from>
    <xdr:to>
      <xdr:col>20</xdr:col>
      <xdr:colOff>9525</xdr:colOff>
      <xdr:row>38</xdr:row>
      <xdr:rowOff>164312</xdr:rowOff>
    </xdr:to>
    <xdr:sp macro="" textlink="">
      <xdr:nvSpPr>
        <xdr:cNvPr id="536" name="フローチャート : 判断 535"/>
        <xdr:cNvSpPr/>
      </xdr:nvSpPr>
      <xdr:spPr>
        <a:xfrm>
          <a:off x="13652500" y="657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155439</xdr:rowOff>
    </xdr:from>
    <xdr:ext cx="534377" cy="259045"/>
    <xdr:sp macro="" textlink="">
      <xdr:nvSpPr>
        <xdr:cNvPr id="537" name="テキスト ボックス 536"/>
        <xdr:cNvSpPr txBox="1"/>
      </xdr:nvSpPr>
      <xdr:spPr>
        <a:xfrm>
          <a:off x="13436111" y="667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72575</xdr:rowOff>
    </xdr:from>
    <xdr:to>
      <xdr:col>18</xdr:col>
      <xdr:colOff>492125</xdr:colOff>
      <xdr:row>39</xdr:row>
      <xdr:rowOff>2725</xdr:rowOff>
    </xdr:to>
    <xdr:sp macro="" textlink="">
      <xdr:nvSpPr>
        <xdr:cNvPr id="538" name="フローチャート : 判断 537"/>
        <xdr:cNvSpPr/>
      </xdr:nvSpPr>
      <xdr:spPr>
        <a:xfrm>
          <a:off x="12763500" y="658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165302</xdr:rowOff>
    </xdr:from>
    <xdr:ext cx="534377" cy="259045"/>
    <xdr:sp macro="" textlink="">
      <xdr:nvSpPr>
        <xdr:cNvPr id="539" name="テキスト ボックス 538"/>
        <xdr:cNvSpPr txBox="1"/>
      </xdr:nvSpPr>
      <xdr:spPr>
        <a:xfrm>
          <a:off x="12547111" y="66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66174</xdr:rowOff>
    </xdr:from>
    <xdr:to>
      <xdr:col>23</xdr:col>
      <xdr:colOff>568325</xdr:colOff>
      <xdr:row>37</xdr:row>
      <xdr:rowOff>167774</xdr:rowOff>
    </xdr:to>
    <xdr:sp macro="" textlink="">
      <xdr:nvSpPr>
        <xdr:cNvPr id="545" name="円/楕円 544"/>
        <xdr:cNvSpPr/>
      </xdr:nvSpPr>
      <xdr:spPr>
        <a:xfrm>
          <a:off x="16268700" y="64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89051</xdr:rowOff>
    </xdr:from>
    <xdr:ext cx="534377" cy="259045"/>
    <xdr:sp macro="" textlink="">
      <xdr:nvSpPr>
        <xdr:cNvPr id="546" name="消防費該当値テキスト"/>
        <xdr:cNvSpPr txBox="1"/>
      </xdr:nvSpPr>
      <xdr:spPr>
        <a:xfrm>
          <a:off x="16370300" y="62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32090</xdr:rowOff>
    </xdr:from>
    <xdr:to>
      <xdr:col>22</xdr:col>
      <xdr:colOff>415925</xdr:colOff>
      <xdr:row>37</xdr:row>
      <xdr:rowOff>133690</xdr:rowOff>
    </xdr:to>
    <xdr:sp macro="" textlink="">
      <xdr:nvSpPr>
        <xdr:cNvPr id="547" name="円/楕円 546"/>
        <xdr:cNvSpPr/>
      </xdr:nvSpPr>
      <xdr:spPr>
        <a:xfrm>
          <a:off x="15430500" y="63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150217</xdr:rowOff>
    </xdr:from>
    <xdr:ext cx="599010" cy="259045"/>
    <xdr:sp macro="" textlink="">
      <xdr:nvSpPr>
        <xdr:cNvPr id="548" name="テキスト ボックス 547"/>
        <xdr:cNvSpPr txBox="1"/>
      </xdr:nvSpPr>
      <xdr:spPr>
        <a:xfrm>
          <a:off x="15181794" y="615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56383</xdr:rowOff>
    </xdr:from>
    <xdr:to>
      <xdr:col>21</xdr:col>
      <xdr:colOff>212725</xdr:colOff>
      <xdr:row>37</xdr:row>
      <xdr:rowOff>157983</xdr:rowOff>
    </xdr:to>
    <xdr:sp macro="" textlink="">
      <xdr:nvSpPr>
        <xdr:cNvPr id="549" name="円/楕円 548"/>
        <xdr:cNvSpPr/>
      </xdr:nvSpPr>
      <xdr:spPr>
        <a:xfrm>
          <a:off x="14541500" y="64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36</xdr:row>
      <xdr:rowOff>3060</xdr:rowOff>
    </xdr:from>
    <xdr:ext cx="599010" cy="259045"/>
    <xdr:sp macro="" textlink="">
      <xdr:nvSpPr>
        <xdr:cNvPr id="550" name="テキスト ボックス 549"/>
        <xdr:cNvSpPr txBox="1"/>
      </xdr:nvSpPr>
      <xdr:spPr>
        <a:xfrm>
          <a:off x="14292794" y="617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8214</xdr:rowOff>
    </xdr:from>
    <xdr:to>
      <xdr:col>20</xdr:col>
      <xdr:colOff>9525</xdr:colOff>
      <xdr:row>37</xdr:row>
      <xdr:rowOff>109814</xdr:rowOff>
    </xdr:to>
    <xdr:sp macro="" textlink="">
      <xdr:nvSpPr>
        <xdr:cNvPr id="551" name="円/楕円 550"/>
        <xdr:cNvSpPr/>
      </xdr:nvSpPr>
      <xdr:spPr>
        <a:xfrm>
          <a:off x="13652500" y="63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126341</xdr:rowOff>
    </xdr:from>
    <xdr:ext cx="599010" cy="259045"/>
    <xdr:sp macro="" textlink="">
      <xdr:nvSpPr>
        <xdr:cNvPr id="552" name="テキスト ボックス 551"/>
        <xdr:cNvSpPr txBox="1"/>
      </xdr:nvSpPr>
      <xdr:spPr>
        <a:xfrm>
          <a:off x="13403794" y="612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125495</xdr:rowOff>
    </xdr:from>
    <xdr:to>
      <xdr:col>18</xdr:col>
      <xdr:colOff>492125</xdr:colOff>
      <xdr:row>36</xdr:row>
      <xdr:rowOff>55645</xdr:rowOff>
    </xdr:to>
    <xdr:sp macro="" textlink="">
      <xdr:nvSpPr>
        <xdr:cNvPr id="553" name="円/楕円 552"/>
        <xdr:cNvSpPr/>
      </xdr:nvSpPr>
      <xdr:spPr>
        <a:xfrm>
          <a:off x="12763500" y="61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72172</xdr:rowOff>
    </xdr:from>
    <xdr:ext cx="599010" cy="259045"/>
    <xdr:sp macro="" textlink="">
      <xdr:nvSpPr>
        <xdr:cNvPr id="554" name="テキスト ボックス 553"/>
        <xdr:cNvSpPr txBox="1"/>
      </xdr:nvSpPr>
      <xdr:spPr>
        <a:xfrm>
          <a:off x="12514794" y="590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73434</xdr:rowOff>
    </xdr:from>
    <xdr:to>
      <xdr:col>23</xdr:col>
      <xdr:colOff>517525</xdr:colOff>
      <xdr:row>58</xdr:row>
      <xdr:rowOff>128040</xdr:rowOff>
    </xdr:to>
    <xdr:cxnSp macro="">
      <xdr:nvCxnSpPr>
        <xdr:cNvPr id="585" name="直線コネクタ 584"/>
        <xdr:cNvCxnSpPr/>
      </xdr:nvCxnSpPr>
      <xdr:spPr>
        <a:xfrm>
          <a:off x="15481300" y="10017534"/>
          <a:ext cx="838200" cy="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111416</xdr:rowOff>
    </xdr:from>
    <xdr:to>
      <xdr:col>22</xdr:col>
      <xdr:colOff>365125</xdr:colOff>
      <xdr:row>58</xdr:row>
      <xdr:rowOff>73434</xdr:rowOff>
    </xdr:to>
    <xdr:cxnSp macro="">
      <xdr:nvCxnSpPr>
        <xdr:cNvPr id="588" name="直線コネクタ 587"/>
        <xdr:cNvCxnSpPr/>
      </xdr:nvCxnSpPr>
      <xdr:spPr>
        <a:xfrm>
          <a:off x="14592300" y="9884066"/>
          <a:ext cx="889000" cy="1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75541</xdr:rowOff>
    </xdr:from>
    <xdr:to>
      <xdr:col>22</xdr:col>
      <xdr:colOff>415925</xdr:colOff>
      <xdr:row>59</xdr:row>
      <xdr:rowOff>5691</xdr:rowOff>
    </xdr:to>
    <xdr:sp macro="" textlink="">
      <xdr:nvSpPr>
        <xdr:cNvPr id="589" name="フローチャート : 判断 588"/>
        <xdr:cNvSpPr/>
      </xdr:nvSpPr>
      <xdr:spPr>
        <a:xfrm>
          <a:off x="15430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168268</xdr:rowOff>
    </xdr:from>
    <xdr:ext cx="599010" cy="259045"/>
    <xdr:sp macro="" textlink="">
      <xdr:nvSpPr>
        <xdr:cNvPr id="590" name="テキスト ボックス 589"/>
        <xdr:cNvSpPr txBox="1"/>
      </xdr:nvSpPr>
      <xdr:spPr>
        <a:xfrm>
          <a:off x="15181794" y="10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111416</xdr:rowOff>
    </xdr:from>
    <xdr:to>
      <xdr:col>21</xdr:col>
      <xdr:colOff>161925</xdr:colOff>
      <xdr:row>58</xdr:row>
      <xdr:rowOff>129644</xdr:rowOff>
    </xdr:to>
    <xdr:cxnSp macro="">
      <xdr:nvCxnSpPr>
        <xdr:cNvPr id="591" name="直線コネクタ 590"/>
        <xdr:cNvCxnSpPr/>
      </xdr:nvCxnSpPr>
      <xdr:spPr>
        <a:xfrm flipV="1">
          <a:off x="13703300" y="9884066"/>
          <a:ext cx="889000" cy="18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80625</xdr:rowOff>
    </xdr:from>
    <xdr:to>
      <xdr:col>21</xdr:col>
      <xdr:colOff>212725</xdr:colOff>
      <xdr:row>59</xdr:row>
      <xdr:rowOff>10775</xdr:rowOff>
    </xdr:to>
    <xdr:sp macro="" textlink="">
      <xdr:nvSpPr>
        <xdr:cNvPr id="592" name="フローチャート : 判断 591"/>
        <xdr:cNvSpPr/>
      </xdr:nvSpPr>
      <xdr:spPr>
        <a:xfrm>
          <a:off x="14541500" y="100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59</xdr:row>
      <xdr:rowOff>1902</xdr:rowOff>
    </xdr:from>
    <xdr:ext cx="599010" cy="259045"/>
    <xdr:sp macro="" textlink="">
      <xdr:nvSpPr>
        <xdr:cNvPr id="593" name="テキスト ボックス 592"/>
        <xdr:cNvSpPr txBox="1"/>
      </xdr:nvSpPr>
      <xdr:spPr>
        <a:xfrm>
          <a:off x="14292794" y="1011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129644</xdr:rowOff>
    </xdr:from>
    <xdr:to>
      <xdr:col>19</xdr:col>
      <xdr:colOff>644525</xdr:colOff>
      <xdr:row>58</xdr:row>
      <xdr:rowOff>144086</xdr:rowOff>
    </xdr:to>
    <xdr:cxnSp macro="">
      <xdr:nvCxnSpPr>
        <xdr:cNvPr id="594" name="直線コネクタ 593"/>
        <xdr:cNvCxnSpPr/>
      </xdr:nvCxnSpPr>
      <xdr:spPr>
        <a:xfrm flipV="1">
          <a:off x="12814300" y="10073744"/>
          <a:ext cx="889000" cy="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84440</xdr:rowOff>
    </xdr:from>
    <xdr:to>
      <xdr:col>20</xdr:col>
      <xdr:colOff>9525</xdr:colOff>
      <xdr:row>59</xdr:row>
      <xdr:rowOff>14590</xdr:rowOff>
    </xdr:to>
    <xdr:sp macro="" textlink="">
      <xdr:nvSpPr>
        <xdr:cNvPr id="595" name="フローチャート : 判断 594"/>
        <xdr:cNvSpPr/>
      </xdr:nvSpPr>
      <xdr:spPr>
        <a:xfrm>
          <a:off x="13652500" y="100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5717</xdr:rowOff>
    </xdr:from>
    <xdr:ext cx="599010" cy="259045"/>
    <xdr:sp macro="" textlink="">
      <xdr:nvSpPr>
        <xdr:cNvPr id="596" name="テキスト ボックス 595"/>
        <xdr:cNvSpPr txBox="1"/>
      </xdr:nvSpPr>
      <xdr:spPr>
        <a:xfrm>
          <a:off x="13403794" y="1012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99785</xdr:rowOff>
    </xdr:from>
    <xdr:to>
      <xdr:col>18</xdr:col>
      <xdr:colOff>492125</xdr:colOff>
      <xdr:row>59</xdr:row>
      <xdr:rowOff>29935</xdr:rowOff>
    </xdr:to>
    <xdr:sp macro="" textlink="">
      <xdr:nvSpPr>
        <xdr:cNvPr id="597" name="フローチャート : 判断 596"/>
        <xdr:cNvSpPr/>
      </xdr:nvSpPr>
      <xdr:spPr>
        <a:xfrm>
          <a:off x="12763500" y="100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21062</xdr:rowOff>
    </xdr:from>
    <xdr:ext cx="599010" cy="259045"/>
    <xdr:sp macro="" textlink="">
      <xdr:nvSpPr>
        <xdr:cNvPr id="598" name="テキスト ボックス 597"/>
        <xdr:cNvSpPr txBox="1"/>
      </xdr:nvSpPr>
      <xdr:spPr>
        <a:xfrm>
          <a:off x="12514794" y="101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77240</xdr:rowOff>
    </xdr:from>
    <xdr:to>
      <xdr:col>23</xdr:col>
      <xdr:colOff>568325</xdr:colOff>
      <xdr:row>59</xdr:row>
      <xdr:rowOff>7390</xdr:rowOff>
    </xdr:to>
    <xdr:sp macro="" textlink="">
      <xdr:nvSpPr>
        <xdr:cNvPr id="604" name="円/楕円 603"/>
        <xdr:cNvSpPr/>
      </xdr:nvSpPr>
      <xdr:spPr>
        <a:xfrm>
          <a:off x="16268700" y="100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41043</xdr:rowOff>
    </xdr:from>
    <xdr:ext cx="599010" cy="259045"/>
    <xdr:sp macro="" textlink="">
      <xdr:nvSpPr>
        <xdr:cNvPr id="605" name="教育費該当値テキスト"/>
        <xdr:cNvSpPr txBox="1"/>
      </xdr:nvSpPr>
      <xdr:spPr>
        <a:xfrm>
          <a:off x="16370300" y="99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130,711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22634</xdr:rowOff>
    </xdr:from>
    <xdr:to>
      <xdr:col>22</xdr:col>
      <xdr:colOff>415925</xdr:colOff>
      <xdr:row>58</xdr:row>
      <xdr:rowOff>124234</xdr:rowOff>
    </xdr:to>
    <xdr:sp macro="" textlink="">
      <xdr:nvSpPr>
        <xdr:cNvPr id="606" name="円/楕円 605"/>
        <xdr:cNvSpPr/>
      </xdr:nvSpPr>
      <xdr:spPr>
        <a:xfrm>
          <a:off x="15430500" y="99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140761</xdr:rowOff>
    </xdr:from>
    <xdr:ext cx="599010" cy="259045"/>
    <xdr:sp macro="" textlink="">
      <xdr:nvSpPr>
        <xdr:cNvPr id="607" name="テキスト ボックス 606"/>
        <xdr:cNvSpPr txBox="1"/>
      </xdr:nvSpPr>
      <xdr:spPr>
        <a:xfrm>
          <a:off x="15181794" y="974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60616</xdr:rowOff>
    </xdr:from>
    <xdr:to>
      <xdr:col>21</xdr:col>
      <xdr:colOff>212725</xdr:colOff>
      <xdr:row>57</xdr:row>
      <xdr:rowOff>162216</xdr:rowOff>
    </xdr:to>
    <xdr:sp macro="" textlink="">
      <xdr:nvSpPr>
        <xdr:cNvPr id="608" name="円/楕円 607"/>
        <xdr:cNvSpPr/>
      </xdr:nvSpPr>
      <xdr:spPr>
        <a:xfrm>
          <a:off x="14541500" y="98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7293</xdr:rowOff>
    </xdr:from>
    <xdr:ext cx="599010" cy="259045"/>
    <xdr:sp macro="" textlink="">
      <xdr:nvSpPr>
        <xdr:cNvPr id="609" name="テキスト ボックス 608"/>
        <xdr:cNvSpPr txBox="1"/>
      </xdr:nvSpPr>
      <xdr:spPr>
        <a:xfrm>
          <a:off x="14292794" y="960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303,483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78844</xdr:rowOff>
    </xdr:from>
    <xdr:to>
      <xdr:col>20</xdr:col>
      <xdr:colOff>9525</xdr:colOff>
      <xdr:row>59</xdr:row>
      <xdr:rowOff>8994</xdr:rowOff>
    </xdr:to>
    <xdr:sp macro="" textlink="">
      <xdr:nvSpPr>
        <xdr:cNvPr id="610" name="円/楕円 609"/>
        <xdr:cNvSpPr/>
      </xdr:nvSpPr>
      <xdr:spPr>
        <a:xfrm>
          <a:off x="13652500" y="100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25521</xdr:rowOff>
    </xdr:from>
    <xdr:ext cx="599010" cy="259045"/>
    <xdr:sp macro="" textlink="">
      <xdr:nvSpPr>
        <xdr:cNvPr id="611" name="テキスト ボックス 610"/>
        <xdr:cNvSpPr txBox="1"/>
      </xdr:nvSpPr>
      <xdr:spPr>
        <a:xfrm>
          <a:off x="13403794" y="979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93286</xdr:rowOff>
    </xdr:from>
    <xdr:to>
      <xdr:col>18</xdr:col>
      <xdr:colOff>492125</xdr:colOff>
      <xdr:row>59</xdr:row>
      <xdr:rowOff>23436</xdr:rowOff>
    </xdr:to>
    <xdr:sp macro="" textlink="">
      <xdr:nvSpPr>
        <xdr:cNvPr id="612" name="円/楕円 611"/>
        <xdr:cNvSpPr/>
      </xdr:nvSpPr>
      <xdr:spPr>
        <a:xfrm>
          <a:off x="12763500" y="100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39963</xdr:rowOff>
    </xdr:from>
    <xdr:ext cx="599010" cy="259045"/>
    <xdr:sp macro="" textlink="">
      <xdr:nvSpPr>
        <xdr:cNvPr id="613" name="テキスト ボックス 612"/>
        <xdr:cNvSpPr txBox="1"/>
      </xdr:nvSpPr>
      <xdr:spPr>
        <a:xfrm>
          <a:off x="12514794" y="981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88038</xdr:rowOff>
    </xdr:from>
    <xdr:to>
      <xdr:col>22</xdr:col>
      <xdr:colOff>365125</xdr:colOff>
      <xdr:row>79</xdr:row>
      <xdr:rowOff>98879</xdr:rowOff>
    </xdr:to>
    <xdr:cxnSp macro="">
      <xdr:nvCxnSpPr>
        <xdr:cNvPr id="647" name="直線コネクタ 646"/>
        <xdr:cNvCxnSpPr/>
      </xdr:nvCxnSpPr>
      <xdr:spPr>
        <a:xfrm>
          <a:off x="14592300" y="13632588"/>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24344</xdr:rowOff>
    </xdr:from>
    <xdr:to>
      <xdr:col>22</xdr:col>
      <xdr:colOff>415925</xdr:colOff>
      <xdr:row>79</xdr:row>
      <xdr:rowOff>125944</xdr:rowOff>
    </xdr:to>
    <xdr:sp macro="" textlink="">
      <xdr:nvSpPr>
        <xdr:cNvPr id="648" name="フローチャート : 判断 647"/>
        <xdr:cNvSpPr/>
      </xdr:nvSpPr>
      <xdr:spPr>
        <a:xfrm>
          <a:off x="15430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142471</xdr:rowOff>
    </xdr:from>
    <xdr:ext cx="534377" cy="259045"/>
    <xdr:sp macro="" textlink="">
      <xdr:nvSpPr>
        <xdr:cNvPr id="649" name="テキスト ボックス 648"/>
        <xdr:cNvSpPr txBox="1"/>
      </xdr:nvSpPr>
      <xdr:spPr>
        <a:xfrm>
          <a:off x="15214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88038</xdr:rowOff>
    </xdr:from>
    <xdr:to>
      <xdr:col>21</xdr:col>
      <xdr:colOff>161925</xdr:colOff>
      <xdr:row>79</xdr:row>
      <xdr:rowOff>93163</xdr:rowOff>
    </xdr:to>
    <xdr:cxnSp macro="">
      <xdr:nvCxnSpPr>
        <xdr:cNvPr id="650" name="直線コネクタ 649"/>
        <xdr:cNvCxnSpPr/>
      </xdr:nvCxnSpPr>
      <xdr:spPr>
        <a:xfrm flipV="1">
          <a:off x="13703300" y="13632588"/>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18447</xdr:rowOff>
    </xdr:from>
    <xdr:to>
      <xdr:col>21</xdr:col>
      <xdr:colOff>212725</xdr:colOff>
      <xdr:row>79</xdr:row>
      <xdr:rowOff>120047</xdr:rowOff>
    </xdr:to>
    <xdr:sp macro="" textlink="">
      <xdr:nvSpPr>
        <xdr:cNvPr id="651" name="フローチャート : 判断 650"/>
        <xdr:cNvSpPr/>
      </xdr:nvSpPr>
      <xdr:spPr>
        <a:xfrm>
          <a:off x="14541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136574</xdr:rowOff>
    </xdr:from>
    <xdr:ext cx="534377" cy="259045"/>
    <xdr:sp macro="" textlink="">
      <xdr:nvSpPr>
        <xdr:cNvPr id="652" name="テキスト ボックス 651"/>
        <xdr:cNvSpPr txBox="1"/>
      </xdr:nvSpPr>
      <xdr:spPr>
        <a:xfrm>
          <a:off x="14325111" y="133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93163</xdr:rowOff>
    </xdr:from>
    <xdr:to>
      <xdr:col>19</xdr:col>
      <xdr:colOff>644525</xdr:colOff>
      <xdr:row>79</xdr:row>
      <xdr:rowOff>98879</xdr:rowOff>
    </xdr:to>
    <xdr:cxnSp macro="">
      <xdr:nvCxnSpPr>
        <xdr:cNvPr id="653" name="直線コネクタ 652"/>
        <xdr:cNvCxnSpPr/>
      </xdr:nvCxnSpPr>
      <xdr:spPr>
        <a:xfrm flipV="1">
          <a:off x="12814300" y="1363771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9344</xdr:rowOff>
    </xdr:from>
    <xdr:to>
      <xdr:col>20</xdr:col>
      <xdr:colOff>9525</xdr:colOff>
      <xdr:row>79</xdr:row>
      <xdr:rowOff>110944</xdr:rowOff>
    </xdr:to>
    <xdr:sp macro="" textlink="">
      <xdr:nvSpPr>
        <xdr:cNvPr id="654" name="フローチャート : 判断 653"/>
        <xdr:cNvSpPr/>
      </xdr:nvSpPr>
      <xdr:spPr>
        <a:xfrm>
          <a:off x="13652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127471</xdr:rowOff>
    </xdr:from>
    <xdr:ext cx="534377" cy="259045"/>
    <xdr:sp macro="" textlink="">
      <xdr:nvSpPr>
        <xdr:cNvPr id="655" name="テキスト ボックス 654"/>
        <xdr:cNvSpPr txBox="1"/>
      </xdr:nvSpPr>
      <xdr:spPr>
        <a:xfrm>
          <a:off x="13436111" y="133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12571</xdr:rowOff>
    </xdr:from>
    <xdr:to>
      <xdr:col>18</xdr:col>
      <xdr:colOff>492125</xdr:colOff>
      <xdr:row>79</xdr:row>
      <xdr:rowOff>114171</xdr:rowOff>
    </xdr:to>
    <xdr:sp macro="" textlink="">
      <xdr:nvSpPr>
        <xdr:cNvPr id="656" name="フローチャート : 判断 655"/>
        <xdr:cNvSpPr/>
      </xdr:nvSpPr>
      <xdr:spPr>
        <a:xfrm>
          <a:off x="12763500" y="13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130698</xdr:rowOff>
    </xdr:from>
    <xdr:ext cx="534377" cy="259045"/>
    <xdr:sp macro="" textlink="">
      <xdr:nvSpPr>
        <xdr:cNvPr id="657" name="テキスト ボックス 656"/>
        <xdr:cNvSpPr txBox="1"/>
      </xdr:nvSpPr>
      <xdr:spPr>
        <a:xfrm>
          <a:off x="12547111" y="133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37238</xdr:rowOff>
    </xdr:from>
    <xdr:to>
      <xdr:col>21</xdr:col>
      <xdr:colOff>212725</xdr:colOff>
      <xdr:row>79</xdr:row>
      <xdr:rowOff>138838</xdr:rowOff>
    </xdr:to>
    <xdr:sp macro="" textlink="">
      <xdr:nvSpPr>
        <xdr:cNvPr id="667" name="円/楕円 666"/>
        <xdr:cNvSpPr/>
      </xdr:nvSpPr>
      <xdr:spPr>
        <a:xfrm>
          <a:off x="14541500" y="135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129965</xdr:rowOff>
    </xdr:from>
    <xdr:ext cx="469744" cy="259045"/>
    <xdr:sp macro="" textlink="">
      <xdr:nvSpPr>
        <xdr:cNvPr id="668" name="テキスト ボックス 667"/>
        <xdr:cNvSpPr txBox="1"/>
      </xdr:nvSpPr>
      <xdr:spPr>
        <a:xfrm>
          <a:off x="14357427" y="136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42363</xdr:rowOff>
    </xdr:from>
    <xdr:to>
      <xdr:col>20</xdr:col>
      <xdr:colOff>9525</xdr:colOff>
      <xdr:row>79</xdr:row>
      <xdr:rowOff>143963</xdr:rowOff>
    </xdr:to>
    <xdr:sp macro="" textlink="">
      <xdr:nvSpPr>
        <xdr:cNvPr id="669" name="円/楕円 668"/>
        <xdr:cNvSpPr/>
      </xdr:nvSpPr>
      <xdr:spPr>
        <a:xfrm>
          <a:off x="13652500" y="135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135090</xdr:rowOff>
    </xdr:from>
    <xdr:ext cx="469744" cy="259045"/>
    <xdr:sp macro="" textlink="">
      <xdr:nvSpPr>
        <xdr:cNvPr id="670" name="テキスト ボックス 669"/>
        <xdr:cNvSpPr txBox="1"/>
      </xdr:nvSpPr>
      <xdr:spPr>
        <a:xfrm>
          <a:off x="13468427" y="1367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80252</xdr:rowOff>
    </xdr:from>
    <xdr:to>
      <xdr:col>23</xdr:col>
      <xdr:colOff>517525</xdr:colOff>
      <xdr:row>97</xdr:row>
      <xdr:rowOff>86482</xdr:rowOff>
    </xdr:to>
    <xdr:cxnSp macro="">
      <xdr:nvCxnSpPr>
        <xdr:cNvPr id="703" name="直線コネクタ 702"/>
        <xdr:cNvCxnSpPr/>
      </xdr:nvCxnSpPr>
      <xdr:spPr>
        <a:xfrm>
          <a:off x="15481300" y="16710902"/>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80252</xdr:rowOff>
    </xdr:from>
    <xdr:to>
      <xdr:col>22</xdr:col>
      <xdr:colOff>365125</xdr:colOff>
      <xdr:row>97</xdr:row>
      <xdr:rowOff>83683</xdr:rowOff>
    </xdr:to>
    <xdr:cxnSp macro="">
      <xdr:nvCxnSpPr>
        <xdr:cNvPr id="706" name="直線コネクタ 705"/>
        <xdr:cNvCxnSpPr/>
      </xdr:nvCxnSpPr>
      <xdr:spPr>
        <a:xfrm flipV="1">
          <a:off x="14592300" y="16710902"/>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152149</xdr:rowOff>
    </xdr:from>
    <xdr:to>
      <xdr:col>22</xdr:col>
      <xdr:colOff>415925</xdr:colOff>
      <xdr:row>98</xdr:row>
      <xdr:rowOff>82299</xdr:rowOff>
    </xdr:to>
    <xdr:sp macro="" textlink="">
      <xdr:nvSpPr>
        <xdr:cNvPr id="707" name="フローチャート : 判断 706"/>
        <xdr:cNvSpPr/>
      </xdr:nvSpPr>
      <xdr:spPr>
        <a:xfrm>
          <a:off x="15430500" y="1678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73426</xdr:rowOff>
    </xdr:from>
    <xdr:ext cx="599010" cy="259045"/>
    <xdr:sp macro="" textlink="">
      <xdr:nvSpPr>
        <xdr:cNvPr id="708" name="テキスト ボックス 707"/>
        <xdr:cNvSpPr txBox="1"/>
      </xdr:nvSpPr>
      <xdr:spPr>
        <a:xfrm>
          <a:off x="15181794" y="1687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71236</xdr:rowOff>
    </xdr:from>
    <xdr:to>
      <xdr:col>21</xdr:col>
      <xdr:colOff>161925</xdr:colOff>
      <xdr:row>97</xdr:row>
      <xdr:rowOff>83683</xdr:rowOff>
    </xdr:to>
    <xdr:cxnSp macro="">
      <xdr:nvCxnSpPr>
        <xdr:cNvPr id="709" name="直線コネクタ 708"/>
        <xdr:cNvCxnSpPr/>
      </xdr:nvCxnSpPr>
      <xdr:spPr>
        <a:xfrm>
          <a:off x="13703300" y="16701886"/>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147608</xdr:rowOff>
    </xdr:from>
    <xdr:to>
      <xdr:col>21</xdr:col>
      <xdr:colOff>212725</xdr:colOff>
      <xdr:row>98</xdr:row>
      <xdr:rowOff>77758</xdr:rowOff>
    </xdr:to>
    <xdr:sp macro="" textlink="">
      <xdr:nvSpPr>
        <xdr:cNvPr id="710" name="フローチャート : 判断 709"/>
        <xdr:cNvSpPr/>
      </xdr:nvSpPr>
      <xdr:spPr>
        <a:xfrm>
          <a:off x="14541500" y="1677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68885</xdr:rowOff>
    </xdr:from>
    <xdr:ext cx="599010" cy="259045"/>
    <xdr:sp macro="" textlink="">
      <xdr:nvSpPr>
        <xdr:cNvPr id="711" name="テキスト ボックス 710"/>
        <xdr:cNvSpPr txBox="1"/>
      </xdr:nvSpPr>
      <xdr:spPr>
        <a:xfrm>
          <a:off x="14292794" y="1687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71236</xdr:rowOff>
    </xdr:from>
    <xdr:to>
      <xdr:col>19</xdr:col>
      <xdr:colOff>644525</xdr:colOff>
      <xdr:row>97</xdr:row>
      <xdr:rowOff>87768</xdr:rowOff>
    </xdr:to>
    <xdr:cxnSp macro="">
      <xdr:nvCxnSpPr>
        <xdr:cNvPr id="712" name="直線コネクタ 711"/>
        <xdr:cNvCxnSpPr/>
      </xdr:nvCxnSpPr>
      <xdr:spPr>
        <a:xfrm flipV="1">
          <a:off x="12814300" y="16701886"/>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137982</xdr:rowOff>
    </xdr:from>
    <xdr:to>
      <xdr:col>20</xdr:col>
      <xdr:colOff>9525</xdr:colOff>
      <xdr:row>98</xdr:row>
      <xdr:rowOff>68132</xdr:rowOff>
    </xdr:to>
    <xdr:sp macro="" textlink="">
      <xdr:nvSpPr>
        <xdr:cNvPr id="713" name="フローチャート : 判断 712"/>
        <xdr:cNvSpPr/>
      </xdr:nvSpPr>
      <xdr:spPr>
        <a:xfrm>
          <a:off x="13652500" y="1676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59259</xdr:rowOff>
    </xdr:from>
    <xdr:ext cx="599010" cy="259045"/>
    <xdr:sp macro="" textlink="">
      <xdr:nvSpPr>
        <xdr:cNvPr id="714" name="テキスト ボックス 713"/>
        <xdr:cNvSpPr txBox="1"/>
      </xdr:nvSpPr>
      <xdr:spPr>
        <a:xfrm>
          <a:off x="13403794" y="168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146548</xdr:rowOff>
    </xdr:from>
    <xdr:to>
      <xdr:col>18</xdr:col>
      <xdr:colOff>492125</xdr:colOff>
      <xdr:row>98</xdr:row>
      <xdr:rowOff>76698</xdr:rowOff>
    </xdr:to>
    <xdr:sp macro="" textlink="">
      <xdr:nvSpPr>
        <xdr:cNvPr id="715" name="フローチャート : 判断 714"/>
        <xdr:cNvSpPr/>
      </xdr:nvSpPr>
      <xdr:spPr>
        <a:xfrm>
          <a:off x="12763500" y="167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67825</xdr:rowOff>
    </xdr:from>
    <xdr:ext cx="599010" cy="259045"/>
    <xdr:sp macro="" textlink="">
      <xdr:nvSpPr>
        <xdr:cNvPr id="716" name="テキスト ボックス 715"/>
        <xdr:cNvSpPr txBox="1"/>
      </xdr:nvSpPr>
      <xdr:spPr>
        <a:xfrm>
          <a:off x="12514794" y="1686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35682</xdr:rowOff>
    </xdr:from>
    <xdr:to>
      <xdr:col>23</xdr:col>
      <xdr:colOff>568325</xdr:colOff>
      <xdr:row>97</xdr:row>
      <xdr:rowOff>137282</xdr:rowOff>
    </xdr:to>
    <xdr:sp macro="" textlink="">
      <xdr:nvSpPr>
        <xdr:cNvPr id="722" name="円/楕円 721"/>
        <xdr:cNvSpPr/>
      </xdr:nvSpPr>
      <xdr:spPr>
        <a:xfrm>
          <a:off x="16268700" y="1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58559</xdr:rowOff>
    </xdr:from>
    <xdr:ext cx="599010" cy="259045"/>
    <xdr:sp macro="" textlink="">
      <xdr:nvSpPr>
        <xdr:cNvPr id="723" name="公債費該当値テキスト"/>
        <xdr:cNvSpPr txBox="1"/>
      </xdr:nvSpPr>
      <xdr:spPr>
        <a:xfrm>
          <a:off x="16370300" y="1651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29452</xdr:rowOff>
    </xdr:from>
    <xdr:to>
      <xdr:col>22</xdr:col>
      <xdr:colOff>415925</xdr:colOff>
      <xdr:row>97</xdr:row>
      <xdr:rowOff>131052</xdr:rowOff>
    </xdr:to>
    <xdr:sp macro="" textlink="">
      <xdr:nvSpPr>
        <xdr:cNvPr id="724" name="円/楕円 723"/>
        <xdr:cNvSpPr/>
      </xdr:nvSpPr>
      <xdr:spPr>
        <a:xfrm>
          <a:off x="15430500" y="166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147579</xdr:rowOff>
    </xdr:from>
    <xdr:ext cx="599010" cy="259045"/>
    <xdr:sp macro="" textlink="">
      <xdr:nvSpPr>
        <xdr:cNvPr id="725" name="テキスト ボックス 724"/>
        <xdr:cNvSpPr txBox="1"/>
      </xdr:nvSpPr>
      <xdr:spPr>
        <a:xfrm>
          <a:off x="15181794" y="1643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32883</xdr:rowOff>
    </xdr:from>
    <xdr:to>
      <xdr:col>21</xdr:col>
      <xdr:colOff>212725</xdr:colOff>
      <xdr:row>97</xdr:row>
      <xdr:rowOff>134483</xdr:rowOff>
    </xdr:to>
    <xdr:sp macro="" textlink="">
      <xdr:nvSpPr>
        <xdr:cNvPr id="726" name="円/楕円 725"/>
        <xdr:cNvSpPr/>
      </xdr:nvSpPr>
      <xdr:spPr>
        <a:xfrm>
          <a:off x="14541500" y="16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151010</xdr:rowOff>
    </xdr:from>
    <xdr:ext cx="599010" cy="259045"/>
    <xdr:sp macro="" textlink="">
      <xdr:nvSpPr>
        <xdr:cNvPr id="727" name="テキスト ボックス 726"/>
        <xdr:cNvSpPr txBox="1"/>
      </xdr:nvSpPr>
      <xdr:spPr>
        <a:xfrm>
          <a:off x="14292794" y="1643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20436</xdr:rowOff>
    </xdr:from>
    <xdr:to>
      <xdr:col>20</xdr:col>
      <xdr:colOff>9525</xdr:colOff>
      <xdr:row>97</xdr:row>
      <xdr:rowOff>122036</xdr:rowOff>
    </xdr:to>
    <xdr:sp macro="" textlink="">
      <xdr:nvSpPr>
        <xdr:cNvPr id="728" name="円/楕円 727"/>
        <xdr:cNvSpPr/>
      </xdr:nvSpPr>
      <xdr:spPr>
        <a:xfrm>
          <a:off x="13652500" y="166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138563</xdr:rowOff>
    </xdr:from>
    <xdr:ext cx="599010" cy="259045"/>
    <xdr:sp macro="" textlink="">
      <xdr:nvSpPr>
        <xdr:cNvPr id="729" name="テキスト ボックス 728"/>
        <xdr:cNvSpPr txBox="1"/>
      </xdr:nvSpPr>
      <xdr:spPr>
        <a:xfrm>
          <a:off x="13403794" y="164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36968</xdr:rowOff>
    </xdr:from>
    <xdr:to>
      <xdr:col>18</xdr:col>
      <xdr:colOff>492125</xdr:colOff>
      <xdr:row>97</xdr:row>
      <xdr:rowOff>138568</xdr:rowOff>
    </xdr:to>
    <xdr:sp macro="" textlink="">
      <xdr:nvSpPr>
        <xdr:cNvPr id="730" name="円/楕円 729"/>
        <xdr:cNvSpPr/>
      </xdr:nvSpPr>
      <xdr:spPr>
        <a:xfrm>
          <a:off x="12763500" y="166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155095</xdr:rowOff>
    </xdr:from>
    <xdr:ext cx="599010" cy="259045"/>
    <xdr:sp macro="" textlink="">
      <xdr:nvSpPr>
        <xdr:cNvPr id="731" name="テキスト ボックス 730"/>
        <xdr:cNvSpPr txBox="1"/>
      </xdr:nvSpPr>
      <xdr:spPr>
        <a:xfrm>
          <a:off x="12514794" y="1644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23274</xdr:rowOff>
    </xdr:from>
    <xdr:to>
      <xdr:col>32</xdr:col>
      <xdr:colOff>187325</xdr:colOff>
      <xdr:row>38</xdr:row>
      <xdr:rowOff>112862</xdr:rowOff>
    </xdr:to>
    <xdr:cxnSp macro="">
      <xdr:nvCxnSpPr>
        <xdr:cNvPr id="758" name="直線コネクタ 757"/>
        <xdr:cNvCxnSpPr/>
      </xdr:nvCxnSpPr>
      <xdr:spPr>
        <a:xfrm>
          <a:off x="21323300" y="6538374"/>
          <a:ext cx="8382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23274</xdr:rowOff>
    </xdr:from>
    <xdr:to>
      <xdr:col>31</xdr:col>
      <xdr:colOff>34925</xdr:colOff>
      <xdr:row>38</xdr:row>
      <xdr:rowOff>139700</xdr:rowOff>
    </xdr:to>
    <xdr:cxnSp macro="">
      <xdr:nvCxnSpPr>
        <xdr:cNvPr id="761" name="直線コネクタ 760"/>
        <xdr:cNvCxnSpPr/>
      </xdr:nvCxnSpPr>
      <xdr:spPr>
        <a:xfrm flipV="1">
          <a:off x="20434300" y="6538374"/>
          <a:ext cx="889000" cy="1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76236</xdr:rowOff>
    </xdr:from>
    <xdr:to>
      <xdr:col>31</xdr:col>
      <xdr:colOff>85725</xdr:colOff>
      <xdr:row>39</xdr:row>
      <xdr:rowOff>6386</xdr:rowOff>
    </xdr:to>
    <xdr:sp macro="" textlink="">
      <xdr:nvSpPr>
        <xdr:cNvPr id="762" name="フローチャート : 判断 761"/>
        <xdr:cNvSpPr/>
      </xdr:nvSpPr>
      <xdr:spPr>
        <a:xfrm>
          <a:off x="21272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168963</xdr:rowOff>
    </xdr:from>
    <xdr:ext cx="378565" cy="259045"/>
    <xdr:sp macro="" textlink="">
      <xdr:nvSpPr>
        <xdr:cNvPr id="763" name="テキスト ボックス 762"/>
        <xdr:cNvSpPr txBox="1"/>
      </xdr:nvSpPr>
      <xdr:spPr>
        <a:xfrm>
          <a:off x="21134017" y="668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34561</xdr:rowOff>
    </xdr:from>
    <xdr:to>
      <xdr:col>29</xdr:col>
      <xdr:colOff>568325</xdr:colOff>
      <xdr:row>38</xdr:row>
      <xdr:rowOff>136161</xdr:rowOff>
    </xdr:to>
    <xdr:sp macro="" textlink="">
      <xdr:nvSpPr>
        <xdr:cNvPr id="765" name="フローチャート : 判断 764"/>
        <xdr:cNvSpPr/>
      </xdr:nvSpPr>
      <xdr:spPr>
        <a:xfrm>
          <a:off x="20383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152689</xdr:rowOff>
    </xdr:from>
    <xdr:ext cx="469744" cy="259045"/>
    <xdr:sp macro="" textlink="">
      <xdr:nvSpPr>
        <xdr:cNvPr id="766" name="テキスト ボックス 765"/>
        <xdr:cNvSpPr txBox="1"/>
      </xdr:nvSpPr>
      <xdr:spPr>
        <a:xfrm>
          <a:off x="20199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72144</xdr:rowOff>
    </xdr:from>
    <xdr:to>
      <xdr:col>28</xdr:col>
      <xdr:colOff>365125</xdr:colOff>
      <xdr:row>39</xdr:row>
      <xdr:rowOff>2294</xdr:rowOff>
    </xdr:to>
    <xdr:sp macro="" textlink="">
      <xdr:nvSpPr>
        <xdr:cNvPr id="768" name="フローチャート : 判断 767"/>
        <xdr:cNvSpPr/>
      </xdr:nvSpPr>
      <xdr:spPr>
        <a:xfrm>
          <a:off x="19494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18821</xdr:rowOff>
    </xdr:from>
    <xdr:ext cx="378565" cy="259045"/>
    <xdr:sp macro="" textlink="">
      <xdr:nvSpPr>
        <xdr:cNvPr id="769" name="テキスト ボックス 768"/>
        <xdr:cNvSpPr txBox="1"/>
      </xdr:nvSpPr>
      <xdr:spPr>
        <a:xfrm>
          <a:off x="19356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64691</xdr:rowOff>
    </xdr:from>
    <xdr:to>
      <xdr:col>27</xdr:col>
      <xdr:colOff>161925</xdr:colOff>
      <xdr:row>38</xdr:row>
      <xdr:rowOff>166291</xdr:rowOff>
    </xdr:to>
    <xdr:sp macro="" textlink="">
      <xdr:nvSpPr>
        <xdr:cNvPr id="770" name="フローチャート : 判断 769"/>
        <xdr:cNvSpPr/>
      </xdr:nvSpPr>
      <xdr:spPr>
        <a:xfrm>
          <a:off x="18605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11368</xdr:rowOff>
    </xdr:from>
    <xdr:ext cx="469744" cy="259045"/>
    <xdr:sp macro="" textlink="">
      <xdr:nvSpPr>
        <xdr:cNvPr id="771" name="テキスト ボックス 770"/>
        <xdr:cNvSpPr txBox="1"/>
      </xdr:nvSpPr>
      <xdr:spPr>
        <a:xfrm>
          <a:off x="18421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62062</xdr:rowOff>
    </xdr:from>
    <xdr:to>
      <xdr:col>32</xdr:col>
      <xdr:colOff>238125</xdr:colOff>
      <xdr:row>38</xdr:row>
      <xdr:rowOff>163662</xdr:rowOff>
    </xdr:to>
    <xdr:sp macro="" textlink="">
      <xdr:nvSpPr>
        <xdr:cNvPr id="777" name="円/楕円 776"/>
        <xdr:cNvSpPr/>
      </xdr:nvSpPr>
      <xdr:spPr>
        <a:xfrm>
          <a:off x="221107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35368</xdr:rowOff>
    </xdr:from>
    <xdr:ext cx="469744" cy="259045"/>
    <xdr:sp macro="" textlink="">
      <xdr:nvSpPr>
        <xdr:cNvPr id="778" name="諸支出金該当値テキスト"/>
        <xdr:cNvSpPr txBox="1"/>
      </xdr:nvSpPr>
      <xdr:spPr>
        <a:xfrm>
          <a:off x="22212300" y="655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143924</xdr:rowOff>
    </xdr:from>
    <xdr:to>
      <xdr:col>31</xdr:col>
      <xdr:colOff>85725</xdr:colOff>
      <xdr:row>38</xdr:row>
      <xdr:rowOff>74075</xdr:rowOff>
    </xdr:to>
    <xdr:sp macro="" textlink="">
      <xdr:nvSpPr>
        <xdr:cNvPr id="779" name="円/楕円 778"/>
        <xdr:cNvSpPr/>
      </xdr:nvSpPr>
      <xdr:spPr>
        <a:xfrm>
          <a:off x="21272500" y="6487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90601</xdr:rowOff>
    </xdr:from>
    <xdr:ext cx="469744" cy="259045"/>
    <xdr:sp macro="" textlink="">
      <xdr:nvSpPr>
        <xdr:cNvPr id="780" name="テキスト ボックス 779"/>
        <xdr:cNvSpPr txBox="1"/>
      </xdr:nvSpPr>
      <xdr:spPr>
        <a:xfrm>
          <a:off x="21088427" y="626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latin typeface="+mn-lt"/>
              <a:ea typeface="+mn-ea"/>
              <a:cs typeface="+mn-cs"/>
            </a:rPr>
            <a:t>　総務費は前年度より減少したものの</a:t>
          </a:r>
          <a:r>
            <a:rPr kumimoji="1" lang="ja-JP" altLang="ja-JP" sz="1100" baseline="0">
              <a:solidFill>
                <a:schemeClr val="dk1"/>
              </a:solidFill>
              <a:latin typeface="+mn-lt"/>
              <a:ea typeface="+mn-ea"/>
              <a:cs typeface="+mn-cs"/>
            </a:rPr>
            <a:t>類似団体平均よりも高い数値となって</a:t>
          </a:r>
          <a:r>
            <a:rPr kumimoji="1" lang="ja-JP" altLang="en-US" sz="1100" baseline="0">
              <a:solidFill>
                <a:schemeClr val="dk1"/>
              </a:solidFill>
              <a:latin typeface="+mn-lt"/>
              <a:ea typeface="+mn-ea"/>
              <a:cs typeface="+mn-cs"/>
            </a:rPr>
            <a:t>おり、要因としては</a:t>
          </a:r>
          <a:r>
            <a:rPr kumimoji="1" lang="ja-JP" altLang="ja-JP" sz="1100" baseline="0">
              <a:solidFill>
                <a:schemeClr val="dk1"/>
              </a:solidFill>
              <a:latin typeface="+mn-lt"/>
              <a:ea typeface="+mn-ea"/>
              <a:cs typeface="+mn-cs"/>
            </a:rPr>
            <a:t>地方創生総合戦略</a:t>
          </a:r>
          <a:r>
            <a:rPr kumimoji="1" lang="ja-JP" altLang="en-US" sz="1100" baseline="0">
              <a:solidFill>
                <a:schemeClr val="dk1"/>
              </a:solidFill>
              <a:latin typeface="+mn-lt"/>
              <a:ea typeface="+mn-ea"/>
              <a:cs typeface="+mn-cs"/>
            </a:rPr>
            <a:t>の取組を行っている事と総人口の少なさが大きく影響している。</a:t>
          </a:r>
          <a:endParaRPr kumimoji="1" lang="en-US" altLang="ja-JP" sz="1100" baseline="0">
            <a:solidFill>
              <a:schemeClr val="dk1"/>
            </a:solidFill>
            <a:latin typeface="+mn-lt"/>
            <a:ea typeface="+mn-ea"/>
            <a:cs typeface="+mn-cs"/>
          </a:endParaRPr>
        </a:p>
        <a:p>
          <a:pPr fontAlgn="base"/>
          <a:r>
            <a:rPr kumimoji="1" lang="ja-JP" altLang="en-US" sz="1100" baseline="0">
              <a:solidFill>
                <a:schemeClr val="dk1"/>
              </a:solidFill>
              <a:latin typeface="+mn-lt"/>
              <a:ea typeface="+mn-ea"/>
              <a:cs typeface="+mn-cs"/>
            </a:rPr>
            <a:t>　商工費は類似団体平均よりも高い数値となっており、要因としては</a:t>
          </a:r>
          <a:r>
            <a:rPr kumimoji="1" lang="ja-JP" altLang="ja-JP" sz="1100" baseline="0">
              <a:solidFill>
                <a:schemeClr val="dk1"/>
              </a:solidFill>
              <a:latin typeface="+mn-lt"/>
              <a:ea typeface="+mn-ea"/>
              <a:cs typeface="+mn-cs"/>
            </a:rPr>
            <a:t>観光交流アクションプランの推進に向けた取り組みを行っている事と総人口の少なさが大きく影響している。</a:t>
          </a:r>
          <a:endParaRPr kumimoji="1" lang="en-US" altLang="ja-JP" sz="1100" baseline="0">
            <a:solidFill>
              <a:schemeClr val="dk1"/>
            </a:solidFill>
            <a:latin typeface="+mn-lt"/>
            <a:ea typeface="+mn-ea"/>
            <a:cs typeface="+mn-cs"/>
          </a:endParaRPr>
        </a:p>
        <a:p>
          <a:r>
            <a:rPr kumimoji="1" lang="ja-JP"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諸支出金</a:t>
          </a:r>
          <a:r>
            <a:rPr kumimoji="1" lang="ja-JP" altLang="en-US" sz="1100">
              <a:solidFill>
                <a:schemeClr val="dk1"/>
              </a:solidFill>
              <a:latin typeface="+mn-lt"/>
              <a:ea typeface="+mn-ea"/>
              <a:cs typeface="+mn-cs"/>
            </a:rPr>
            <a:t>は、</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年度は普通財産の取得を行ったことにより前年度より増加したが、</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年度は普通財産の取得</a:t>
          </a:r>
          <a:r>
            <a:rPr kumimoji="1" lang="ja-JP" altLang="en-US" sz="1100">
              <a:solidFill>
                <a:schemeClr val="dk1"/>
              </a:solidFill>
              <a:latin typeface="+mn-lt"/>
              <a:ea typeface="+mn-ea"/>
              <a:cs typeface="+mn-cs"/>
            </a:rPr>
            <a:t>がなかったため減少した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今後も人口減により、住民一人当たりコストは増加するものと考えるが、引き続き健全な行財政運営に努めていく。</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latin typeface="+mn-lt"/>
              <a:ea typeface="+mn-ea"/>
              <a:cs typeface="+mn-cs"/>
            </a:rPr>
            <a:t>実質単年度収支が減少したのは、</a:t>
          </a:r>
          <a:r>
            <a:rPr kumimoji="1" lang="ja-JP" altLang="en-US" sz="1100">
              <a:solidFill>
                <a:schemeClr val="dk1"/>
              </a:solidFill>
              <a:latin typeface="+mn-lt"/>
              <a:ea typeface="+mn-ea"/>
              <a:cs typeface="+mn-cs"/>
            </a:rPr>
            <a:t>普通交付税の減、萩太郎山展望台建設工事、村道兎嶋線改良工事等の大規模工事に加え診療所への医師雇用に係る人件費及び診療所電子カルテシステムの医療機器購入等により</a:t>
          </a:r>
          <a:r>
            <a:rPr kumimoji="1" lang="ja-JP" altLang="ja-JP" sz="1100">
              <a:solidFill>
                <a:schemeClr val="dk1"/>
              </a:solidFill>
              <a:latin typeface="+mn-lt"/>
              <a:ea typeface="+mn-ea"/>
              <a:cs typeface="+mn-cs"/>
            </a:rPr>
            <a:t>財政調整基金の取崩しをおこなった事によるものである</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eaLnBrk="1" fontAlgn="auto" latinLnBrk="0" hangingPunct="1"/>
          <a:r>
            <a:rPr kumimoji="1" lang="ja-JP" altLang="en-US" sz="1100">
              <a:solidFill>
                <a:schemeClr val="dk1"/>
              </a:solidFill>
              <a:latin typeface="+mn-lt"/>
              <a:ea typeface="+mn-ea"/>
              <a:cs typeface="+mn-cs"/>
            </a:rPr>
            <a:t>財政調整基金残高が増加したのは、普通交付税等が大幅に減少し、標準財政規模が前年比</a:t>
          </a:r>
          <a:r>
            <a:rPr kumimoji="1" lang="en-US" altLang="ja-JP" sz="1100">
              <a:solidFill>
                <a:schemeClr val="dk1"/>
              </a:solidFill>
              <a:latin typeface="+mn-lt"/>
              <a:ea typeface="+mn-ea"/>
              <a:cs typeface="+mn-cs"/>
            </a:rPr>
            <a:t>122,467</a:t>
          </a:r>
          <a:r>
            <a:rPr kumimoji="1" lang="ja-JP" altLang="en-US" sz="1100">
              <a:solidFill>
                <a:schemeClr val="dk1"/>
              </a:solidFill>
              <a:latin typeface="+mn-lt"/>
              <a:ea typeface="+mn-ea"/>
              <a:cs typeface="+mn-cs"/>
            </a:rPr>
            <a:t>千円と大幅な減となっためであると考えられる。</a:t>
          </a:r>
          <a:endParaRPr kumimoji="1" lang="en-US" altLang="ja-JP" sz="1100">
            <a:solidFill>
              <a:schemeClr val="dk1"/>
            </a:solidFill>
            <a:latin typeface="+mn-lt"/>
            <a:ea typeface="+mn-ea"/>
            <a:cs typeface="+mn-cs"/>
          </a:endParaRPr>
        </a:p>
        <a:p>
          <a:pPr eaLnBrk="1" fontAlgn="auto" latinLnBrk="0" hangingPunct="1"/>
          <a:r>
            <a:rPr kumimoji="1" lang="ja-JP" altLang="en-US" sz="1100">
              <a:solidFill>
                <a:schemeClr val="dk1"/>
              </a:solidFill>
              <a:latin typeface="+mn-lt"/>
              <a:ea typeface="+mn-ea"/>
              <a:cs typeface="+mn-cs"/>
            </a:rPr>
            <a:t>実質収支額については、歳入の減額（前年度比△</a:t>
          </a:r>
          <a:r>
            <a:rPr kumimoji="1" lang="en-US" altLang="ja-JP" sz="1100">
              <a:solidFill>
                <a:schemeClr val="dk1"/>
              </a:solidFill>
              <a:latin typeface="+mn-lt"/>
              <a:ea typeface="+mn-ea"/>
              <a:cs typeface="+mn-cs"/>
            </a:rPr>
            <a:t>166,180</a:t>
          </a:r>
          <a:r>
            <a:rPr kumimoji="1" lang="ja-JP" altLang="en-US" sz="1100">
              <a:solidFill>
                <a:schemeClr val="dk1"/>
              </a:solidFill>
              <a:latin typeface="+mn-lt"/>
              <a:ea typeface="+mn-ea"/>
              <a:cs typeface="+mn-cs"/>
            </a:rPr>
            <a:t>千円）以上に歳出の減額（前年度比△</a:t>
          </a:r>
          <a:r>
            <a:rPr kumimoji="1" lang="en-US" altLang="ja-JP" sz="1100">
              <a:solidFill>
                <a:schemeClr val="dk1"/>
              </a:solidFill>
              <a:latin typeface="+mn-lt"/>
              <a:ea typeface="+mn-ea"/>
              <a:cs typeface="+mn-cs"/>
            </a:rPr>
            <a:t>197,726</a:t>
          </a:r>
          <a:r>
            <a:rPr kumimoji="1" lang="ja-JP" altLang="en-US" sz="1100">
              <a:solidFill>
                <a:schemeClr val="dk1"/>
              </a:solidFill>
              <a:latin typeface="+mn-lt"/>
              <a:ea typeface="+mn-ea"/>
              <a:cs typeface="+mn-cs"/>
            </a:rPr>
            <a:t>千円）が大きくなったため、</a:t>
          </a:r>
          <a:r>
            <a:rPr kumimoji="1" lang="en-US" altLang="ja-JP" sz="1100">
              <a:solidFill>
                <a:schemeClr val="dk1"/>
              </a:solidFill>
              <a:latin typeface="+mn-lt"/>
              <a:ea typeface="+mn-ea"/>
              <a:cs typeface="+mn-cs"/>
            </a:rPr>
            <a:t>21,527</a:t>
          </a:r>
          <a:r>
            <a:rPr kumimoji="1" lang="ja-JP" altLang="en-US" sz="1100">
              <a:solidFill>
                <a:schemeClr val="dk1"/>
              </a:solidFill>
              <a:latin typeface="+mn-lt"/>
              <a:ea typeface="+mn-ea"/>
              <a:cs typeface="+mn-cs"/>
            </a:rPr>
            <a:t>千円の増となっている。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今後も事務事業の見直し・統廃合等支出の合理化等行政改革を推進し、健全な行財政運営に努めていく。</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全会計において黒字であり赤字比率はない。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その他の特別会計については、一般会計からの繰出金が多額となっている。基準外繰出をしなくとも、独立採算の運営ができるよう各使用料や保険料の見直し、経常的な経費の削減に努めていく。</a:t>
          </a:r>
          <a:endParaRPr kumimoji="1"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2651888</v>
      </c>
      <c r="BO4" s="411"/>
      <c r="BP4" s="411"/>
      <c r="BQ4" s="411"/>
      <c r="BR4" s="411"/>
      <c r="BS4" s="411"/>
      <c r="BT4" s="411"/>
      <c r="BU4" s="412"/>
      <c r="BV4" s="410">
        <v>2818068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2500367</v>
      </c>
      <c r="BO5" s="416"/>
      <c r="BP5" s="416"/>
      <c r="BQ5" s="416"/>
      <c r="BR5" s="416"/>
      <c r="BS5" s="416"/>
      <c r="BT5" s="416"/>
      <c r="BU5" s="417"/>
      <c r="BV5" s="415">
        <v>2698093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86.1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151521</v>
      </c>
      <c r="BO6" s="416"/>
      <c r="BP6" s="416"/>
      <c r="BQ6" s="416"/>
      <c r="BR6" s="416"/>
      <c r="BS6" s="416"/>
      <c r="BT6" s="416"/>
      <c r="BU6" s="417"/>
      <c r="BV6" s="415">
        <v>119975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93.7</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37454</v>
      </c>
      <c r="BO7" s="416"/>
      <c r="BP7" s="416"/>
      <c r="BQ7" s="416"/>
      <c r="BR7" s="416"/>
      <c r="BS7" s="416"/>
      <c r="BT7" s="416"/>
      <c r="BU7" s="417"/>
      <c r="BV7" s="415">
        <v>27435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1433223</v>
      </c>
      <c r="CU7" s="416"/>
      <c r="CV7" s="416"/>
      <c r="CW7" s="416"/>
      <c r="CX7" s="416"/>
      <c r="CY7" s="416"/>
      <c r="CZ7" s="416"/>
      <c r="DA7" s="417"/>
      <c r="DB7" s="415">
        <v>1555690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114067</v>
      </c>
      <c r="BO8" s="416"/>
      <c r="BP8" s="416"/>
      <c r="BQ8" s="416"/>
      <c r="BR8" s="416"/>
      <c r="BS8" s="416"/>
      <c r="BT8" s="416"/>
      <c r="BU8" s="417"/>
      <c r="BV8" s="415">
        <v>92540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1135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21527</v>
      </c>
      <c r="BO9" s="416"/>
      <c r="BP9" s="416"/>
      <c r="BQ9" s="416"/>
      <c r="BR9" s="416"/>
      <c r="BS9" s="416"/>
      <c r="BT9" s="416"/>
      <c r="BU9" s="417"/>
      <c r="BV9" s="415">
        <v>-10499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13.1</v>
      </c>
      <c r="CU9" s="386"/>
      <c r="CV9" s="386"/>
      <c r="CW9" s="386"/>
      <c r="CX9" s="386"/>
      <c r="CY9" s="386"/>
      <c r="CZ9" s="386"/>
      <c r="DA9" s="387"/>
      <c r="DB9" s="385">
        <v>12.2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1336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28</v>
      </c>
      <c r="BO10" s="416"/>
      <c r="BP10" s="416"/>
      <c r="BQ10" s="416"/>
      <c r="BR10" s="416"/>
      <c r="BS10" s="416"/>
      <c r="BT10" s="416"/>
      <c r="BU10" s="417"/>
      <c r="BV10" s="415">
        <v>68029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1183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78778</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1174</v>
      </c>
      <c r="S13" s="517"/>
      <c r="T13" s="517"/>
      <c r="U13" s="517"/>
      <c r="V13" s="518"/>
      <c r="W13" s="504" t="s">
        <v>124</v>
      </c>
      <c r="X13" s="428"/>
      <c r="Y13" s="428"/>
      <c r="Z13" s="428"/>
      <c r="AA13" s="428"/>
      <c r="AB13" s="429"/>
      <c r="AC13" s="391">
        <v>73</v>
      </c>
      <c r="AD13" s="392"/>
      <c r="AE13" s="392"/>
      <c r="AF13" s="392"/>
      <c r="AG13" s="393"/>
      <c r="AH13" s="391">
        <v>109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-57223</v>
      </c>
      <c r="BO13" s="416"/>
      <c r="BP13" s="416"/>
      <c r="BQ13" s="416"/>
      <c r="BR13" s="416"/>
      <c r="BS13" s="416"/>
      <c r="BT13" s="416"/>
      <c r="BU13" s="417"/>
      <c r="BV13" s="415">
        <v>57530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9.5</v>
      </c>
      <c r="CU13" s="386"/>
      <c r="CV13" s="386"/>
      <c r="CW13" s="386"/>
      <c r="CX13" s="386"/>
      <c r="CY13" s="386"/>
      <c r="CZ13" s="386"/>
      <c r="DA13" s="387"/>
      <c r="DB13" s="385">
        <v>8.9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1187</v>
      </c>
      <c r="S14" s="517"/>
      <c r="T14" s="517"/>
      <c r="U14" s="517"/>
      <c r="V14" s="518"/>
      <c r="W14" s="519"/>
      <c r="X14" s="431"/>
      <c r="Y14" s="431"/>
      <c r="Z14" s="431"/>
      <c r="AA14" s="431"/>
      <c r="AB14" s="432"/>
      <c r="AC14" s="509">
        <v>13.4</v>
      </c>
      <c r="AD14" s="510"/>
      <c r="AE14" s="510"/>
      <c r="AF14" s="510"/>
      <c r="AG14" s="511"/>
      <c r="AH14" s="509">
        <v>18.399999999999999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1178</v>
      </c>
      <c r="S15" s="517"/>
      <c r="T15" s="517"/>
      <c r="U15" s="517"/>
      <c r="V15" s="518"/>
      <c r="W15" s="504" t="s">
        <v>131</v>
      </c>
      <c r="X15" s="428"/>
      <c r="Y15" s="428"/>
      <c r="Z15" s="428"/>
      <c r="AA15" s="428"/>
      <c r="AB15" s="429"/>
      <c r="AC15" s="391">
        <v>144</v>
      </c>
      <c r="AD15" s="392"/>
      <c r="AE15" s="392"/>
      <c r="AF15" s="392"/>
      <c r="AG15" s="393"/>
      <c r="AH15" s="391">
        <v>146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289977</v>
      </c>
      <c r="BO15" s="411"/>
      <c r="BP15" s="411"/>
      <c r="BQ15" s="411"/>
      <c r="BR15" s="411"/>
      <c r="BS15" s="411"/>
      <c r="BT15" s="411"/>
      <c r="BU15" s="412"/>
      <c r="BV15" s="410">
        <v>303368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26.4</v>
      </c>
      <c r="AD16" s="510"/>
      <c r="AE16" s="510"/>
      <c r="AF16" s="510"/>
      <c r="AG16" s="511"/>
      <c r="AH16" s="509">
        <v>24.6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1196802</v>
      </c>
      <c r="BO16" s="416"/>
      <c r="BP16" s="416"/>
      <c r="BQ16" s="416"/>
      <c r="BR16" s="416"/>
      <c r="BS16" s="416"/>
      <c r="BT16" s="416"/>
      <c r="BU16" s="417"/>
      <c r="BV16" s="415">
        <v>1224203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329</v>
      </c>
      <c r="AD17" s="392"/>
      <c r="AE17" s="392"/>
      <c r="AF17" s="392"/>
      <c r="AG17" s="393"/>
      <c r="AH17" s="391">
        <v>338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373926</v>
      </c>
      <c r="BO17" s="416"/>
      <c r="BP17" s="416"/>
      <c r="BQ17" s="416"/>
      <c r="BR17" s="416"/>
      <c r="BS17" s="416"/>
      <c r="BT17" s="416"/>
      <c r="BU17" s="417"/>
      <c r="BV17" s="415">
        <v>391199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155.88</v>
      </c>
      <c r="M18" s="480"/>
      <c r="N18" s="480"/>
      <c r="O18" s="480"/>
      <c r="P18" s="480"/>
      <c r="Q18" s="480"/>
      <c r="R18" s="481"/>
      <c r="S18" s="481"/>
      <c r="T18" s="481"/>
      <c r="U18" s="481"/>
      <c r="V18" s="482"/>
      <c r="W18" s="496"/>
      <c r="X18" s="497"/>
      <c r="Y18" s="497"/>
      <c r="Z18" s="497"/>
      <c r="AA18" s="497"/>
      <c r="AB18" s="505"/>
      <c r="AC18" s="379">
        <v>60.3</v>
      </c>
      <c r="AD18" s="380"/>
      <c r="AE18" s="380"/>
      <c r="AF18" s="380"/>
      <c r="AG18" s="483"/>
      <c r="AH18" s="379">
        <v>57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1344784</v>
      </c>
      <c r="BO18" s="416"/>
      <c r="BP18" s="416"/>
      <c r="BQ18" s="416"/>
      <c r="BR18" s="416"/>
      <c r="BS18" s="416"/>
      <c r="BT18" s="416"/>
      <c r="BU18" s="417"/>
      <c r="BV18" s="415">
        <v>1394576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1958956</v>
      </c>
      <c r="BO19" s="416"/>
      <c r="BP19" s="416"/>
      <c r="BQ19" s="416"/>
      <c r="BR19" s="416"/>
      <c r="BS19" s="416"/>
      <c r="BT19" s="416"/>
      <c r="BU19" s="417"/>
      <c r="BV19" s="415">
        <v>2135771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2319772</v>
      </c>
      <c r="BO23" s="416"/>
      <c r="BP23" s="416"/>
      <c r="BQ23" s="416"/>
      <c r="BR23" s="416"/>
      <c r="BS23" s="416"/>
      <c r="BT23" s="416"/>
      <c r="BU23" s="417"/>
      <c r="BV23" s="415">
        <v>2385176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5980</v>
      </c>
      <c r="R24" s="392"/>
      <c r="S24" s="392"/>
      <c r="T24" s="392"/>
      <c r="U24" s="392"/>
      <c r="V24" s="393"/>
      <c r="W24" s="457"/>
      <c r="X24" s="448"/>
      <c r="Y24" s="449"/>
      <c r="Z24" s="388" t="s">
        <v>154</v>
      </c>
      <c r="AA24" s="389"/>
      <c r="AB24" s="389"/>
      <c r="AC24" s="389"/>
      <c r="AD24" s="389"/>
      <c r="AE24" s="389"/>
      <c r="AF24" s="389"/>
      <c r="AG24" s="390"/>
      <c r="AH24" s="391">
        <v>58</v>
      </c>
      <c r="AI24" s="392"/>
      <c r="AJ24" s="392"/>
      <c r="AK24" s="392"/>
      <c r="AL24" s="393"/>
      <c r="AM24" s="391">
        <v>165706</v>
      </c>
      <c r="AN24" s="392"/>
      <c r="AO24" s="392"/>
      <c r="AP24" s="392"/>
      <c r="AQ24" s="392"/>
      <c r="AR24" s="393"/>
      <c r="AS24" s="391">
        <v>2857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1927346</v>
      </c>
      <c r="BO24" s="416"/>
      <c r="BP24" s="416"/>
      <c r="BQ24" s="416"/>
      <c r="BR24" s="416"/>
      <c r="BS24" s="416"/>
      <c r="BT24" s="416"/>
      <c r="BU24" s="417"/>
      <c r="BV24" s="415">
        <v>1916645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5380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71334</v>
      </c>
      <c r="BO25" s="411"/>
      <c r="BP25" s="411"/>
      <c r="BQ25" s="411"/>
      <c r="BR25" s="411"/>
      <c r="BS25" s="411"/>
      <c r="BT25" s="411"/>
      <c r="BU25" s="412"/>
      <c r="BV25" s="410">
        <v>101834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4790</v>
      </c>
      <c r="R26" s="392"/>
      <c r="S26" s="392"/>
      <c r="T26" s="392"/>
      <c r="U26" s="392"/>
      <c r="V26" s="393"/>
      <c r="W26" s="457"/>
      <c r="X26" s="448"/>
      <c r="Y26" s="449"/>
      <c r="Z26" s="388" t="s">
        <v>160</v>
      </c>
      <c r="AA26" s="470"/>
      <c r="AB26" s="470"/>
      <c r="AC26" s="470"/>
      <c r="AD26" s="470"/>
      <c r="AE26" s="470"/>
      <c r="AF26" s="470"/>
      <c r="AG26" s="471"/>
      <c r="AH26" s="391">
        <v>9</v>
      </c>
      <c r="AI26" s="392"/>
      <c r="AJ26" s="392"/>
      <c r="AK26" s="392"/>
      <c r="AL26" s="393"/>
      <c r="AM26" s="391">
        <v>22338</v>
      </c>
      <c r="AN26" s="392"/>
      <c r="AO26" s="392"/>
      <c r="AP26" s="392"/>
      <c r="AQ26" s="392"/>
      <c r="AR26" s="393"/>
      <c r="AS26" s="391">
        <v>2482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2450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1750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1482751</v>
      </c>
      <c r="BO28" s="411"/>
      <c r="BP28" s="411"/>
      <c r="BQ28" s="411"/>
      <c r="BR28" s="411"/>
      <c r="BS28" s="411"/>
      <c r="BT28" s="411"/>
      <c r="BU28" s="412"/>
      <c r="BV28" s="410">
        <v>1561501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6</v>
      </c>
      <c r="M29" s="392"/>
      <c r="N29" s="392"/>
      <c r="O29" s="392"/>
      <c r="P29" s="393"/>
      <c r="Q29" s="391">
        <v>1450</v>
      </c>
      <c r="R29" s="392"/>
      <c r="S29" s="392"/>
      <c r="T29" s="392"/>
      <c r="U29" s="392"/>
      <c r="V29" s="393"/>
      <c r="W29" s="458"/>
      <c r="X29" s="459"/>
      <c r="Y29" s="460"/>
      <c r="Z29" s="388" t="s">
        <v>170</v>
      </c>
      <c r="AA29" s="389"/>
      <c r="AB29" s="389"/>
      <c r="AC29" s="389"/>
      <c r="AD29" s="389"/>
      <c r="AE29" s="389"/>
      <c r="AF29" s="389"/>
      <c r="AG29" s="390"/>
      <c r="AH29" s="391">
        <v>58</v>
      </c>
      <c r="AI29" s="392"/>
      <c r="AJ29" s="392"/>
      <c r="AK29" s="392"/>
      <c r="AL29" s="393"/>
      <c r="AM29" s="391">
        <v>165706</v>
      </c>
      <c r="AN29" s="392"/>
      <c r="AO29" s="392"/>
      <c r="AP29" s="392"/>
      <c r="AQ29" s="392"/>
      <c r="AR29" s="393"/>
      <c r="AS29" s="391">
        <v>2857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160766</v>
      </c>
      <c r="BO29" s="416"/>
      <c r="BP29" s="416"/>
      <c r="BQ29" s="416"/>
      <c r="BR29" s="416"/>
      <c r="BS29" s="416"/>
      <c r="BT29" s="416"/>
      <c r="BU29" s="417"/>
      <c r="BV29" s="415">
        <v>160765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324430</v>
      </c>
      <c r="BO30" s="419"/>
      <c r="BP30" s="419"/>
      <c r="BQ30" s="419"/>
      <c r="BR30" s="419"/>
      <c r="BS30" s="419"/>
      <c r="BT30" s="419"/>
      <c r="BU30" s="420"/>
      <c r="BV30" s="418">
        <v>364939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愛知県後期高齢者医療広域連合（一般会計）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茶臼山高原協会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村営バス事業特別会計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愛知県後期高齢者医療広域連合（後期高齢者医療特別会計）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診療所特別会計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愛知県市町村職員退職手当組合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北設広域事務組合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新城北設楽交通災害共済組合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東三河広域連合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6.4</v>
      </c>
      <c r="G34" s="33">
        <v>4.57</v>
      </c>
      <c r="H34" s="33">
        <v>6.29</v>
      </c>
      <c r="I34" s="33">
        <v>5.63</v>
      </c>
      <c r="J34" s="34">
        <v>7.3</v>
      </c>
      <c r="K34" s="22"/>
      <c r="L34" s="22"/>
      <c r="M34" s="22"/>
      <c r="N34" s="22"/>
      <c r="O34" s="22"/>
      <c r="P34" s="22"/>
    </row>
    <row r="35" spans="1:16" ht="39" customHeight="1" x14ac:dyDescent="0.15">
      <c r="A35" s="22"/>
      <c r="B35" s="35"/>
      <c r="C35" s="1178" t="s">
        <v>524</v>
      </c>
      <c r="D35" s="1179"/>
      <c r="E35" s="1180"/>
      <c r="F35" s="36">
        <v>0.75</v>
      </c>
      <c r="G35" s="37">
        <v>0.75</v>
      </c>
      <c r="H35" s="37">
        <v>1.21</v>
      </c>
      <c r="I35" s="37">
        <v>2.4</v>
      </c>
      <c r="J35" s="38">
        <v>1.1299999999999999</v>
      </c>
      <c r="K35" s="22"/>
      <c r="L35" s="22"/>
      <c r="M35" s="22"/>
      <c r="N35" s="22"/>
      <c r="O35" s="22"/>
      <c r="P35" s="22"/>
    </row>
    <row r="36" spans="1:16" ht="39" customHeight="1" x14ac:dyDescent="0.15">
      <c r="A36" s="22"/>
      <c r="B36" s="35"/>
      <c r="C36" s="1178" t="s">
        <v>525</v>
      </c>
      <c r="D36" s="1179"/>
      <c r="E36" s="1180"/>
      <c r="F36" s="36">
        <v>0.06</v>
      </c>
      <c r="G36" s="37">
        <v>0.14000000000000001</v>
      </c>
      <c r="H36" s="37">
        <v>0.14000000000000001</v>
      </c>
      <c r="I36" s="37">
        <v>0.19</v>
      </c>
      <c r="J36" s="38">
        <v>0.51</v>
      </c>
      <c r="K36" s="22"/>
      <c r="L36" s="22"/>
      <c r="M36" s="22"/>
      <c r="N36" s="22"/>
      <c r="O36" s="22"/>
      <c r="P36" s="22"/>
    </row>
    <row r="37" spans="1:16" ht="39" customHeight="1" x14ac:dyDescent="0.15">
      <c r="A37" s="22"/>
      <c r="B37" s="35"/>
      <c r="C37" s="1178" t="s">
        <v>526</v>
      </c>
      <c r="D37" s="1179"/>
      <c r="E37" s="1180"/>
      <c r="F37" s="36">
        <v>0.24</v>
      </c>
      <c r="G37" s="37">
        <v>0.35</v>
      </c>
      <c r="H37" s="37">
        <v>0.65</v>
      </c>
      <c r="I37" s="37">
        <v>7.0000000000000007E-2</v>
      </c>
      <c r="J37" s="38">
        <v>0.47</v>
      </c>
      <c r="K37" s="22"/>
      <c r="L37" s="22"/>
      <c r="M37" s="22"/>
      <c r="N37" s="22"/>
      <c r="O37" s="22"/>
      <c r="P37" s="22"/>
    </row>
    <row r="38" spans="1:16" ht="39" customHeight="1" x14ac:dyDescent="0.15">
      <c r="A38" s="22"/>
      <c r="B38" s="35"/>
      <c r="C38" s="1178" t="s">
        <v>527</v>
      </c>
      <c r="D38" s="1179"/>
      <c r="E38" s="1180"/>
      <c r="F38" s="36">
        <v>0.04</v>
      </c>
      <c r="G38" s="37">
        <v>0.16</v>
      </c>
      <c r="H38" s="37">
        <v>0.3</v>
      </c>
      <c r="I38" s="37">
        <v>0.11</v>
      </c>
      <c r="J38" s="38">
        <v>0.13</v>
      </c>
      <c r="K38" s="22"/>
      <c r="L38" s="22"/>
      <c r="M38" s="22"/>
      <c r="N38" s="22"/>
      <c r="O38" s="22"/>
      <c r="P38" s="22"/>
    </row>
    <row r="39" spans="1:16" ht="39" customHeight="1" x14ac:dyDescent="0.15">
      <c r="A39" s="22"/>
      <c r="B39" s="35"/>
      <c r="C39" s="1178" t="s">
        <v>528</v>
      </c>
      <c r="D39" s="1179"/>
      <c r="E39" s="1180"/>
      <c r="F39" s="36">
        <v>0.05</v>
      </c>
      <c r="G39" s="37">
        <v>0.02</v>
      </c>
      <c r="H39" s="37">
        <v>0.1</v>
      </c>
      <c r="I39" s="37">
        <v>0.12</v>
      </c>
      <c r="J39" s="38">
        <v>0.05</v>
      </c>
      <c r="K39" s="22"/>
      <c r="L39" s="22"/>
      <c r="M39" s="22"/>
      <c r="N39" s="22"/>
      <c r="O39" s="22"/>
      <c r="P39" s="22"/>
    </row>
    <row r="40" spans="1:16" ht="39" customHeight="1" x14ac:dyDescent="0.15">
      <c r="A40" s="22"/>
      <c r="B40" s="35"/>
      <c r="C40" s="1178" t="s">
        <v>529</v>
      </c>
      <c r="D40" s="1179"/>
      <c r="E40" s="1180"/>
      <c r="F40" s="36">
        <v>0.03</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280</v>
      </c>
      <c r="L45" s="60">
        <v>288</v>
      </c>
      <c r="M45" s="60">
        <v>273</v>
      </c>
      <c r="N45" s="60">
        <v>262</v>
      </c>
      <c r="O45" s="61">
        <v>257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v>
      </c>
      <c r="L48" s="64">
        <v>34</v>
      </c>
      <c r="M48" s="64">
        <v>34</v>
      </c>
      <c r="N48" s="64">
        <v>34</v>
      </c>
      <c r="O48" s="65">
        <v>35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t="s">
        <v>476</v>
      </c>
      <c r="M49" s="64" t="s">
        <v>476</v>
      </c>
      <c r="N49" s="64" t="s">
        <v>476</v>
      </c>
      <c r="O49" s="65" t="s">
        <v>476</v>
      </c>
      <c r="P49" s="48"/>
      <c r="Q49" s="48"/>
      <c r="R49" s="48"/>
      <c r="S49" s="48"/>
      <c r="T49" s="48"/>
      <c r="U49" s="48"/>
    </row>
    <row r="50" spans="1:21" ht="30.75" customHeight="1" x14ac:dyDescent="0.15">
      <c r="A50" s="48"/>
      <c r="B50" s="1196"/>
      <c r="C50" s="1197"/>
      <c r="D50" s="62"/>
      <c r="E50" s="1188" t="s">
        <v>17</v>
      </c>
      <c r="F50" s="1188"/>
      <c r="G50" s="1188"/>
      <c r="H50" s="1188"/>
      <c r="I50" s="1188"/>
      <c r="J50" s="1189"/>
      <c r="K50" s="63">
        <v>33</v>
      </c>
      <c r="L50" s="64">
        <v>32</v>
      </c>
      <c r="M50" s="64">
        <v>31</v>
      </c>
      <c r="N50" s="64">
        <v>31</v>
      </c>
      <c r="O50" s="65">
        <v>30</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213</v>
      </c>
      <c r="L52" s="64">
        <v>220</v>
      </c>
      <c r="M52" s="64">
        <v>219</v>
      </c>
      <c r="N52" s="64">
        <v>205</v>
      </c>
      <c r="O52" s="65">
        <v>192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143</v>
      </c>
      <c r="L53" s="69">
        <v>135</v>
      </c>
      <c r="M53" s="69">
        <v>120</v>
      </c>
      <c r="N53" s="69">
        <v>123</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2434</v>
      </c>
      <c r="J41" s="83">
        <v>2297</v>
      </c>
      <c r="K41" s="83">
        <v>2408</v>
      </c>
      <c r="L41" s="83">
        <v>2385</v>
      </c>
      <c r="M41" s="84">
        <v>2320</v>
      </c>
    </row>
    <row r="42" spans="2:13" ht="27.75" customHeight="1" x14ac:dyDescent="0.15">
      <c r="B42" s="1204"/>
      <c r="C42" s="1205"/>
      <c r="D42" s="85"/>
      <c r="E42" s="1208" t="s">
        <v>26</v>
      </c>
      <c r="F42" s="1208"/>
      <c r="G42" s="1208"/>
      <c r="H42" s="1209"/>
      <c r="I42" s="86">
        <v>199</v>
      </c>
      <c r="J42" s="87">
        <v>166</v>
      </c>
      <c r="K42" s="87">
        <v>133</v>
      </c>
      <c r="L42" s="87">
        <v>102</v>
      </c>
      <c r="M42" s="88">
        <v>71</v>
      </c>
    </row>
    <row r="43" spans="2:13" ht="27.75" customHeight="1" x14ac:dyDescent="0.15">
      <c r="B43" s="1204"/>
      <c r="C43" s="1205"/>
      <c r="D43" s="85"/>
      <c r="E43" s="1208" t="s">
        <v>27</v>
      </c>
      <c r="F43" s="1208"/>
      <c r="G43" s="1208"/>
      <c r="H43" s="1209"/>
      <c r="I43" s="86">
        <v>557</v>
      </c>
      <c r="J43" s="87">
        <v>509</v>
      </c>
      <c r="K43" s="87">
        <v>461</v>
      </c>
      <c r="L43" s="87">
        <v>412</v>
      </c>
      <c r="M43" s="88">
        <v>389</v>
      </c>
    </row>
    <row r="44" spans="2:13" ht="27.75" customHeight="1" x14ac:dyDescent="0.15">
      <c r="B44" s="1204"/>
      <c r="C44" s="1205"/>
      <c r="D44" s="85"/>
      <c r="E44" s="1208" t="s">
        <v>28</v>
      </c>
      <c r="F44" s="1208"/>
      <c r="G44" s="1208"/>
      <c r="H44" s="1209"/>
      <c r="I44" s="86" t="s">
        <v>476</v>
      </c>
      <c r="J44" s="87" t="s">
        <v>476</v>
      </c>
      <c r="K44" s="87" t="s">
        <v>476</v>
      </c>
      <c r="L44" s="87" t="s">
        <v>476</v>
      </c>
      <c r="M44" s="88" t="s">
        <v>476</v>
      </c>
    </row>
    <row r="45" spans="2:13" ht="27.75" customHeight="1" x14ac:dyDescent="0.15">
      <c r="B45" s="1204"/>
      <c r="C45" s="1205"/>
      <c r="D45" s="85"/>
      <c r="E45" s="1208" t="s">
        <v>29</v>
      </c>
      <c r="F45" s="1208"/>
      <c r="G45" s="1208"/>
      <c r="H45" s="1209"/>
      <c r="I45" s="86">
        <v>516</v>
      </c>
      <c r="J45" s="87">
        <v>532</v>
      </c>
      <c r="K45" s="87">
        <v>488</v>
      </c>
      <c r="L45" s="87">
        <v>482</v>
      </c>
      <c r="M45" s="88">
        <v>477</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2032</v>
      </c>
      <c r="J50" s="87">
        <v>2273</v>
      </c>
      <c r="K50" s="87">
        <v>2101</v>
      </c>
      <c r="L50" s="87">
        <v>2214</v>
      </c>
      <c r="M50" s="88">
        <v>2095</v>
      </c>
    </row>
    <row r="51" spans="2:13" ht="27.75" customHeight="1" x14ac:dyDescent="0.15">
      <c r="B51" s="1204"/>
      <c r="C51" s="1205"/>
      <c r="D51" s="85"/>
      <c r="E51" s="1208" t="s">
        <v>36</v>
      </c>
      <c r="F51" s="1208"/>
      <c r="G51" s="1208"/>
      <c r="H51" s="1209"/>
      <c r="I51" s="86" t="s">
        <v>476</v>
      </c>
      <c r="J51" s="87" t="s">
        <v>476</v>
      </c>
      <c r="K51" s="87" t="s">
        <v>476</v>
      </c>
      <c r="L51" s="87" t="s">
        <v>476</v>
      </c>
      <c r="M51" s="88" t="s">
        <v>476</v>
      </c>
    </row>
    <row r="52" spans="2:13" ht="27.75" customHeight="1" x14ac:dyDescent="0.15">
      <c r="B52" s="1206"/>
      <c r="C52" s="1207"/>
      <c r="D52" s="85"/>
      <c r="E52" s="1208" t="s">
        <v>37</v>
      </c>
      <c r="F52" s="1208"/>
      <c r="G52" s="1208"/>
      <c r="H52" s="1209"/>
      <c r="I52" s="86">
        <v>1970</v>
      </c>
      <c r="J52" s="87">
        <v>1909</v>
      </c>
      <c r="K52" s="87">
        <v>2000</v>
      </c>
      <c r="L52" s="87">
        <v>1994</v>
      </c>
      <c r="M52" s="88">
        <v>1962</v>
      </c>
    </row>
    <row r="53" spans="2:13" ht="27.75" customHeight="1" thickBot="1" x14ac:dyDescent="0.2">
      <c r="B53" s="1210" t="s">
        <v>21</v>
      </c>
      <c r="C53" s="1211"/>
      <c r="D53" s="92"/>
      <c r="E53" s="1212" t="s">
        <v>38</v>
      </c>
      <c r="F53" s="1212"/>
      <c r="G53" s="1212"/>
      <c r="H53" s="1213"/>
      <c r="I53" s="93">
        <v>-296</v>
      </c>
      <c r="J53" s="94">
        <v>-680</v>
      </c>
      <c r="K53" s="94">
        <v>-611</v>
      </c>
      <c r="L53" s="94">
        <v>-827</v>
      </c>
      <c r="M53" s="95">
        <v>-799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547</v>
      </c>
      <c r="H51" s="1246"/>
      <c r="I51" s="1251" t="s">
        <v>548</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549</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550</v>
      </c>
      <c r="H55" s="1226"/>
      <c r="I55" s="1231" t="s">
        <v>548</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549</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33" t="s">
        <v>554</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547</v>
      </c>
      <c r="H73" s="1246"/>
      <c r="I73" s="1251" t="s">
        <v>548</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553</v>
      </c>
      <c r="J75" s="1231"/>
      <c r="K75" s="1253">
        <v>11.1</v>
      </c>
      <c r="L75" s="1253">
        <v>10.6</v>
      </c>
      <c r="M75" s="1253">
        <v>8.9</v>
      </c>
      <c r="N75" s="1253">
        <v>8.9</v>
      </c>
      <c r="O75" s="1253">
        <v>9.5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550</v>
      </c>
      <c r="H77" s="1226"/>
      <c r="I77" s="1231" t="s">
        <v>548</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553</v>
      </c>
      <c r="J79" s="1223"/>
      <c r="K79" s="1224">
        <v>10.1</v>
      </c>
      <c r="L79" s="1224">
        <v>9.1999999999999993</v>
      </c>
      <c r="M79" s="1224">
        <v>8.1999999999999993</v>
      </c>
      <c r="N79" s="1224">
        <v>7.8</v>
      </c>
      <c r="O79" s="1224">
        <v>6.9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271651</v>
      </c>
      <c r="E3" s="118"/>
      <c r="F3" s="119">
        <v>228305</v>
      </c>
      <c r="G3" s="120"/>
      <c r="H3" s="121"/>
    </row>
    <row r="4" spans="1:8" x14ac:dyDescent="0.15">
      <c r="A4" s="122"/>
      <c r="B4" s="123"/>
      <c r="C4" s="124"/>
      <c r="D4" s="125">
        <v>224341</v>
      </c>
      <c r="E4" s="126"/>
      <c r="F4" s="127">
        <v>86611</v>
      </c>
      <c r="G4" s="128"/>
      <c r="H4" s="129"/>
    </row>
    <row r="5" spans="1:8" x14ac:dyDescent="0.15">
      <c r="A5" s="110" t="s">
        <v>510</v>
      </c>
      <c r="B5" s="115"/>
      <c r="C5" s="116"/>
      <c r="D5" s="117">
        <v>430093</v>
      </c>
      <c r="E5" s="118"/>
      <c r="F5" s="119">
        <v>316331</v>
      </c>
      <c r="G5" s="120"/>
      <c r="H5" s="121"/>
    </row>
    <row r="6" spans="1:8" x14ac:dyDescent="0.15">
      <c r="A6" s="122"/>
      <c r="B6" s="123"/>
      <c r="C6" s="124"/>
      <c r="D6" s="125">
        <v>295898</v>
      </c>
      <c r="E6" s="126"/>
      <c r="F6" s="127">
        <v>106387</v>
      </c>
      <c r="G6" s="128"/>
      <c r="H6" s="129"/>
    </row>
    <row r="7" spans="1:8" x14ac:dyDescent="0.15">
      <c r="A7" s="110" t="s">
        <v>511</v>
      </c>
      <c r="B7" s="115"/>
      <c r="C7" s="116"/>
      <c r="D7" s="117">
        <v>731945</v>
      </c>
      <c r="E7" s="118"/>
      <c r="F7" s="119">
        <v>333013</v>
      </c>
      <c r="G7" s="120"/>
      <c r="H7" s="121"/>
    </row>
    <row r="8" spans="1:8" x14ac:dyDescent="0.15">
      <c r="A8" s="122"/>
      <c r="B8" s="123"/>
      <c r="C8" s="124"/>
      <c r="D8" s="125">
        <v>266773</v>
      </c>
      <c r="E8" s="126"/>
      <c r="F8" s="127">
        <v>126732</v>
      </c>
      <c r="G8" s="128"/>
      <c r="H8" s="129"/>
    </row>
    <row r="9" spans="1:8" x14ac:dyDescent="0.15">
      <c r="A9" s="110" t="s">
        <v>512</v>
      </c>
      <c r="B9" s="115"/>
      <c r="C9" s="116"/>
      <c r="D9" s="117">
        <v>415910</v>
      </c>
      <c r="E9" s="118"/>
      <c r="F9" s="119">
        <v>280458</v>
      </c>
      <c r="G9" s="120"/>
      <c r="H9" s="121"/>
    </row>
    <row r="10" spans="1:8" x14ac:dyDescent="0.15">
      <c r="A10" s="122"/>
      <c r="B10" s="123"/>
      <c r="C10" s="124"/>
      <c r="D10" s="125">
        <v>287016</v>
      </c>
      <c r="E10" s="126"/>
      <c r="F10" s="127">
        <v>127286</v>
      </c>
      <c r="G10" s="128"/>
      <c r="H10" s="129"/>
    </row>
    <row r="11" spans="1:8" x14ac:dyDescent="0.15">
      <c r="A11" s="110" t="s">
        <v>513</v>
      </c>
      <c r="B11" s="115"/>
      <c r="C11" s="116"/>
      <c r="D11" s="117">
        <v>349531</v>
      </c>
      <c r="E11" s="118"/>
      <c r="F11" s="119">
        <v>310300</v>
      </c>
      <c r="G11" s="120"/>
      <c r="H11" s="121"/>
    </row>
    <row r="12" spans="1:8" x14ac:dyDescent="0.15">
      <c r="A12" s="122"/>
      <c r="B12" s="123"/>
      <c r="C12" s="130"/>
      <c r="D12" s="125">
        <v>291658</v>
      </c>
      <c r="E12" s="126"/>
      <c r="F12" s="127">
        <v>157576</v>
      </c>
      <c r="G12" s="128"/>
      <c r="H12" s="129"/>
    </row>
    <row r="13" spans="1:8" x14ac:dyDescent="0.15">
      <c r="A13" s="110"/>
      <c r="B13" s="115"/>
      <c r="C13" s="131"/>
      <c r="D13" s="132">
        <v>439826</v>
      </c>
      <c r="E13" s="133"/>
      <c r="F13" s="134">
        <v>293681</v>
      </c>
      <c r="G13" s="135"/>
      <c r="H13" s="121"/>
    </row>
    <row r="14" spans="1:8" x14ac:dyDescent="0.15">
      <c r="A14" s="122"/>
      <c r="B14" s="123"/>
      <c r="C14" s="124"/>
      <c r="D14" s="125">
        <v>273137</v>
      </c>
      <c r="E14" s="126"/>
      <c r="F14" s="127">
        <v>120918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6.52</v>
      </c>
      <c r="C19" s="136">
        <f>ROUND(VALUE(SUBSTITUTE(実質収支比率等に係る経年分析!G$48,"▲","-")),2)</f>
        <v>4.8899999999999997</v>
      </c>
      <c r="D19" s="136">
        <f>ROUND(VALUE(SUBSTITUTE(実質収支比率等に係る経年分析!H$48,"▲","-")),2)</f>
        <v>6.74</v>
      </c>
      <c r="E19" s="136">
        <f>ROUND(VALUE(SUBSTITUTE(実質収支比率等に係る経年分析!I$48,"▲","-")),2)</f>
        <v>5.95</v>
      </c>
      <c r="F19" s="136">
        <f>ROUND(VALUE(SUBSTITUTE(実質収支比率等に係る経年分析!J$48,"▲","-")),2)</f>
        <v>7.96</v>
      </c>
    </row>
    <row r="20" spans="1:11" x14ac:dyDescent="0.15">
      <c r="A20" s="136" t="s">
        <v>43</v>
      </c>
      <c r="B20" s="136">
        <f>ROUND(VALUE(SUBSTITUTE(実質収支比率等に係る経年分析!F$47,"▲","-")),2)</f>
        <v>78.55</v>
      </c>
      <c r="C20" s="136">
        <f>ROUND(VALUE(SUBSTITUTE(実質収支比率等に係る経年分析!G$47,"▲","-")),2)</f>
        <v>94.07</v>
      </c>
      <c r="D20" s="136">
        <f>ROUND(VALUE(SUBSTITUTE(実質収支比率等に係る経年分析!H$47,"▲","-")),2)</f>
        <v>97.72</v>
      </c>
      <c r="E20" s="136">
        <f>ROUND(VALUE(SUBSTITUTE(実質収支比率等に係る経年分析!I$47,"▲","-")),2)</f>
        <v>100.37</v>
      </c>
      <c r="F20" s="136">
        <f>ROUND(VALUE(SUBSTITUTE(実質収支比率等に係る経年分析!J$47,"▲","-")),2)</f>
        <v>103.46</v>
      </c>
    </row>
    <row r="21" spans="1:11" x14ac:dyDescent="0.15">
      <c r="A21" s="136" t="s">
        <v>44</v>
      </c>
      <c r="B21" s="136">
        <f>IF(ISNUMBER(VALUE(SUBSTITUTE(実質収支比率等に係る経年分析!F$49,"▲","-"))),ROUND(VALUE(SUBSTITUTE(実質収支比率等に係る経年分析!F$49,"▲","-")),2),NA())</f>
        <v>27.08</v>
      </c>
      <c r="C21" s="136">
        <f>IF(ISNUMBER(VALUE(SUBSTITUTE(実質収支比率等に係る経年分析!G$49,"▲","-"))),ROUND(VALUE(SUBSTITUTE(実質収支比率等に係る経年分析!G$49,"▲","-")),2),NA())</f>
        <v>12.37</v>
      </c>
      <c r="D21" s="136">
        <f>IF(ISNUMBER(VALUE(SUBSTITUTE(実質収支比率等に係る経年分析!H$49,"▲","-"))),ROUND(VALUE(SUBSTITUTE(実質収支比率等に係る経年分析!H$49,"▲","-")),2),NA())</f>
        <v>-9.93</v>
      </c>
      <c r="E21" s="136">
        <f>IF(ISNUMBER(VALUE(SUBSTITUTE(実質収支比率等に係る経年分析!I$49,"▲","-"))),ROUND(VALUE(SUBSTITUTE(実質収支比率等に係る経年分析!I$49,"▲","-")),2),NA())</f>
        <v>3.7</v>
      </c>
      <c r="F21" s="136">
        <f>IF(ISNUMBER(VALUE(SUBSTITUTE(実質収支比率等に係る経年分析!J$49,"▲","-"))),ROUND(VALUE(SUBSTITUTE(実質収支比率等に係る経年分析!J$49,"▲","-")),2),NA())</f>
        <v>-3.99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村営バス事業特別会計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0.47</v>
      </c>
    </row>
    <row r="34" spans="1:16" x14ac:dyDescent="0.15">
      <c r="A34" s="137" t="str">
        <f>IF(連結実質赤字比率に係る赤字・黒字の構成分析!C$36="",NA(),連結実質赤字比率に係る赤字・黒字の構成分析!C$36)</f>
        <v>診療所特別会計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0.14000000000000001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0.14000000000000001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1.1299999999999999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213</v>
      </c>
      <c r="E42" s="138"/>
      <c r="F42" s="138"/>
      <c r="G42" s="138">
        <f>'実質公債費比率（分子）の構造'!L$52</f>
        <v>220</v>
      </c>
      <c r="H42" s="138"/>
      <c r="I42" s="138"/>
      <c r="J42" s="138">
        <f>'実質公債費比率（分子）の構造'!M$52</f>
        <v>219</v>
      </c>
      <c r="K42" s="138"/>
      <c r="L42" s="138"/>
      <c r="M42" s="138">
        <f>'実質公債費比率（分子）の構造'!N$52</f>
        <v>205</v>
      </c>
      <c r="N42" s="138"/>
      <c r="O42" s="138"/>
      <c r="P42" s="138">
        <f>'実質公債費比率（分子）の構造'!O$52</f>
        <v>192</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53</v>
      </c>
      <c r="B44" s="138">
        <f>'実質公債費比率（分子）の構造'!K$50</f>
        <v>33</v>
      </c>
      <c r="C44" s="138"/>
      <c r="D44" s="138"/>
      <c r="E44" s="138">
        <f>'実質公債費比率（分子）の構造'!L$50</f>
        <v>32</v>
      </c>
      <c r="F44" s="138"/>
      <c r="G44" s="138"/>
      <c r="H44" s="138">
        <f>'実質公債費比率（分子）の構造'!M$50</f>
        <v>31</v>
      </c>
      <c r="I44" s="138"/>
      <c r="J44" s="138"/>
      <c r="K44" s="138">
        <f>'実質公債費比率（分子）の構造'!N$50</f>
        <v>31</v>
      </c>
      <c r="L44" s="138"/>
      <c r="M44" s="138"/>
      <c r="N44" s="138">
        <f>'実質公債費比率（分子）の構造'!O$50</f>
        <v>30</v>
      </c>
      <c r="O44" s="138"/>
      <c r="P44" s="138"/>
    </row>
    <row r="45" spans="1:16" x14ac:dyDescent="0.15">
      <c r="A45" s="138" t="s">
        <v>54</v>
      </c>
      <c r="B45" s="138">
        <f>'実質公債費比率（分子）の構造'!K$49</f>
        <v>1</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41</v>
      </c>
      <c r="C46" s="138"/>
      <c r="D46" s="138"/>
      <c r="E46" s="138">
        <f>'実質公債費比率（分子）の構造'!L$48</f>
        <v>34</v>
      </c>
      <c r="F46" s="138"/>
      <c r="G46" s="138"/>
      <c r="H46" s="138">
        <f>'実質公債費比率（分子）の構造'!M$48</f>
        <v>34</v>
      </c>
      <c r="I46" s="138"/>
      <c r="J46" s="138"/>
      <c r="K46" s="138">
        <f>'実質公債費比率（分子）の構造'!N$48</f>
        <v>34</v>
      </c>
      <c r="L46" s="138"/>
      <c r="M46" s="138"/>
      <c r="N46" s="138">
        <f>'実質公債費比率（分子）の構造'!O$48</f>
        <v>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280</v>
      </c>
      <c r="C49" s="138"/>
      <c r="D49" s="138"/>
      <c r="E49" s="138">
        <f>'実質公債費比率（分子）の構造'!L$45</f>
        <v>288</v>
      </c>
      <c r="F49" s="138"/>
      <c r="G49" s="138"/>
      <c r="H49" s="138">
        <f>'実質公債費比率（分子）の構造'!M$45</f>
        <v>273</v>
      </c>
      <c r="I49" s="138"/>
      <c r="J49" s="138"/>
      <c r="K49" s="138">
        <f>'実質公債費比率（分子）の構造'!N$45</f>
        <v>262</v>
      </c>
      <c r="L49" s="138"/>
      <c r="M49" s="138"/>
      <c r="N49" s="138">
        <f>'実質公債費比率（分子）の構造'!O$45</f>
        <v>257</v>
      </c>
      <c r="O49" s="138"/>
      <c r="P49" s="138"/>
    </row>
    <row r="50" spans="1:16" x14ac:dyDescent="0.15">
      <c r="A50" s="138" t="s">
        <v>59</v>
      </c>
      <c r="B50" s="138" t="e">
        <f>NA()</f>
        <v>#N/A</v>
      </c>
      <c r="C50" s="138">
        <f>IF(ISNUMBER('実質公債費比率（分子）の構造'!K$53),'実質公債費比率（分子）の構造'!K$53,NA())</f>
        <v>143</v>
      </c>
      <c r="D50" s="138" t="e">
        <f>NA()</f>
        <v>#N/A</v>
      </c>
      <c r="E50" s="138" t="e">
        <f>NA()</f>
        <v>#N/A</v>
      </c>
      <c r="F50" s="138">
        <f>IF(ISNUMBER('実質公債費比率（分子）の構造'!L$53),'実質公債費比率（分子）の構造'!L$53,NA())</f>
        <v>135</v>
      </c>
      <c r="G50" s="138" t="e">
        <f>NA()</f>
        <v>#N/A</v>
      </c>
      <c r="H50" s="138" t="e">
        <f>NA()</f>
        <v>#N/A</v>
      </c>
      <c r="I50" s="138">
        <f>IF(ISNUMBER('実質公債費比率（分子）の構造'!M$53),'実質公債費比率（分子）の構造'!M$53,NA())</f>
        <v>120</v>
      </c>
      <c r="J50" s="138" t="e">
        <f>NA()</f>
        <v>#N/A</v>
      </c>
      <c r="K50" s="138" t="e">
        <f>NA()</f>
        <v>#N/A</v>
      </c>
      <c r="L50" s="138">
        <f>IF(ISNUMBER('実質公債費比率（分子）の構造'!N$53),'実質公債費比率（分子）の構造'!N$53,NA())</f>
        <v>123</v>
      </c>
      <c r="M50" s="138" t="e">
        <f>NA()</f>
        <v>#N/A</v>
      </c>
      <c r="N50" s="138" t="e">
        <f>NA()</f>
        <v>#N/A</v>
      </c>
      <c r="O50" s="138">
        <f>IF(ISNUMBER('実質公債費比率（分子）の構造'!O$53),'実質公債費比率（分子）の構造'!O$53,NA())</f>
        <v>131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1970</v>
      </c>
      <c r="E56" s="137"/>
      <c r="F56" s="137"/>
      <c r="G56" s="137">
        <f>'将来負担比率（分子）の構造'!J$52</f>
        <v>1909</v>
      </c>
      <c r="H56" s="137"/>
      <c r="I56" s="137"/>
      <c r="J56" s="137">
        <f>'将来負担比率（分子）の構造'!K$52</f>
        <v>2000</v>
      </c>
      <c r="K56" s="137"/>
      <c r="L56" s="137"/>
      <c r="M56" s="137">
        <f>'将来負担比率（分子）の構造'!L$52</f>
        <v>1994</v>
      </c>
      <c r="N56" s="137"/>
      <c r="O56" s="137"/>
      <c r="P56" s="137">
        <f>'将来負担比率（分子）の構造'!M$52</f>
        <v>1962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2032</v>
      </c>
      <c r="E58" s="137"/>
      <c r="F58" s="137"/>
      <c r="G58" s="137">
        <f>'将来負担比率（分子）の構造'!J$50</f>
        <v>2273</v>
      </c>
      <c r="H58" s="137"/>
      <c r="I58" s="137"/>
      <c r="J58" s="137">
        <f>'将来負担比率（分子）の構造'!K$50</f>
        <v>2101</v>
      </c>
      <c r="K58" s="137"/>
      <c r="L58" s="137"/>
      <c r="M58" s="137">
        <f>'将来負担比率（分子）の構造'!L$50</f>
        <v>2214</v>
      </c>
      <c r="N58" s="137"/>
      <c r="O58" s="137"/>
      <c r="P58" s="137">
        <f>'将来負担比率（分子）の構造'!M$50</f>
        <v>2095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516</v>
      </c>
      <c r="C62" s="137"/>
      <c r="D62" s="137"/>
      <c r="E62" s="137">
        <f>'将来負担比率（分子）の構造'!J$45</f>
        <v>532</v>
      </c>
      <c r="F62" s="137"/>
      <c r="G62" s="137"/>
      <c r="H62" s="137">
        <f>'将来負担比率（分子）の構造'!K$45</f>
        <v>488</v>
      </c>
      <c r="I62" s="137"/>
      <c r="J62" s="137"/>
      <c r="K62" s="137">
        <f>'将来負担比率（分子）の構造'!L$45</f>
        <v>482</v>
      </c>
      <c r="L62" s="137"/>
      <c r="M62" s="137"/>
      <c r="N62" s="137">
        <f>'将来負担比率（分子）の構造'!M$45</f>
        <v>477</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557</v>
      </c>
      <c r="C64" s="137"/>
      <c r="D64" s="137"/>
      <c r="E64" s="137">
        <f>'将来負担比率（分子）の構造'!J$43</f>
        <v>509</v>
      </c>
      <c r="F64" s="137"/>
      <c r="G64" s="137"/>
      <c r="H64" s="137">
        <f>'将来負担比率（分子）の構造'!K$43</f>
        <v>461</v>
      </c>
      <c r="I64" s="137"/>
      <c r="J64" s="137"/>
      <c r="K64" s="137">
        <f>'将来負担比率（分子）の構造'!L$43</f>
        <v>412</v>
      </c>
      <c r="L64" s="137"/>
      <c r="M64" s="137"/>
      <c r="N64" s="137">
        <f>'将来負担比率（分子）の構造'!M$43</f>
        <v>389</v>
      </c>
      <c r="O64" s="137"/>
      <c r="P64" s="137"/>
    </row>
    <row r="65" spans="1:16" x14ac:dyDescent="0.15">
      <c r="A65" s="137" t="s">
        <v>26</v>
      </c>
      <c r="B65" s="137">
        <f>'将来負担比率（分子）の構造'!I$42</f>
        <v>199</v>
      </c>
      <c r="C65" s="137"/>
      <c r="D65" s="137"/>
      <c r="E65" s="137">
        <f>'将来負担比率（分子）の構造'!J$42</f>
        <v>166</v>
      </c>
      <c r="F65" s="137"/>
      <c r="G65" s="137"/>
      <c r="H65" s="137">
        <f>'将来負担比率（分子）の構造'!K$42</f>
        <v>133</v>
      </c>
      <c r="I65" s="137"/>
      <c r="J65" s="137"/>
      <c r="K65" s="137">
        <f>'将来負担比率（分子）の構造'!L$42</f>
        <v>102</v>
      </c>
      <c r="L65" s="137"/>
      <c r="M65" s="137"/>
      <c r="N65" s="137">
        <f>'将来負担比率（分子）の構造'!M$42</f>
        <v>71</v>
      </c>
      <c r="O65" s="137"/>
      <c r="P65" s="137"/>
    </row>
    <row r="66" spans="1:16" x14ac:dyDescent="0.15">
      <c r="A66" s="137" t="s">
        <v>25</v>
      </c>
      <c r="B66" s="137">
        <f>'将来負担比率（分子）の構造'!I$41</f>
        <v>2434</v>
      </c>
      <c r="C66" s="137"/>
      <c r="D66" s="137"/>
      <c r="E66" s="137">
        <f>'将来負担比率（分子）の構造'!J$41</f>
        <v>2297</v>
      </c>
      <c r="F66" s="137"/>
      <c r="G66" s="137"/>
      <c r="H66" s="137">
        <f>'将来負担比率（分子）の構造'!K$41</f>
        <v>2408</v>
      </c>
      <c r="I66" s="137"/>
      <c r="J66" s="137"/>
      <c r="K66" s="137">
        <f>'将来負担比率（分子）の構造'!L$41</f>
        <v>2385</v>
      </c>
      <c r="L66" s="137"/>
      <c r="M66" s="137"/>
      <c r="N66" s="137">
        <f>'将来負担比率（分子）の構造'!M$41</f>
        <v>2320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386588</v>
      </c>
      <c r="S5" s="671"/>
      <c r="T5" s="671"/>
      <c r="U5" s="671"/>
      <c r="V5" s="671"/>
      <c r="W5" s="671"/>
      <c r="X5" s="671"/>
      <c r="Y5" s="718"/>
      <c r="Z5" s="731">
        <v>14.6</v>
      </c>
      <c r="AA5" s="731"/>
      <c r="AB5" s="731"/>
      <c r="AC5" s="731"/>
      <c r="AD5" s="732">
        <v>386588</v>
      </c>
      <c r="AE5" s="732"/>
      <c r="AF5" s="732"/>
      <c r="AG5" s="732"/>
      <c r="AH5" s="732"/>
      <c r="AI5" s="732"/>
      <c r="AJ5" s="732"/>
      <c r="AK5" s="732"/>
      <c r="AL5" s="719">
        <v>26.9</v>
      </c>
      <c r="AM5" s="688"/>
      <c r="AN5" s="688"/>
      <c r="AO5" s="720"/>
      <c r="AP5" s="707" t="s">
        <v>209</v>
      </c>
      <c r="AQ5" s="708"/>
      <c r="AR5" s="708"/>
      <c r="AS5" s="708"/>
      <c r="AT5" s="708"/>
      <c r="AU5" s="708"/>
      <c r="AV5" s="708"/>
      <c r="AW5" s="708"/>
      <c r="AX5" s="708"/>
      <c r="AY5" s="708"/>
      <c r="AZ5" s="708"/>
      <c r="BA5" s="708"/>
      <c r="BB5" s="708"/>
      <c r="BC5" s="708"/>
      <c r="BD5" s="708"/>
      <c r="BE5" s="708"/>
      <c r="BF5" s="709"/>
      <c r="BG5" s="620">
        <v>386588</v>
      </c>
      <c r="BH5" s="621"/>
      <c r="BI5" s="621"/>
      <c r="BJ5" s="621"/>
      <c r="BK5" s="621"/>
      <c r="BL5" s="621"/>
      <c r="BM5" s="621"/>
      <c r="BN5" s="622"/>
      <c r="BO5" s="673">
        <v>100</v>
      </c>
      <c r="BP5" s="673"/>
      <c r="BQ5" s="673"/>
      <c r="BR5" s="673"/>
      <c r="BS5" s="674">
        <v>58085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16699</v>
      </c>
      <c r="S6" s="621"/>
      <c r="T6" s="621"/>
      <c r="U6" s="621"/>
      <c r="V6" s="621"/>
      <c r="W6" s="621"/>
      <c r="X6" s="621"/>
      <c r="Y6" s="622"/>
      <c r="Z6" s="673">
        <v>0.6</v>
      </c>
      <c r="AA6" s="673"/>
      <c r="AB6" s="673"/>
      <c r="AC6" s="673"/>
      <c r="AD6" s="674">
        <v>16699</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386588</v>
      </c>
      <c r="BH6" s="621"/>
      <c r="BI6" s="621"/>
      <c r="BJ6" s="621"/>
      <c r="BK6" s="621"/>
      <c r="BL6" s="621"/>
      <c r="BM6" s="621"/>
      <c r="BN6" s="622"/>
      <c r="BO6" s="673">
        <v>100</v>
      </c>
      <c r="BP6" s="673"/>
      <c r="BQ6" s="673"/>
      <c r="BR6" s="673"/>
      <c r="BS6" s="674">
        <v>58085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37521</v>
      </c>
      <c r="CS6" s="621"/>
      <c r="CT6" s="621"/>
      <c r="CU6" s="621"/>
      <c r="CV6" s="621"/>
      <c r="CW6" s="621"/>
      <c r="CX6" s="621"/>
      <c r="CY6" s="622"/>
      <c r="CZ6" s="673">
        <v>1.5</v>
      </c>
      <c r="DA6" s="673"/>
      <c r="DB6" s="673"/>
      <c r="DC6" s="673"/>
      <c r="DD6" s="626" t="s">
        <v>216</v>
      </c>
      <c r="DE6" s="621"/>
      <c r="DF6" s="621"/>
      <c r="DG6" s="621"/>
      <c r="DH6" s="621"/>
      <c r="DI6" s="621"/>
      <c r="DJ6" s="621"/>
      <c r="DK6" s="621"/>
      <c r="DL6" s="621"/>
      <c r="DM6" s="621"/>
      <c r="DN6" s="621"/>
      <c r="DO6" s="621"/>
      <c r="DP6" s="622"/>
      <c r="DQ6" s="626">
        <v>37521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126</v>
      </c>
      <c r="S7" s="621"/>
      <c r="T7" s="621"/>
      <c r="U7" s="621"/>
      <c r="V7" s="621"/>
      <c r="W7" s="621"/>
      <c r="X7" s="621"/>
      <c r="Y7" s="622"/>
      <c r="Z7" s="673">
        <v>0</v>
      </c>
      <c r="AA7" s="673"/>
      <c r="AB7" s="673"/>
      <c r="AC7" s="673"/>
      <c r="AD7" s="674">
        <v>126</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48588</v>
      </c>
      <c r="BH7" s="621"/>
      <c r="BI7" s="621"/>
      <c r="BJ7" s="621"/>
      <c r="BK7" s="621"/>
      <c r="BL7" s="621"/>
      <c r="BM7" s="621"/>
      <c r="BN7" s="622"/>
      <c r="BO7" s="673">
        <v>12.6</v>
      </c>
      <c r="BP7" s="673"/>
      <c r="BQ7" s="673"/>
      <c r="BR7" s="673"/>
      <c r="BS7" s="674" t="s">
        <v>216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629874</v>
      </c>
      <c r="CS7" s="621"/>
      <c r="CT7" s="621"/>
      <c r="CU7" s="621"/>
      <c r="CV7" s="621"/>
      <c r="CW7" s="621"/>
      <c r="CX7" s="621"/>
      <c r="CY7" s="622"/>
      <c r="CZ7" s="673">
        <v>25.2</v>
      </c>
      <c r="DA7" s="673"/>
      <c r="DB7" s="673"/>
      <c r="DC7" s="673"/>
      <c r="DD7" s="626">
        <v>44156</v>
      </c>
      <c r="DE7" s="621"/>
      <c r="DF7" s="621"/>
      <c r="DG7" s="621"/>
      <c r="DH7" s="621"/>
      <c r="DI7" s="621"/>
      <c r="DJ7" s="621"/>
      <c r="DK7" s="621"/>
      <c r="DL7" s="621"/>
      <c r="DM7" s="621"/>
      <c r="DN7" s="621"/>
      <c r="DO7" s="621"/>
      <c r="DP7" s="622"/>
      <c r="DQ7" s="626">
        <v>469104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597</v>
      </c>
      <c r="S8" s="621"/>
      <c r="T8" s="621"/>
      <c r="U8" s="621"/>
      <c r="V8" s="621"/>
      <c r="W8" s="621"/>
      <c r="X8" s="621"/>
      <c r="Y8" s="622"/>
      <c r="Z8" s="673">
        <v>0</v>
      </c>
      <c r="AA8" s="673"/>
      <c r="AB8" s="673"/>
      <c r="AC8" s="673"/>
      <c r="AD8" s="674">
        <v>597</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1793</v>
      </c>
      <c r="BH8" s="621"/>
      <c r="BI8" s="621"/>
      <c r="BJ8" s="621"/>
      <c r="BK8" s="621"/>
      <c r="BL8" s="621"/>
      <c r="BM8" s="621"/>
      <c r="BN8" s="622"/>
      <c r="BO8" s="673">
        <v>0.5</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275229</v>
      </c>
      <c r="CS8" s="621"/>
      <c r="CT8" s="621"/>
      <c r="CU8" s="621"/>
      <c r="CV8" s="621"/>
      <c r="CW8" s="621"/>
      <c r="CX8" s="621"/>
      <c r="CY8" s="622"/>
      <c r="CZ8" s="673">
        <v>11</v>
      </c>
      <c r="DA8" s="673"/>
      <c r="DB8" s="673"/>
      <c r="DC8" s="673"/>
      <c r="DD8" s="626">
        <v>1185</v>
      </c>
      <c r="DE8" s="621"/>
      <c r="DF8" s="621"/>
      <c r="DG8" s="621"/>
      <c r="DH8" s="621"/>
      <c r="DI8" s="621"/>
      <c r="DJ8" s="621"/>
      <c r="DK8" s="621"/>
      <c r="DL8" s="621"/>
      <c r="DM8" s="621"/>
      <c r="DN8" s="621"/>
      <c r="DO8" s="621"/>
      <c r="DP8" s="622"/>
      <c r="DQ8" s="626">
        <v>220879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306</v>
      </c>
      <c r="S9" s="621"/>
      <c r="T9" s="621"/>
      <c r="U9" s="621"/>
      <c r="V9" s="621"/>
      <c r="W9" s="621"/>
      <c r="X9" s="621"/>
      <c r="Y9" s="622"/>
      <c r="Z9" s="673">
        <v>0</v>
      </c>
      <c r="AA9" s="673"/>
      <c r="AB9" s="673"/>
      <c r="AC9" s="673"/>
      <c r="AD9" s="674">
        <v>306</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40205</v>
      </c>
      <c r="BH9" s="621"/>
      <c r="BI9" s="621"/>
      <c r="BJ9" s="621"/>
      <c r="BK9" s="621"/>
      <c r="BL9" s="621"/>
      <c r="BM9" s="621"/>
      <c r="BN9" s="622"/>
      <c r="BO9" s="673">
        <v>10.4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254910</v>
      </c>
      <c r="CS9" s="621"/>
      <c r="CT9" s="621"/>
      <c r="CU9" s="621"/>
      <c r="CV9" s="621"/>
      <c r="CW9" s="621"/>
      <c r="CX9" s="621"/>
      <c r="CY9" s="622"/>
      <c r="CZ9" s="673">
        <v>10.199999999999999</v>
      </c>
      <c r="DA9" s="673"/>
      <c r="DB9" s="673"/>
      <c r="DC9" s="673"/>
      <c r="DD9" s="626">
        <v>33656</v>
      </c>
      <c r="DE9" s="621"/>
      <c r="DF9" s="621"/>
      <c r="DG9" s="621"/>
      <c r="DH9" s="621"/>
      <c r="DI9" s="621"/>
      <c r="DJ9" s="621"/>
      <c r="DK9" s="621"/>
      <c r="DL9" s="621"/>
      <c r="DM9" s="621"/>
      <c r="DN9" s="621"/>
      <c r="DO9" s="621"/>
      <c r="DP9" s="622"/>
      <c r="DQ9" s="626">
        <v>193802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24636</v>
      </c>
      <c r="S10" s="621"/>
      <c r="T10" s="621"/>
      <c r="U10" s="621"/>
      <c r="V10" s="621"/>
      <c r="W10" s="621"/>
      <c r="X10" s="621"/>
      <c r="Y10" s="622"/>
      <c r="Z10" s="673">
        <v>0.9</v>
      </c>
      <c r="AA10" s="673"/>
      <c r="AB10" s="673"/>
      <c r="AC10" s="673"/>
      <c r="AD10" s="674">
        <v>24636</v>
      </c>
      <c r="AE10" s="674"/>
      <c r="AF10" s="674"/>
      <c r="AG10" s="674"/>
      <c r="AH10" s="674"/>
      <c r="AI10" s="674"/>
      <c r="AJ10" s="674"/>
      <c r="AK10" s="674"/>
      <c r="AL10" s="643">
        <v>1.7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3417</v>
      </c>
      <c r="BH10" s="621"/>
      <c r="BI10" s="621"/>
      <c r="BJ10" s="621"/>
      <c r="BK10" s="621"/>
      <c r="BL10" s="621"/>
      <c r="BM10" s="621"/>
      <c r="BN10" s="622"/>
      <c r="BO10" s="673">
        <v>0.9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491</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491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3173</v>
      </c>
      <c r="BH11" s="621"/>
      <c r="BI11" s="621"/>
      <c r="BJ11" s="621"/>
      <c r="BK11" s="621"/>
      <c r="BL11" s="621"/>
      <c r="BM11" s="621"/>
      <c r="BN11" s="622"/>
      <c r="BO11" s="673">
        <v>0.8</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204611</v>
      </c>
      <c r="CS11" s="621"/>
      <c r="CT11" s="621"/>
      <c r="CU11" s="621"/>
      <c r="CV11" s="621"/>
      <c r="CW11" s="621"/>
      <c r="CX11" s="621"/>
      <c r="CY11" s="622"/>
      <c r="CZ11" s="673">
        <v>8.1999999999999993</v>
      </c>
      <c r="DA11" s="673"/>
      <c r="DB11" s="673"/>
      <c r="DC11" s="673"/>
      <c r="DD11" s="626">
        <v>67838</v>
      </c>
      <c r="DE11" s="621"/>
      <c r="DF11" s="621"/>
      <c r="DG11" s="621"/>
      <c r="DH11" s="621"/>
      <c r="DI11" s="621"/>
      <c r="DJ11" s="621"/>
      <c r="DK11" s="621"/>
      <c r="DL11" s="621"/>
      <c r="DM11" s="621"/>
      <c r="DN11" s="621"/>
      <c r="DO11" s="621"/>
      <c r="DP11" s="622"/>
      <c r="DQ11" s="626">
        <v>104564</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330455</v>
      </c>
      <c r="BH12" s="621"/>
      <c r="BI12" s="621"/>
      <c r="BJ12" s="621"/>
      <c r="BK12" s="621"/>
      <c r="BL12" s="621"/>
      <c r="BM12" s="621"/>
      <c r="BN12" s="622"/>
      <c r="BO12" s="673">
        <v>85.5</v>
      </c>
      <c r="BP12" s="673"/>
      <c r="BQ12" s="673"/>
      <c r="BR12" s="673"/>
      <c r="BS12" s="626">
        <v>58085</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417779</v>
      </c>
      <c r="CS12" s="621"/>
      <c r="CT12" s="621"/>
      <c r="CU12" s="621"/>
      <c r="CV12" s="621"/>
      <c r="CW12" s="621"/>
      <c r="CX12" s="621"/>
      <c r="CY12" s="622"/>
      <c r="CZ12" s="673">
        <v>16.7</v>
      </c>
      <c r="DA12" s="673"/>
      <c r="DB12" s="673"/>
      <c r="DC12" s="673"/>
      <c r="DD12" s="626">
        <v>118384</v>
      </c>
      <c r="DE12" s="621"/>
      <c r="DF12" s="621"/>
      <c r="DG12" s="621"/>
      <c r="DH12" s="621"/>
      <c r="DI12" s="621"/>
      <c r="DJ12" s="621"/>
      <c r="DK12" s="621"/>
      <c r="DL12" s="621"/>
      <c r="DM12" s="621"/>
      <c r="DN12" s="621"/>
      <c r="DO12" s="621"/>
      <c r="DP12" s="622"/>
      <c r="DQ12" s="626">
        <v>203224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7150</v>
      </c>
      <c r="S13" s="621"/>
      <c r="T13" s="621"/>
      <c r="U13" s="621"/>
      <c r="V13" s="621"/>
      <c r="W13" s="621"/>
      <c r="X13" s="621"/>
      <c r="Y13" s="622"/>
      <c r="Z13" s="673">
        <v>0.3</v>
      </c>
      <c r="AA13" s="673"/>
      <c r="AB13" s="673"/>
      <c r="AC13" s="673"/>
      <c r="AD13" s="674">
        <v>7150</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330124</v>
      </c>
      <c r="BH13" s="621"/>
      <c r="BI13" s="621"/>
      <c r="BJ13" s="621"/>
      <c r="BK13" s="621"/>
      <c r="BL13" s="621"/>
      <c r="BM13" s="621"/>
      <c r="BN13" s="622"/>
      <c r="BO13" s="673">
        <v>85.4</v>
      </c>
      <c r="BP13" s="673"/>
      <c r="BQ13" s="673"/>
      <c r="BR13" s="673"/>
      <c r="BS13" s="626">
        <v>58085</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148861</v>
      </c>
      <c r="CS13" s="621"/>
      <c r="CT13" s="621"/>
      <c r="CU13" s="621"/>
      <c r="CV13" s="621"/>
      <c r="CW13" s="621"/>
      <c r="CX13" s="621"/>
      <c r="CY13" s="622"/>
      <c r="CZ13" s="673">
        <v>6</v>
      </c>
      <c r="DA13" s="673"/>
      <c r="DB13" s="673"/>
      <c r="DC13" s="673"/>
      <c r="DD13" s="626">
        <v>128015</v>
      </c>
      <c r="DE13" s="621"/>
      <c r="DF13" s="621"/>
      <c r="DG13" s="621"/>
      <c r="DH13" s="621"/>
      <c r="DI13" s="621"/>
      <c r="DJ13" s="621"/>
      <c r="DK13" s="621"/>
      <c r="DL13" s="621"/>
      <c r="DM13" s="621"/>
      <c r="DN13" s="621"/>
      <c r="DO13" s="621"/>
      <c r="DP13" s="622"/>
      <c r="DQ13" s="626">
        <v>65026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4258</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117660</v>
      </c>
      <c r="CS14" s="621"/>
      <c r="CT14" s="621"/>
      <c r="CU14" s="621"/>
      <c r="CV14" s="621"/>
      <c r="CW14" s="621"/>
      <c r="CX14" s="621"/>
      <c r="CY14" s="622"/>
      <c r="CZ14" s="673">
        <v>4.7</v>
      </c>
      <c r="DA14" s="673"/>
      <c r="DB14" s="673"/>
      <c r="DC14" s="673"/>
      <c r="DD14" s="626">
        <v>7992</v>
      </c>
      <c r="DE14" s="621"/>
      <c r="DF14" s="621"/>
      <c r="DG14" s="621"/>
      <c r="DH14" s="621"/>
      <c r="DI14" s="621"/>
      <c r="DJ14" s="621"/>
      <c r="DK14" s="621"/>
      <c r="DL14" s="621"/>
      <c r="DM14" s="621"/>
      <c r="DN14" s="621"/>
      <c r="DO14" s="621"/>
      <c r="DP14" s="622"/>
      <c r="DQ14" s="626">
        <v>115180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t="s">
        <v>112</v>
      </c>
      <c r="S15" s="621"/>
      <c r="T15" s="621"/>
      <c r="U15" s="621"/>
      <c r="V15" s="621"/>
      <c r="W15" s="621"/>
      <c r="X15" s="621"/>
      <c r="Y15" s="622"/>
      <c r="Z15" s="673" t="s">
        <v>112</v>
      </c>
      <c r="AA15" s="673"/>
      <c r="AB15" s="673"/>
      <c r="AC15" s="673"/>
      <c r="AD15" s="674" t="s">
        <v>112</v>
      </c>
      <c r="AE15" s="674"/>
      <c r="AF15" s="674"/>
      <c r="AG15" s="674"/>
      <c r="AH15" s="674"/>
      <c r="AI15" s="674"/>
      <c r="AJ15" s="674"/>
      <c r="AK15" s="674"/>
      <c r="AL15" s="643" t="s">
        <v>112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3287</v>
      </c>
      <c r="BH15" s="621"/>
      <c r="BI15" s="621"/>
      <c r="BJ15" s="621"/>
      <c r="BK15" s="621"/>
      <c r="BL15" s="621"/>
      <c r="BM15" s="621"/>
      <c r="BN15" s="622"/>
      <c r="BO15" s="673">
        <v>0.9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154631</v>
      </c>
      <c r="CS15" s="621"/>
      <c r="CT15" s="621"/>
      <c r="CU15" s="621"/>
      <c r="CV15" s="621"/>
      <c r="CW15" s="621"/>
      <c r="CX15" s="621"/>
      <c r="CY15" s="622"/>
      <c r="CZ15" s="673">
        <v>6.2</v>
      </c>
      <c r="DA15" s="673"/>
      <c r="DB15" s="673"/>
      <c r="DC15" s="673"/>
      <c r="DD15" s="626">
        <v>10880</v>
      </c>
      <c r="DE15" s="621"/>
      <c r="DF15" s="621"/>
      <c r="DG15" s="621"/>
      <c r="DH15" s="621"/>
      <c r="DI15" s="621"/>
      <c r="DJ15" s="621"/>
      <c r="DK15" s="621"/>
      <c r="DL15" s="621"/>
      <c r="DM15" s="621"/>
      <c r="DN15" s="621"/>
      <c r="DO15" s="621"/>
      <c r="DP15" s="622"/>
      <c r="DQ15" s="626">
        <v>138844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1197306</v>
      </c>
      <c r="S16" s="621"/>
      <c r="T16" s="621"/>
      <c r="U16" s="621"/>
      <c r="V16" s="621"/>
      <c r="W16" s="621"/>
      <c r="X16" s="621"/>
      <c r="Y16" s="622"/>
      <c r="Z16" s="673">
        <v>45.1</v>
      </c>
      <c r="AA16" s="673"/>
      <c r="AB16" s="673"/>
      <c r="AC16" s="673"/>
      <c r="AD16" s="674">
        <v>996392</v>
      </c>
      <c r="AE16" s="674"/>
      <c r="AF16" s="674"/>
      <c r="AG16" s="674"/>
      <c r="AH16" s="674"/>
      <c r="AI16" s="674"/>
      <c r="AJ16" s="674"/>
      <c r="AK16" s="674"/>
      <c r="AL16" s="643">
        <v>69.400000000000006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996392</v>
      </c>
      <c r="S17" s="621"/>
      <c r="T17" s="621"/>
      <c r="U17" s="621"/>
      <c r="V17" s="621"/>
      <c r="W17" s="621"/>
      <c r="X17" s="621"/>
      <c r="Y17" s="622"/>
      <c r="Z17" s="673">
        <v>37.6</v>
      </c>
      <c r="AA17" s="673"/>
      <c r="AB17" s="673"/>
      <c r="AC17" s="673"/>
      <c r="AD17" s="674">
        <v>996392</v>
      </c>
      <c r="AE17" s="674"/>
      <c r="AF17" s="674"/>
      <c r="AG17" s="674"/>
      <c r="AH17" s="674"/>
      <c r="AI17" s="674"/>
      <c r="AJ17" s="674"/>
      <c r="AK17" s="674"/>
      <c r="AL17" s="643">
        <v>69.400000000000006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257411</v>
      </c>
      <c r="CS17" s="621"/>
      <c r="CT17" s="621"/>
      <c r="CU17" s="621"/>
      <c r="CV17" s="621"/>
      <c r="CW17" s="621"/>
      <c r="CX17" s="621"/>
      <c r="CY17" s="622"/>
      <c r="CZ17" s="673">
        <v>10.3</v>
      </c>
      <c r="DA17" s="673"/>
      <c r="DB17" s="673"/>
      <c r="DC17" s="673"/>
      <c r="DD17" s="626" t="s">
        <v>112</v>
      </c>
      <c r="DE17" s="621"/>
      <c r="DF17" s="621"/>
      <c r="DG17" s="621"/>
      <c r="DH17" s="621"/>
      <c r="DI17" s="621"/>
      <c r="DJ17" s="621"/>
      <c r="DK17" s="621"/>
      <c r="DL17" s="621"/>
      <c r="DM17" s="621"/>
      <c r="DN17" s="621"/>
      <c r="DO17" s="621"/>
      <c r="DP17" s="622"/>
      <c r="DQ17" s="626">
        <v>257411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200914</v>
      </c>
      <c r="S18" s="621"/>
      <c r="T18" s="621"/>
      <c r="U18" s="621"/>
      <c r="V18" s="621"/>
      <c r="W18" s="621"/>
      <c r="X18" s="621"/>
      <c r="Y18" s="622"/>
      <c r="Z18" s="673">
        <v>7.6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1389</v>
      </c>
      <c r="CS18" s="621"/>
      <c r="CT18" s="621"/>
      <c r="CU18" s="621"/>
      <c r="CV18" s="621"/>
      <c r="CW18" s="621"/>
      <c r="CX18" s="621"/>
      <c r="CY18" s="622"/>
      <c r="CZ18" s="673">
        <v>0.1</v>
      </c>
      <c r="DA18" s="673"/>
      <c r="DB18" s="673"/>
      <c r="DC18" s="673"/>
      <c r="DD18" s="626">
        <v>1389</v>
      </c>
      <c r="DE18" s="621"/>
      <c r="DF18" s="621"/>
      <c r="DG18" s="621"/>
      <c r="DH18" s="621"/>
      <c r="DI18" s="621"/>
      <c r="DJ18" s="621"/>
      <c r="DK18" s="621"/>
      <c r="DL18" s="621"/>
      <c r="DM18" s="621"/>
      <c r="DN18" s="621"/>
      <c r="DO18" s="621"/>
      <c r="DP18" s="622"/>
      <c r="DQ18" s="626">
        <v>1389</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1633408</v>
      </c>
      <c r="S20" s="621"/>
      <c r="T20" s="621"/>
      <c r="U20" s="621"/>
      <c r="V20" s="621"/>
      <c r="W20" s="621"/>
      <c r="X20" s="621"/>
      <c r="Y20" s="622"/>
      <c r="Z20" s="673">
        <v>61.6</v>
      </c>
      <c r="AA20" s="673"/>
      <c r="AB20" s="673"/>
      <c r="AC20" s="673"/>
      <c r="AD20" s="674">
        <v>1432494</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2500367</v>
      </c>
      <c r="CS20" s="621"/>
      <c r="CT20" s="621"/>
      <c r="CU20" s="621"/>
      <c r="CV20" s="621"/>
      <c r="CW20" s="621"/>
      <c r="CX20" s="621"/>
      <c r="CY20" s="622"/>
      <c r="CZ20" s="673">
        <v>100</v>
      </c>
      <c r="DA20" s="673"/>
      <c r="DB20" s="673"/>
      <c r="DC20" s="673"/>
      <c r="DD20" s="626">
        <v>413495</v>
      </c>
      <c r="DE20" s="621"/>
      <c r="DF20" s="621"/>
      <c r="DG20" s="621"/>
      <c r="DH20" s="621"/>
      <c r="DI20" s="621"/>
      <c r="DJ20" s="621"/>
      <c r="DK20" s="621"/>
      <c r="DL20" s="621"/>
      <c r="DM20" s="621"/>
      <c r="DN20" s="621"/>
      <c r="DO20" s="621"/>
      <c r="DP20" s="622"/>
      <c r="DQ20" s="626">
        <v>1807435</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959</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139753</v>
      </c>
      <c r="S23" s="621"/>
      <c r="T23" s="621"/>
      <c r="U23" s="621"/>
      <c r="V23" s="621"/>
      <c r="W23" s="621"/>
      <c r="X23" s="621"/>
      <c r="Y23" s="622"/>
      <c r="Z23" s="673">
        <v>5.3</v>
      </c>
      <c r="AA23" s="673"/>
      <c r="AB23" s="673"/>
      <c r="AC23" s="673"/>
      <c r="AD23" s="674">
        <v>247</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1030</v>
      </c>
      <c r="S24" s="621"/>
      <c r="T24" s="621"/>
      <c r="U24" s="621"/>
      <c r="V24" s="621"/>
      <c r="W24" s="621"/>
      <c r="X24" s="621"/>
      <c r="Y24" s="622"/>
      <c r="Z24" s="673">
        <v>0</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777214</v>
      </c>
      <c r="CS24" s="671"/>
      <c r="CT24" s="671"/>
      <c r="CU24" s="671"/>
      <c r="CV24" s="671"/>
      <c r="CW24" s="671"/>
      <c r="CX24" s="671"/>
      <c r="CY24" s="718"/>
      <c r="CZ24" s="722">
        <v>31.1</v>
      </c>
      <c r="DA24" s="723"/>
      <c r="DB24" s="723"/>
      <c r="DC24" s="724"/>
      <c r="DD24" s="717">
        <v>698466</v>
      </c>
      <c r="DE24" s="671"/>
      <c r="DF24" s="671"/>
      <c r="DG24" s="671"/>
      <c r="DH24" s="671"/>
      <c r="DI24" s="671"/>
      <c r="DJ24" s="671"/>
      <c r="DK24" s="718"/>
      <c r="DL24" s="717">
        <v>687230</v>
      </c>
      <c r="DM24" s="671"/>
      <c r="DN24" s="671"/>
      <c r="DO24" s="671"/>
      <c r="DP24" s="671"/>
      <c r="DQ24" s="671"/>
      <c r="DR24" s="671"/>
      <c r="DS24" s="671"/>
      <c r="DT24" s="671"/>
      <c r="DU24" s="671"/>
      <c r="DV24" s="718"/>
      <c r="DW24" s="719">
        <v>45.9</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147914</v>
      </c>
      <c r="S25" s="621"/>
      <c r="T25" s="621"/>
      <c r="U25" s="621"/>
      <c r="V25" s="621"/>
      <c r="W25" s="621"/>
      <c r="X25" s="621"/>
      <c r="Y25" s="622"/>
      <c r="Z25" s="673">
        <v>5.6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458579</v>
      </c>
      <c r="CS25" s="639"/>
      <c r="CT25" s="639"/>
      <c r="CU25" s="639"/>
      <c r="CV25" s="639"/>
      <c r="CW25" s="639"/>
      <c r="CX25" s="639"/>
      <c r="CY25" s="640"/>
      <c r="CZ25" s="623">
        <v>18.3</v>
      </c>
      <c r="DA25" s="641"/>
      <c r="DB25" s="641"/>
      <c r="DC25" s="642"/>
      <c r="DD25" s="626">
        <v>415577</v>
      </c>
      <c r="DE25" s="639"/>
      <c r="DF25" s="639"/>
      <c r="DG25" s="639"/>
      <c r="DH25" s="639"/>
      <c r="DI25" s="639"/>
      <c r="DJ25" s="639"/>
      <c r="DK25" s="640"/>
      <c r="DL25" s="626">
        <v>404341</v>
      </c>
      <c r="DM25" s="639"/>
      <c r="DN25" s="639"/>
      <c r="DO25" s="639"/>
      <c r="DP25" s="639"/>
      <c r="DQ25" s="639"/>
      <c r="DR25" s="639"/>
      <c r="DS25" s="639"/>
      <c r="DT25" s="639"/>
      <c r="DU25" s="639"/>
      <c r="DV25" s="640"/>
      <c r="DW25" s="643">
        <v>27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282741</v>
      </c>
      <c r="CS26" s="621"/>
      <c r="CT26" s="621"/>
      <c r="CU26" s="621"/>
      <c r="CV26" s="621"/>
      <c r="CW26" s="621"/>
      <c r="CX26" s="621"/>
      <c r="CY26" s="622"/>
      <c r="CZ26" s="623">
        <v>11.3</v>
      </c>
      <c r="DA26" s="641"/>
      <c r="DB26" s="641"/>
      <c r="DC26" s="642"/>
      <c r="DD26" s="626">
        <v>253025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175397</v>
      </c>
      <c r="S27" s="621"/>
      <c r="T27" s="621"/>
      <c r="U27" s="621"/>
      <c r="V27" s="621"/>
      <c r="W27" s="621"/>
      <c r="X27" s="621"/>
      <c r="Y27" s="622"/>
      <c r="Z27" s="673">
        <v>6.6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386588</v>
      </c>
      <c r="BH27" s="621"/>
      <c r="BI27" s="621"/>
      <c r="BJ27" s="621"/>
      <c r="BK27" s="621"/>
      <c r="BL27" s="621"/>
      <c r="BM27" s="621"/>
      <c r="BN27" s="622"/>
      <c r="BO27" s="673">
        <v>100</v>
      </c>
      <c r="BP27" s="673"/>
      <c r="BQ27" s="673"/>
      <c r="BR27" s="673"/>
      <c r="BS27" s="626">
        <v>58085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61224</v>
      </c>
      <c r="CS27" s="639"/>
      <c r="CT27" s="639"/>
      <c r="CU27" s="639"/>
      <c r="CV27" s="639"/>
      <c r="CW27" s="639"/>
      <c r="CX27" s="639"/>
      <c r="CY27" s="640"/>
      <c r="CZ27" s="623">
        <v>2.4</v>
      </c>
      <c r="DA27" s="641"/>
      <c r="DB27" s="641"/>
      <c r="DC27" s="642"/>
      <c r="DD27" s="626">
        <v>25478</v>
      </c>
      <c r="DE27" s="639"/>
      <c r="DF27" s="639"/>
      <c r="DG27" s="639"/>
      <c r="DH27" s="639"/>
      <c r="DI27" s="639"/>
      <c r="DJ27" s="639"/>
      <c r="DK27" s="640"/>
      <c r="DL27" s="626">
        <v>25478</v>
      </c>
      <c r="DM27" s="639"/>
      <c r="DN27" s="639"/>
      <c r="DO27" s="639"/>
      <c r="DP27" s="639"/>
      <c r="DQ27" s="639"/>
      <c r="DR27" s="639"/>
      <c r="DS27" s="639"/>
      <c r="DT27" s="639"/>
      <c r="DU27" s="639"/>
      <c r="DV27" s="640"/>
      <c r="DW27" s="643">
        <v>1.7</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7539</v>
      </c>
      <c r="S28" s="621"/>
      <c r="T28" s="621"/>
      <c r="U28" s="621"/>
      <c r="V28" s="621"/>
      <c r="W28" s="621"/>
      <c r="X28" s="621"/>
      <c r="Y28" s="622"/>
      <c r="Z28" s="673">
        <v>0.3</v>
      </c>
      <c r="AA28" s="673"/>
      <c r="AB28" s="673"/>
      <c r="AC28" s="673"/>
      <c r="AD28" s="674">
        <v>1949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257411</v>
      </c>
      <c r="CS28" s="621"/>
      <c r="CT28" s="621"/>
      <c r="CU28" s="621"/>
      <c r="CV28" s="621"/>
      <c r="CW28" s="621"/>
      <c r="CX28" s="621"/>
      <c r="CY28" s="622"/>
      <c r="CZ28" s="623">
        <v>10.3</v>
      </c>
      <c r="DA28" s="641"/>
      <c r="DB28" s="641"/>
      <c r="DC28" s="642"/>
      <c r="DD28" s="626">
        <v>257411</v>
      </c>
      <c r="DE28" s="621"/>
      <c r="DF28" s="621"/>
      <c r="DG28" s="621"/>
      <c r="DH28" s="621"/>
      <c r="DI28" s="621"/>
      <c r="DJ28" s="621"/>
      <c r="DK28" s="622"/>
      <c r="DL28" s="626">
        <v>257411</v>
      </c>
      <c r="DM28" s="621"/>
      <c r="DN28" s="621"/>
      <c r="DO28" s="621"/>
      <c r="DP28" s="621"/>
      <c r="DQ28" s="621"/>
      <c r="DR28" s="621"/>
      <c r="DS28" s="621"/>
      <c r="DT28" s="621"/>
      <c r="DU28" s="621"/>
      <c r="DV28" s="622"/>
      <c r="DW28" s="643">
        <v>17.2</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1150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256878</v>
      </c>
      <c r="CS29" s="639"/>
      <c r="CT29" s="639"/>
      <c r="CU29" s="639"/>
      <c r="CV29" s="639"/>
      <c r="CW29" s="639"/>
      <c r="CX29" s="639"/>
      <c r="CY29" s="640"/>
      <c r="CZ29" s="623">
        <v>10.3</v>
      </c>
      <c r="DA29" s="641"/>
      <c r="DB29" s="641"/>
      <c r="DC29" s="642"/>
      <c r="DD29" s="626">
        <v>256878</v>
      </c>
      <c r="DE29" s="639"/>
      <c r="DF29" s="639"/>
      <c r="DG29" s="639"/>
      <c r="DH29" s="639"/>
      <c r="DI29" s="639"/>
      <c r="DJ29" s="639"/>
      <c r="DK29" s="640"/>
      <c r="DL29" s="626">
        <v>256878</v>
      </c>
      <c r="DM29" s="639"/>
      <c r="DN29" s="639"/>
      <c r="DO29" s="639"/>
      <c r="DP29" s="639"/>
      <c r="DQ29" s="639"/>
      <c r="DR29" s="639"/>
      <c r="DS29" s="639"/>
      <c r="DT29" s="639"/>
      <c r="DU29" s="639"/>
      <c r="DV29" s="640"/>
      <c r="DW29" s="643">
        <v>17.2</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119291</v>
      </c>
      <c r="S30" s="621"/>
      <c r="T30" s="621"/>
      <c r="U30" s="621"/>
      <c r="V30" s="621"/>
      <c r="W30" s="621"/>
      <c r="X30" s="621"/>
      <c r="Y30" s="622"/>
      <c r="Z30" s="673">
        <v>4.5</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99.7</v>
      </c>
      <c r="BH30" s="687"/>
      <c r="BI30" s="687"/>
      <c r="BJ30" s="687"/>
      <c r="BK30" s="687"/>
      <c r="BL30" s="687"/>
      <c r="BM30" s="688">
        <v>98.7</v>
      </c>
      <c r="BN30" s="687"/>
      <c r="BO30" s="687"/>
      <c r="BP30" s="687"/>
      <c r="BQ30" s="689"/>
      <c r="BR30" s="686">
        <v>99.8</v>
      </c>
      <c r="BS30" s="687"/>
      <c r="BT30" s="687"/>
      <c r="BU30" s="687"/>
      <c r="BV30" s="687"/>
      <c r="BW30" s="687"/>
      <c r="BX30" s="688">
        <v>99</v>
      </c>
      <c r="BY30" s="687"/>
      <c r="BZ30" s="687"/>
      <c r="CA30" s="687"/>
      <c r="CB30" s="689"/>
      <c r="CD30" s="692"/>
      <c r="CE30" s="693"/>
      <c r="CF30" s="657" t="s">
        <v>292</v>
      </c>
      <c r="CG30" s="654"/>
      <c r="CH30" s="654"/>
      <c r="CI30" s="654"/>
      <c r="CJ30" s="654"/>
      <c r="CK30" s="654"/>
      <c r="CL30" s="654"/>
      <c r="CM30" s="654"/>
      <c r="CN30" s="654"/>
      <c r="CO30" s="654"/>
      <c r="CP30" s="654"/>
      <c r="CQ30" s="655"/>
      <c r="CR30" s="620">
        <v>235109</v>
      </c>
      <c r="CS30" s="621"/>
      <c r="CT30" s="621"/>
      <c r="CU30" s="621"/>
      <c r="CV30" s="621"/>
      <c r="CW30" s="621"/>
      <c r="CX30" s="621"/>
      <c r="CY30" s="622"/>
      <c r="CZ30" s="623">
        <v>9.4</v>
      </c>
      <c r="DA30" s="641"/>
      <c r="DB30" s="641"/>
      <c r="DC30" s="642"/>
      <c r="DD30" s="626">
        <v>235109</v>
      </c>
      <c r="DE30" s="621"/>
      <c r="DF30" s="621"/>
      <c r="DG30" s="621"/>
      <c r="DH30" s="621"/>
      <c r="DI30" s="621"/>
      <c r="DJ30" s="621"/>
      <c r="DK30" s="622"/>
      <c r="DL30" s="626">
        <v>235109</v>
      </c>
      <c r="DM30" s="621"/>
      <c r="DN30" s="621"/>
      <c r="DO30" s="621"/>
      <c r="DP30" s="621"/>
      <c r="DQ30" s="621"/>
      <c r="DR30" s="621"/>
      <c r="DS30" s="621"/>
      <c r="DT30" s="621"/>
      <c r="DU30" s="621"/>
      <c r="DV30" s="622"/>
      <c r="DW30" s="643">
        <v>15.7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119975</v>
      </c>
      <c r="S31" s="621"/>
      <c r="T31" s="621"/>
      <c r="U31" s="621"/>
      <c r="V31" s="621"/>
      <c r="W31" s="621"/>
      <c r="X31" s="621"/>
      <c r="Y31" s="622"/>
      <c r="Z31" s="673">
        <v>4.5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96.5</v>
      </c>
      <c r="BN31" s="685"/>
      <c r="BO31" s="685"/>
      <c r="BP31" s="685"/>
      <c r="BQ31" s="649"/>
      <c r="BR31" s="684">
        <v>99</v>
      </c>
      <c r="BS31" s="639"/>
      <c r="BT31" s="639"/>
      <c r="BU31" s="639"/>
      <c r="BV31" s="639"/>
      <c r="BW31" s="639"/>
      <c r="BX31" s="675">
        <v>96.8</v>
      </c>
      <c r="BY31" s="685"/>
      <c r="BZ31" s="685"/>
      <c r="CA31" s="685"/>
      <c r="CB31" s="649"/>
      <c r="CD31" s="692"/>
      <c r="CE31" s="693"/>
      <c r="CF31" s="657" t="s">
        <v>296</v>
      </c>
      <c r="CG31" s="654"/>
      <c r="CH31" s="654"/>
      <c r="CI31" s="654"/>
      <c r="CJ31" s="654"/>
      <c r="CK31" s="654"/>
      <c r="CL31" s="654"/>
      <c r="CM31" s="654"/>
      <c r="CN31" s="654"/>
      <c r="CO31" s="654"/>
      <c r="CP31" s="654"/>
      <c r="CQ31" s="655"/>
      <c r="CR31" s="620">
        <v>21769</v>
      </c>
      <c r="CS31" s="639"/>
      <c r="CT31" s="639"/>
      <c r="CU31" s="639"/>
      <c r="CV31" s="639"/>
      <c r="CW31" s="639"/>
      <c r="CX31" s="639"/>
      <c r="CY31" s="640"/>
      <c r="CZ31" s="623">
        <v>0.9</v>
      </c>
      <c r="DA31" s="641"/>
      <c r="DB31" s="641"/>
      <c r="DC31" s="642"/>
      <c r="DD31" s="626">
        <v>21769</v>
      </c>
      <c r="DE31" s="639"/>
      <c r="DF31" s="639"/>
      <c r="DG31" s="639"/>
      <c r="DH31" s="639"/>
      <c r="DI31" s="639"/>
      <c r="DJ31" s="639"/>
      <c r="DK31" s="640"/>
      <c r="DL31" s="626">
        <v>21769</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135767</v>
      </c>
      <c r="S32" s="621"/>
      <c r="T32" s="621"/>
      <c r="U32" s="621"/>
      <c r="V32" s="621"/>
      <c r="W32" s="621"/>
      <c r="X32" s="621"/>
      <c r="Y32" s="622"/>
      <c r="Z32" s="673">
        <v>5.0999999999999996</v>
      </c>
      <c r="AA32" s="673"/>
      <c r="AB32" s="673"/>
      <c r="AC32" s="673"/>
      <c r="AD32" s="674">
        <v>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99.7</v>
      </c>
      <c r="BH32" s="605"/>
      <c r="BI32" s="605"/>
      <c r="BJ32" s="605"/>
      <c r="BK32" s="605"/>
      <c r="BL32" s="605"/>
      <c r="BM32" s="668">
        <v>99.1</v>
      </c>
      <c r="BN32" s="605"/>
      <c r="BO32" s="605"/>
      <c r="BP32" s="605"/>
      <c r="BQ32" s="662"/>
      <c r="BR32" s="683">
        <v>99.9</v>
      </c>
      <c r="BS32" s="605"/>
      <c r="BT32" s="605"/>
      <c r="BU32" s="605"/>
      <c r="BV32" s="605"/>
      <c r="BW32" s="605"/>
      <c r="BX32" s="668">
        <v>99.3</v>
      </c>
      <c r="BY32" s="605"/>
      <c r="BZ32" s="605"/>
      <c r="CA32" s="605"/>
      <c r="CB32" s="662"/>
      <c r="CD32" s="694"/>
      <c r="CE32" s="695"/>
      <c r="CF32" s="657" t="s">
        <v>299</v>
      </c>
      <c r="CG32" s="654"/>
      <c r="CH32" s="654"/>
      <c r="CI32" s="654"/>
      <c r="CJ32" s="654"/>
      <c r="CK32" s="654"/>
      <c r="CL32" s="654"/>
      <c r="CM32" s="654"/>
      <c r="CN32" s="654"/>
      <c r="CO32" s="654"/>
      <c r="CP32" s="654"/>
      <c r="CQ32" s="655"/>
      <c r="CR32" s="620">
        <v>533</v>
      </c>
      <c r="CS32" s="621"/>
      <c r="CT32" s="621"/>
      <c r="CU32" s="621"/>
      <c r="CV32" s="621"/>
      <c r="CW32" s="621"/>
      <c r="CX32" s="621"/>
      <c r="CY32" s="622"/>
      <c r="CZ32" s="623">
        <v>0</v>
      </c>
      <c r="DA32" s="641"/>
      <c r="DB32" s="641"/>
      <c r="DC32" s="642"/>
      <c r="DD32" s="626">
        <v>533</v>
      </c>
      <c r="DE32" s="621"/>
      <c r="DF32" s="621"/>
      <c r="DG32" s="621"/>
      <c r="DH32" s="621"/>
      <c r="DI32" s="621"/>
      <c r="DJ32" s="621"/>
      <c r="DK32" s="622"/>
      <c r="DL32" s="626">
        <v>533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169705</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1309658</v>
      </c>
      <c r="CS33" s="639"/>
      <c r="CT33" s="639"/>
      <c r="CU33" s="639"/>
      <c r="CV33" s="639"/>
      <c r="CW33" s="639"/>
      <c r="CX33" s="639"/>
      <c r="CY33" s="640"/>
      <c r="CZ33" s="623">
        <v>52.4</v>
      </c>
      <c r="DA33" s="641"/>
      <c r="DB33" s="641"/>
      <c r="DC33" s="642"/>
      <c r="DD33" s="626">
        <v>958714</v>
      </c>
      <c r="DE33" s="639"/>
      <c r="DF33" s="639"/>
      <c r="DG33" s="639"/>
      <c r="DH33" s="639"/>
      <c r="DI33" s="639"/>
      <c r="DJ33" s="639"/>
      <c r="DK33" s="640"/>
      <c r="DL33" s="626">
        <v>657554</v>
      </c>
      <c r="DM33" s="639"/>
      <c r="DN33" s="639"/>
      <c r="DO33" s="639"/>
      <c r="DP33" s="639"/>
      <c r="DQ33" s="639"/>
      <c r="DR33" s="639"/>
      <c r="DS33" s="639"/>
      <c r="DT33" s="639"/>
      <c r="DU33" s="639"/>
      <c r="DV33" s="640"/>
      <c r="DW33" s="643">
        <v>43.9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630202</v>
      </c>
      <c r="CS34" s="621"/>
      <c r="CT34" s="621"/>
      <c r="CU34" s="621"/>
      <c r="CV34" s="621"/>
      <c r="CW34" s="621"/>
      <c r="CX34" s="621"/>
      <c r="CY34" s="622"/>
      <c r="CZ34" s="623">
        <v>25.2</v>
      </c>
      <c r="DA34" s="641"/>
      <c r="DB34" s="641"/>
      <c r="DC34" s="642"/>
      <c r="DD34" s="626">
        <v>474932</v>
      </c>
      <c r="DE34" s="621"/>
      <c r="DF34" s="621"/>
      <c r="DG34" s="621"/>
      <c r="DH34" s="621"/>
      <c r="DI34" s="621"/>
      <c r="DJ34" s="621"/>
      <c r="DK34" s="622"/>
      <c r="DL34" s="626">
        <v>287693</v>
      </c>
      <c r="DM34" s="621"/>
      <c r="DN34" s="621"/>
      <c r="DO34" s="621"/>
      <c r="DP34" s="621"/>
      <c r="DQ34" s="621"/>
      <c r="DR34" s="621"/>
      <c r="DS34" s="621"/>
      <c r="DT34" s="621"/>
      <c r="DU34" s="621"/>
      <c r="DV34" s="622"/>
      <c r="DW34" s="643">
        <v>19.2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62905</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154259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16210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47504</v>
      </c>
      <c r="CS35" s="639"/>
      <c r="CT35" s="639"/>
      <c r="CU35" s="639"/>
      <c r="CV35" s="639"/>
      <c r="CW35" s="639"/>
      <c r="CX35" s="639"/>
      <c r="CY35" s="640"/>
      <c r="CZ35" s="623">
        <v>1.9</v>
      </c>
      <c r="DA35" s="641"/>
      <c r="DB35" s="641"/>
      <c r="DC35" s="642"/>
      <c r="DD35" s="626">
        <v>32235</v>
      </c>
      <c r="DE35" s="639"/>
      <c r="DF35" s="639"/>
      <c r="DG35" s="639"/>
      <c r="DH35" s="639"/>
      <c r="DI35" s="639"/>
      <c r="DJ35" s="639"/>
      <c r="DK35" s="640"/>
      <c r="DL35" s="626">
        <v>23338</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2651888</v>
      </c>
      <c r="S36" s="661"/>
      <c r="T36" s="661"/>
      <c r="U36" s="661"/>
      <c r="V36" s="661"/>
      <c r="W36" s="661"/>
      <c r="X36" s="661"/>
      <c r="Y36" s="664"/>
      <c r="Z36" s="665">
        <v>100</v>
      </c>
      <c r="AA36" s="665"/>
      <c r="AB36" s="665"/>
      <c r="AC36" s="665"/>
      <c r="AD36" s="666">
        <v>1434694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67128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15409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450660</v>
      </c>
      <c r="CS36" s="621"/>
      <c r="CT36" s="621"/>
      <c r="CU36" s="621"/>
      <c r="CV36" s="621"/>
      <c r="CW36" s="621"/>
      <c r="CX36" s="621"/>
      <c r="CY36" s="622"/>
      <c r="CZ36" s="623">
        <v>18</v>
      </c>
      <c r="DA36" s="641"/>
      <c r="DB36" s="641"/>
      <c r="DC36" s="642"/>
      <c r="DD36" s="626">
        <v>312456</v>
      </c>
      <c r="DE36" s="621"/>
      <c r="DF36" s="621"/>
      <c r="DG36" s="621"/>
      <c r="DH36" s="621"/>
      <c r="DI36" s="621"/>
      <c r="DJ36" s="621"/>
      <c r="DK36" s="622"/>
      <c r="DL36" s="626">
        <v>223890</v>
      </c>
      <c r="DM36" s="621"/>
      <c r="DN36" s="621"/>
      <c r="DO36" s="621"/>
      <c r="DP36" s="621"/>
      <c r="DQ36" s="621"/>
      <c r="DR36" s="621"/>
      <c r="DS36" s="621"/>
      <c r="DT36" s="621"/>
      <c r="DU36" s="621"/>
      <c r="DV36" s="622"/>
      <c r="DW36" s="643">
        <v>14.9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t="s">
        <v>315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46471</v>
      </c>
      <c r="CS37" s="639"/>
      <c r="CT37" s="639"/>
      <c r="CU37" s="639"/>
      <c r="CV37" s="639"/>
      <c r="CW37" s="639"/>
      <c r="CX37" s="639"/>
      <c r="CY37" s="640"/>
      <c r="CZ37" s="623">
        <v>1.9</v>
      </c>
      <c r="DA37" s="641"/>
      <c r="DB37" s="641"/>
      <c r="DC37" s="642"/>
      <c r="DD37" s="626">
        <v>46471</v>
      </c>
      <c r="DE37" s="639"/>
      <c r="DF37" s="639"/>
      <c r="DG37" s="639"/>
      <c r="DH37" s="639"/>
      <c r="DI37" s="639"/>
      <c r="DJ37" s="639"/>
      <c r="DK37" s="640"/>
      <c r="DL37" s="626">
        <v>46471</v>
      </c>
      <c r="DM37" s="639"/>
      <c r="DN37" s="639"/>
      <c r="DO37" s="639"/>
      <c r="DP37" s="639"/>
      <c r="DQ37" s="639"/>
      <c r="DR37" s="639"/>
      <c r="DS37" s="639"/>
      <c r="DT37" s="639"/>
      <c r="DU37" s="639"/>
      <c r="DV37" s="640"/>
      <c r="DW37" s="643">
        <v>3.1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247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154259</v>
      </c>
      <c r="CS38" s="621"/>
      <c r="CT38" s="621"/>
      <c r="CU38" s="621"/>
      <c r="CV38" s="621"/>
      <c r="CW38" s="621"/>
      <c r="CX38" s="621"/>
      <c r="CY38" s="622"/>
      <c r="CZ38" s="623">
        <v>6.2</v>
      </c>
      <c r="DA38" s="641"/>
      <c r="DB38" s="641"/>
      <c r="DC38" s="642"/>
      <c r="DD38" s="626">
        <v>139091</v>
      </c>
      <c r="DE38" s="621"/>
      <c r="DF38" s="621"/>
      <c r="DG38" s="621"/>
      <c r="DH38" s="621"/>
      <c r="DI38" s="621"/>
      <c r="DJ38" s="621"/>
      <c r="DK38" s="622"/>
      <c r="DL38" s="626">
        <v>122633</v>
      </c>
      <c r="DM38" s="621"/>
      <c r="DN38" s="621"/>
      <c r="DO38" s="621"/>
      <c r="DP38" s="621"/>
      <c r="DQ38" s="621"/>
      <c r="DR38" s="621"/>
      <c r="DS38" s="621"/>
      <c r="DT38" s="621"/>
      <c r="DU38" s="621"/>
      <c r="DV38" s="622"/>
      <c r="DW38" s="643">
        <v>8.1999999999999993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33</v>
      </c>
      <c r="CS39" s="639"/>
      <c r="CT39" s="639"/>
      <c r="CU39" s="639"/>
      <c r="CV39" s="639"/>
      <c r="CW39" s="639"/>
      <c r="CX39" s="639"/>
      <c r="CY39" s="640"/>
      <c r="CZ39" s="623">
        <v>0</v>
      </c>
      <c r="DA39" s="641"/>
      <c r="DB39" s="641"/>
      <c r="DC39" s="642"/>
      <c r="DD39" s="626" t="s">
        <v>319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3588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27000</v>
      </c>
      <c r="CS40" s="621"/>
      <c r="CT40" s="621"/>
      <c r="CU40" s="621"/>
      <c r="CV40" s="621"/>
      <c r="CW40" s="621"/>
      <c r="CX40" s="621"/>
      <c r="CY40" s="622"/>
      <c r="CZ40" s="623">
        <v>1.1000000000000001</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83543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245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315</v>
      </c>
      <c r="CS41" s="639"/>
      <c r="CT41" s="639"/>
      <c r="CU41" s="639"/>
      <c r="CV41" s="639"/>
      <c r="CW41" s="639"/>
      <c r="CX41" s="639"/>
      <c r="CY41" s="640"/>
      <c r="CZ41" s="623" t="s">
        <v>315</v>
      </c>
      <c r="DA41" s="641"/>
      <c r="DB41" s="641"/>
      <c r="DC41" s="642"/>
      <c r="DD41" s="626" t="s">
        <v>315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413495</v>
      </c>
      <c r="CS42" s="621"/>
      <c r="CT42" s="621"/>
      <c r="CU42" s="621"/>
      <c r="CV42" s="621"/>
      <c r="CW42" s="621"/>
      <c r="CX42" s="621"/>
      <c r="CY42" s="622"/>
      <c r="CZ42" s="623">
        <v>16.5</v>
      </c>
      <c r="DA42" s="624"/>
      <c r="DB42" s="624"/>
      <c r="DC42" s="625"/>
      <c r="DD42" s="626">
        <v>150255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16065</v>
      </c>
      <c r="CS43" s="639"/>
      <c r="CT43" s="639"/>
      <c r="CU43" s="639"/>
      <c r="CV43" s="639"/>
      <c r="CW43" s="639"/>
      <c r="CX43" s="639"/>
      <c r="CY43" s="640"/>
      <c r="CZ43" s="623">
        <v>0.6</v>
      </c>
      <c r="DA43" s="641"/>
      <c r="DB43" s="641"/>
      <c r="DC43" s="642"/>
      <c r="DD43" s="626">
        <v>7207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413495</v>
      </c>
      <c r="CS44" s="621"/>
      <c r="CT44" s="621"/>
      <c r="CU44" s="621"/>
      <c r="CV44" s="621"/>
      <c r="CW44" s="621"/>
      <c r="CX44" s="621"/>
      <c r="CY44" s="622"/>
      <c r="CZ44" s="623">
        <v>16.5</v>
      </c>
      <c r="DA44" s="624"/>
      <c r="DB44" s="624"/>
      <c r="DC44" s="625"/>
      <c r="DD44" s="626">
        <v>150255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66521</v>
      </c>
      <c r="CS45" s="639"/>
      <c r="CT45" s="639"/>
      <c r="CU45" s="639"/>
      <c r="CV45" s="639"/>
      <c r="CW45" s="639"/>
      <c r="CX45" s="639"/>
      <c r="CY45" s="640"/>
      <c r="CZ45" s="623">
        <v>2.7</v>
      </c>
      <c r="DA45" s="641"/>
      <c r="DB45" s="641"/>
      <c r="DC45" s="642"/>
      <c r="DD45" s="626">
        <v>25073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345032</v>
      </c>
      <c r="CS46" s="621"/>
      <c r="CT46" s="621"/>
      <c r="CU46" s="621"/>
      <c r="CV46" s="621"/>
      <c r="CW46" s="621"/>
      <c r="CX46" s="621"/>
      <c r="CY46" s="622"/>
      <c r="CZ46" s="623">
        <v>13.8</v>
      </c>
      <c r="DA46" s="624"/>
      <c r="DB46" s="624"/>
      <c r="DC46" s="625"/>
      <c r="DD46" s="626">
        <v>123240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2500367</v>
      </c>
      <c r="CS49" s="605"/>
      <c r="CT49" s="605"/>
      <c r="CU49" s="605"/>
      <c r="CV49" s="605"/>
      <c r="CW49" s="605"/>
      <c r="CX49" s="605"/>
      <c r="CY49" s="606"/>
      <c r="CZ49" s="607">
        <v>100</v>
      </c>
      <c r="DA49" s="608"/>
      <c r="DB49" s="608"/>
      <c r="DC49" s="609"/>
      <c r="DD49" s="610">
        <v>1807435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2577</v>
      </c>
      <c r="R7" s="1134"/>
      <c r="S7" s="1134"/>
      <c r="T7" s="1134"/>
      <c r="U7" s="1134"/>
      <c r="V7" s="1134">
        <v>2435</v>
      </c>
      <c r="W7" s="1134"/>
      <c r="X7" s="1134"/>
      <c r="Y7" s="1134"/>
      <c r="Z7" s="1134"/>
      <c r="AA7" s="1134">
        <v>142</v>
      </c>
      <c r="AB7" s="1134"/>
      <c r="AC7" s="1134"/>
      <c r="AD7" s="1134"/>
      <c r="AE7" s="1135"/>
      <c r="AF7" s="1136">
        <v>105</v>
      </c>
      <c r="AG7" s="1137"/>
      <c r="AH7" s="1137"/>
      <c r="AI7" s="1137"/>
      <c r="AJ7" s="1138"/>
      <c r="AK7" s="1120">
        <v>119</v>
      </c>
      <c r="AL7" s="1121"/>
      <c r="AM7" s="1121"/>
      <c r="AN7" s="1121"/>
      <c r="AO7" s="1121"/>
      <c r="AP7" s="1121">
        <v>2320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535</v>
      </c>
      <c r="BT7" s="1125"/>
      <c r="BU7" s="1125"/>
      <c r="BV7" s="1125"/>
      <c r="BW7" s="1125"/>
      <c r="BX7" s="1125"/>
      <c r="BY7" s="1125"/>
      <c r="BZ7" s="1125"/>
      <c r="CA7" s="1125"/>
      <c r="CB7" s="1125"/>
      <c r="CC7" s="1125"/>
      <c r="CD7" s="1125"/>
      <c r="CE7" s="1125"/>
      <c r="CF7" s="1125"/>
      <c r="CG7" s="1126"/>
      <c r="CH7" s="1117">
        <v>30</v>
      </c>
      <c r="CI7" s="1118"/>
      <c r="CJ7" s="1118"/>
      <c r="CK7" s="1118"/>
      <c r="CL7" s="1119"/>
      <c r="CM7" s="1117">
        <v>6</v>
      </c>
      <c r="CN7" s="1118"/>
      <c r="CO7" s="1118"/>
      <c r="CP7" s="1118"/>
      <c r="CQ7" s="1119"/>
      <c r="CR7" s="1117">
        <v>3</v>
      </c>
      <c r="CS7" s="1118"/>
      <c r="CT7" s="1118"/>
      <c r="CU7" s="1118"/>
      <c r="CV7" s="1119"/>
      <c r="CW7" s="1117">
        <v>30</v>
      </c>
      <c r="CX7" s="1118"/>
      <c r="CY7" s="1118"/>
      <c r="CZ7" s="1118"/>
      <c r="DA7" s="1119"/>
      <c r="DB7" s="1117">
        <v>0</v>
      </c>
      <c r="DC7" s="1118"/>
      <c r="DD7" s="1118"/>
      <c r="DE7" s="1118"/>
      <c r="DF7" s="1119"/>
      <c r="DG7" s="1117" t="s">
        <v>536</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47</v>
      </c>
      <c r="R8" s="1073"/>
      <c r="S8" s="1073"/>
      <c r="T8" s="1073"/>
      <c r="U8" s="1073"/>
      <c r="V8" s="1073">
        <v>45</v>
      </c>
      <c r="W8" s="1073"/>
      <c r="X8" s="1073"/>
      <c r="Y8" s="1073"/>
      <c r="Z8" s="1073"/>
      <c r="AA8" s="1073">
        <v>2</v>
      </c>
      <c r="AB8" s="1073"/>
      <c r="AC8" s="1073"/>
      <c r="AD8" s="1073"/>
      <c r="AE8" s="1074"/>
      <c r="AF8" s="1048">
        <v>2</v>
      </c>
      <c r="AG8" s="1049"/>
      <c r="AH8" s="1049"/>
      <c r="AI8" s="1049"/>
      <c r="AJ8" s="1050"/>
      <c r="AK8" s="1115">
        <v>28</v>
      </c>
      <c r="AL8" s="1116"/>
      <c r="AM8" s="1116"/>
      <c r="AN8" s="1116"/>
      <c r="AO8" s="1116"/>
      <c r="AP8" s="1116" t="s">
        <v>532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107</v>
      </c>
      <c r="R9" s="1073"/>
      <c r="S9" s="1073"/>
      <c r="T9" s="1073"/>
      <c r="U9" s="1073"/>
      <c r="V9" s="1073">
        <v>100</v>
      </c>
      <c r="W9" s="1073"/>
      <c r="X9" s="1073"/>
      <c r="Y9" s="1073"/>
      <c r="Z9" s="1073"/>
      <c r="AA9" s="1073">
        <v>7</v>
      </c>
      <c r="AB9" s="1073"/>
      <c r="AC9" s="1073"/>
      <c r="AD9" s="1073"/>
      <c r="AE9" s="1074"/>
      <c r="AF9" s="1048">
        <v>7</v>
      </c>
      <c r="AG9" s="1049"/>
      <c r="AH9" s="1049"/>
      <c r="AI9" s="1049"/>
      <c r="AJ9" s="1050"/>
      <c r="AK9" s="1115">
        <v>52</v>
      </c>
      <c r="AL9" s="1116"/>
      <c r="AM9" s="1116"/>
      <c r="AN9" s="1116"/>
      <c r="AO9" s="1116"/>
      <c r="AP9" s="1116" t="s">
        <v>533</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2652</v>
      </c>
      <c r="R23" s="1098"/>
      <c r="S23" s="1098"/>
      <c r="T23" s="1098"/>
      <c r="U23" s="1098"/>
      <c r="V23" s="1098">
        <v>2550</v>
      </c>
      <c r="W23" s="1098"/>
      <c r="X23" s="1098"/>
      <c r="Y23" s="1098"/>
      <c r="Z23" s="1098"/>
      <c r="AA23" s="1098">
        <v>152</v>
      </c>
      <c r="AB23" s="1098"/>
      <c r="AC23" s="1098"/>
      <c r="AD23" s="1098"/>
      <c r="AE23" s="1099"/>
      <c r="AF23" s="1100">
        <v>114</v>
      </c>
      <c r="AG23" s="1098"/>
      <c r="AH23" s="1098"/>
      <c r="AI23" s="1098"/>
      <c r="AJ23" s="1101"/>
      <c r="AK23" s="1102"/>
      <c r="AL23" s="1103"/>
      <c r="AM23" s="1103"/>
      <c r="AN23" s="1103"/>
      <c r="AO23" s="1103"/>
      <c r="AP23" s="1098">
        <v>2320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183</v>
      </c>
      <c r="R28" s="1083"/>
      <c r="S28" s="1083"/>
      <c r="T28" s="1083"/>
      <c r="U28" s="1083"/>
      <c r="V28" s="1083">
        <v>166</v>
      </c>
      <c r="W28" s="1083"/>
      <c r="X28" s="1083"/>
      <c r="Y28" s="1083"/>
      <c r="Z28" s="1083"/>
      <c r="AA28" s="1083">
        <v>16</v>
      </c>
      <c r="AB28" s="1083"/>
      <c r="AC28" s="1083"/>
      <c r="AD28" s="1083"/>
      <c r="AE28" s="1084"/>
      <c r="AF28" s="1085">
        <v>16</v>
      </c>
      <c r="AG28" s="1083"/>
      <c r="AH28" s="1083"/>
      <c r="AI28" s="1083"/>
      <c r="AJ28" s="1086"/>
      <c r="AK28" s="1087">
        <v>4</v>
      </c>
      <c r="AL28" s="1075"/>
      <c r="AM28" s="1075"/>
      <c r="AN28" s="1075"/>
      <c r="AO28" s="1075"/>
      <c r="AP28" s="1075" t="s">
        <v>533</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249</v>
      </c>
      <c r="R29" s="1073"/>
      <c r="S29" s="1073"/>
      <c r="T29" s="1073"/>
      <c r="U29" s="1073"/>
      <c r="V29" s="1073">
        <v>242</v>
      </c>
      <c r="W29" s="1073"/>
      <c r="X29" s="1073"/>
      <c r="Y29" s="1073"/>
      <c r="Z29" s="1073"/>
      <c r="AA29" s="1073">
        <v>7</v>
      </c>
      <c r="AB29" s="1073"/>
      <c r="AC29" s="1073"/>
      <c r="AD29" s="1073"/>
      <c r="AE29" s="1074"/>
      <c r="AF29" s="1048">
        <v>7</v>
      </c>
      <c r="AG29" s="1049"/>
      <c r="AH29" s="1049"/>
      <c r="AI29" s="1049"/>
      <c r="AJ29" s="1050"/>
      <c r="AK29" s="1009">
        <v>54</v>
      </c>
      <c r="AL29" s="1000"/>
      <c r="AM29" s="1000"/>
      <c r="AN29" s="1000"/>
      <c r="AO29" s="1000"/>
      <c r="AP29" s="1000" t="s">
        <v>532</v>
      </c>
      <c r="AQ29" s="1000"/>
      <c r="AR29" s="1000"/>
      <c r="AS29" s="1000"/>
      <c r="AT29" s="1000"/>
      <c r="AU29" s="1000" t="s">
        <v>532</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21</v>
      </c>
      <c r="R30" s="1073"/>
      <c r="S30" s="1073"/>
      <c r="T30" s="1073"/>
      <c r="U30" s="1073"/>
      <c r="V30" s="1073">
        <v>21</v>
      </c>
      <c r="W30" s="1073"/>
      <c r="X30" s="1073"/>
      <c r="Y30" s="1073"/>
      <c r="Z30" s="1073"/>
      <c r="AA30" s="1073">
        <v>1</v>
      </c>
      <c r="AB30" s="1073"/>
      <c r="AC30" s="1073"/>
      <c r="AD30" s="1073"/>
      <c r="AE30" s="1074"/>
      <c r="AF30" s="1048">
        <v>1</v>
      </c>
      <c r="AG30" s="1049"/>
      <c r="AH30" s="1049"/>
      <c r="AI30" s="1049"/>
      <c r="AJ30" s="1050"/>
      <c r="AK30" s="1009">
        <v>9</v>
      </c>
      <c r="AL30" s="1000"/>
      <c r="AM30" s="1000"/>
      <c r="AN30" s="1000"/>
      <c r="AO30" s="1000"/>
      <c r="AP30" s="1000" t="s">
        <v>532</v>
      </c>
      <c r="AQ30" s="1000"/>
      <c r="AR30" s="1000"/>
      <c r="AS30" s="1000"/>
      <c r="AT30" s="1000"/>
      <c r="AU30" s="1000" t="s">
        <v>532</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120</v>
      </c>
      <c r="R31" s="1073"/>
      <c r="S31" s="1073"/>
      <c r="T31" s="1073"/>
      <c r="U31" s="1073"/>
      <c r="V31" s="1073">
        <v>119</v>
      </c>
      <c r="W31" s="1073"/>
      <c r="X31" s="1073"/>
      <c r="Y31" s="1073"/>
      <c r="Z31" s="1073"/>
      <c r="AA31" s="1073">
        <v>1</v>
      </c>
      <c r="AB31" s="1073"/>
      <c r="AC31" s="1073"/>
      <c r="AD31" s="1073"/>
      <c r="AE31" s="1074"/>
      <c r="AF31" s="1048">
        <v>1</v>
      </c>
      <c r="AG31" s="1049"/>
      <c r="AH31" s="1049"/>
      <c r="AI31" s="1049"/>
      <c r="AJ31" s="1050"/>
      <c r="AK31" s="1009">
        <v>67</v>
      </c>
      <c r="AL31" s="1000"/>
      <c r="AM31" s="1000"/>
      <c r="AN31" s="1000"/>
      <c r="AO31" s="1000"/>
      <c r="AP31" s="1000">
        <v>470</v>
      </c>
      <c r="AQ31" s="1000"/>
      <c r="AR31" s="1000"/>
      <c r="AS31" s="1000"/>
      <c r="AT31" s="1000"/>
      <c r="AU31" s="1000">
        <v>389</v>
      </c>
      <c r="AV31" s="1000"/>
      <c r="AW31" s="1000"/>
      <c r="AX31" s="1000"/>
      <c r="AY31" s="1000"/>
      <c r="AZ31" s="1071" t="s">
        <v>532</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24</v>
      </c>
      <c r="AG63" s="988"/>
      <c r="AH63" s="988"/>
      <c r="AI63" s="988"/>
      <c r="AJ63" s="1059"/>
      <c r="AK63" s="1060"/>
      <c r="AL63" s="992"/>
      <c r="AM63" s="992"/>
      <c r="AN63" s="992"/>
      <c r="AO63" s="992"/>
      <c r="AP63" s="988">
        <v>470</v>
      </c>
      <c r="AQ63" s="988"/>
      <c r="AR63" s="988"/>
      <c r="AS63" s="988"/>
      <c r="AT63" s="988"/>
      <c r="AU63" s="988">
        <v>389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1549</v>
      </c>
      <c r="R68" s="1011"/>
      <c r="S68" s="1011"/>
      <c r="T68" s="1011"/>
      <c r="U68" s="1011"/>
      <c r="V68" s="1011">
        <v>1445</v>
      </c>
      <c r="W68" s="1011"/>
      <c r="X68" s="1011"/>
      <c r="Y68" s="1011"/>
      <c r="Z68" s="1011"/>
      <c r="AA68" s="1011">
        <v>104</v>
      </c>
      <c r="AB68" s="1011"/>
      <c r="AC68" s="1011"/>
      <c r="AD68" s="1011"/>
      <c r="AE68" s="1011"/>
      <c r="AF68" s="1011">
        <v>104</v>
      </c>
      <c r="AG68" s="1011"/>
      <c r="AH68" s="1011"/>
      <c r="AI68" s="1011"/>
      <c r="AJ68" s="1011"/>
      <c r="AK68" s="1011" t="s">
        <v>536</v>
      </c>
      <c r="AL68" s="1011"/>
      <c r="AM68" s="1011"/>
      <c r="AN68" s="1011"/>
      <c r="AO68" s="1011"/>
      <c r="AP68" s="1011" t="s">
        <v>537</v>
      </c>
      <c r="AQ68" s="1011"/>
      <c r="AR68" s="1011"/>
      <c r="AS68" s="1011"/>
      <c r="AT68" s="1011"/>
      <c r="AU68" s="1011" t="s">
        <v>536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795514</v>
      </c>
      <c r="R69" s="1000"/>
      <c r="S69" s="1000"/>
      <c r="T69" s="1000"/>
      <c r="U69" s="1000"/>
      <c r="V69" s="1000">
        <v>763822</v>
      </c>
      <c r="W69" s="1000"/>
      <c r="X69" s="1000"/>
      <c r="Y69" s="1000"/>
      <c r="Z69" s="1000"/>
      <c r="AA69" s="1000">
        <v>31692</v>
      </c>
      <c r="AB69" s="1000"/>
      <c r="AC69" s="1000"/>
      <c r="AD69" s="1000"/>
      <c r="AE69" s="1000"/>
      <c r="AF69" s="1000">
        <v>31692</v>
      </c>
      <c r="AG69" s="1000"/>
      <c r="AH69" s="1000"/>
      <c r="AI69" s="1000"/>
      <c r="AJ69" s="1000"/>
      <c r="AK69" s="1000">
        <v>1</v>
      </c>
      <c r="AL69" s="1000"/>
      <c r="AM69" s="1000"/>
      <c r="AN69" s="1000"/>
      <c r="AO69" s="1000"/>
      <c r="AP69" s="1000" t="s">
        <v>537</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9154</v>
      </c>
      <c r="R70" s="1000"/>
      <c r="S70" s="1000"/>
      <c r="T70" s="1000"/>
      <c r="U70" s="1000"/>
      <c r="V70" s="1000">
        <v>9003</v>
      </c>
      <c r="W70" s="1000"/>
      <c r="X70" s="1000"/>
      <c r="Y70" s="1000"/>
      <c r="Z70" s="1000"/>
      <c r="AA70" s="1000">
        <v>152</v>
      </c>
      <c r="AB70" s="1000"/>
      <c r="AC70" s="1000"/>
      <c r="AD70" s="1000"/>
      <c r="AE70" s="1000"/>
      <c r="AF70" s="1000">
        <v>152</v>
      </c>
      <c r="AG70" s="1000"/>
      <c r="AH70" s="1000"/>
      <c r="AI70" s="1000"/>
      <c r="AJ70" s="1000"/>
      <c r="AK70" s="1000">
        <v>1080</v>
      </c>
      <c r="AL70" s="1000"/>
      <c r="AM70" s="1000"/>
      <c r="AN70" s="1000"/>
      <c r="AO70" s="1000"/>
      <c r="AP70" s="1000" t="s">
        <v>537</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650</v>
      </c>
      <c r="R71" s="1000"/>
      <c r="S71" s="1000"/>
      <c r="T71" s="1000"/>
      <c r="U71" s="1000"/>
      <c r="V71" s="1000">
        <v>613</v>
      </c>
      <c r="W71" s="1000"/>
      <c r="X71" s="1000"/>
      <c r="Y71" s="1000"/>
      <c r="Z71" s="1000"/>
      <c r="AA71" s="1000">
        <v>37</v>
      </c>
      <c r="AB71" s="1000"/>
      <c r="AC71" s="1000"/>
      <c r="AD71" s="1000"/>
      <c r="AE71" s="1000"/>
      <c r="AF71" s="1000">
        <v>37</v>
      </c>
      <c r="AG71" s="1000"/>
      <c r="AH71" s="1000"/>
      <c r="AI71" s="1000"/>
      <c r="AJ71" s="1000"/>
      <c r="AK71" s="1000">
        <v>8</v>
      </c>
      <c r="AL71" s="1000"/>
      <c r="AM71" s="1000"/>
      <c r="AN71" s="1000"/>
      <c r="AO71" s="1000"/>
      <c r="AP71" s="1000" t="s">
        <v>536</v>
      </c>
      <c r="AQ71" s="1000"/>
      <c r="AR71" s="1000"/>
      <c r="AS71" s="1000"/>
      <c r="AT71" s="1000"/>
      <c r="AU71" s="1000" t="s">
        <v>536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19</v>
      </c>
      <c r="R72" s="1000"/>
      <c r="S72" s="1000"/>
      <c r="T72" s="1000"/>
      <c r="U72" s="1000"/>
      <c r="V72" s="1000">
        <v>11</v>
      </c>
      <c r="W72" s="1000"/>
      <c r="X72" s="1000"/>
      <c r="Y72" s="1000"/>
      <c r="Z72" s="1000"/>
      <c r="AA72" s="1000">
        <v>8</v>
      </c>
      <c r="AB72" s="1000"/>
      <c r="AC72" s="1000"/>
      <c r="AD72" s="1000"/>
      <c r="AE72" s="1000"/>
      <c r="AF72" s="1000">
        <v>8</v>
      </c>
      <c r="AG72" s="1000"/>
      <c r="AH72" s="1000"/>
      <c r="AI72" s="1000"/>
      <c r="AJ72" s="1000"/>
      <c r="AK72" s="1000" t="s">
        <v>536</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665</v>
      </c>
      <c r="R73" s="1000"/>
      <c r="S73" s="1000"/>
      <c r="T73" s="1000"/>
      <c r="U73" s="1000"/>
      <c r="V73" s="1000">
        <v>657</v>
      </c>
      <c r="W73" s="1000"/>
      <c r="X73" s="1000"/>
      <c r="Y73" s="1000"/>
      <c r="Z73" s="1000"/>
      <c r="AA73" s="1000">
        <v>9</v>
      </c>
      <c r="AB73" s="1000"/>
      <c r="AC73" s="1000"/>
      <c r="AD73" s="1000"/>
      <c r="AE73" s="1000"/>
      <c r="AF73" s="1000">
        <v>9</v>
      </c>
      <c r="AG73" s="1000"/>
      <c r="AH73" s="1000"/>
      <c r="AI73" s="1000"/>
      <c r="AJ73" s="1000"/>
      <c r="AK73" s="1000" t="s">
        <v>536</v>
      </c>
      <c r="AL73" s="1000"/>
      <c r="AM73" s="1000"/>
      <c r="AN73" s="1000"/>
      <c r="AO73" s="1000"/>
      <c r="AP73" s="1000" t="s">
        <v>536</v>
      </c>
      <c r="AQ73" s="1000"/>
      <c r="AR73" s="1000"/>
      <c r="AS73" s="1000"/>
      <c r="AT73" s="1000"/>
      <c r="AU73" s="1000" t="s">
        <v>536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32002</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v>30</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272720</v>
      </c>
      <c r="AB110" s="916"/>
      <c r="AC110" s="916"/>
      <c r="AD110" s="916"/>
      <c r="AE110" s="917"/>
      <c r="AF110" s="918">
        <v>262274</v>
      </c>
      <c r="AG110" s="916"/>
      <c r="AH110" s="916"/>
      <c r="AI110" s="916"/>
      <c r="AJ110" s="917"/>
      <c r="AK110" s="918">
        <v>256878</v>
      </c>
      <c r="AL110" s="916"/>
      <c r="AM110" s="916"/>
      <c r="AN110" s="916"/>
      <c r="AO110" s="917"/>
      <c r="AP110" s="919">
        <v>20.7</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2408281</v>
      </c>
      <c r="BR110" s="863"/>
      <c r="BS110" s="863"/>
      <c r="BT110" s="863"/>
      <c r="BU110" s="863"/>
      <c r="BV110" s="863">
        <v>2385176</v>
      </c>
      <c r="BW110" s="863"/>
      <c r="BX110" s="863"/>
      <c r="BY110" s="863"/>
      <c r="BZ110" s="863"/>
      <c r="CA110" s="863">
        <v>2319772</v>
      </c>
      <c r="CB110" s="863"/>
      <c r="CC110" s="863"/>
      <c r="CD110" s="863"/>
      <c r="CE110" s="863"/>
      <c r="CF110" s="887">
        <v>186.9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133238</v>
      </c>
      <c r="BR111" s="835"/>
      <c r="BS111" s="835"/>
      <c r="BT111" s="835"/>
      <c r="BU111" s="835"/>
      <c r="BV111" s="835">
        <v>101834</v>
      </c>
      <c r="BW111" s="835"/>
      <c r="BX111" s="835"/>
      <c r="BY111" s="835"/>
      <c r="BZ111" s="835"/>
      <c r="CA111" s="835">
        <v>71334</v>
      </c>
      <c r="CB111" s="835"/>
      <c r="CC111" s="835"/>
      <c r="CD111" s="835"/>
      <c r="CE111" s="835"/>
      <c r="CF111" s="896">
        <v>5.7</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461238</v>
      </c>
      <c r="BR112" s="835"/>
      <c r="BS112" s="835"/>
      <c r="BT112" s="835"/>
      <c r="BU112" s="835"/>
      <c r="BV112" s="835">
        <v>411682</v>
      </c>
      <c r="BW112" s="835"/>
      <c r="BX112" s="835"/>
      <c r="BY112" s="835"/>
      <c r="BZ112" s="835"/>
      <c r="CA112" s="835">
        <v>389032</v>
      </c>
      <c r="CB112" s="835"/>
      <c r="CC112" s="835"/>
      <c r="CD112" s="835"/>
      <c r="CE112" s="835"/>
      <c r="CF112" s="896">
        <v>31.3</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34079</v>
      </c>
      <c r="AB113" s="944"/>
      <c r="AC113" s="944"/>
      <c r="AD113" s="944"/>
      <c r="AE113" s="945"/>
      <c r="AF113" s="946">
        <v>33715</v>
      </c>
      <c r="AG113" s="944"/>
      <c r="AH113" s="944"/>
      <c r="AI113" s="944"/>
      <c r="AJ113" s="945"/>
      <c r="AK113" s="946">
        <v>34607</v>
      </c>
      <c r="AL113" s="944"/>
      <c r="AM113" s="944"/>
      <c r="AN113" s="944"/>
      <c r="AO113" s="945"/>
      <c r="AP113" s="947">
        <v>2.8</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133238</v>
      </c>
      <c r="DH113" s="798"/>
      <c r="DI113" s="798"/>
      <c r="DJ113" s="798"/>
      <c r="DK113" s="799"/>
      <c r="DL113" s="800">
        <v>101834</v>
      </c>
      <c r="DM113" s="798"/>
      <c r="DN113" s="798"/>
      <c r="DO113" s="798"/>
      <c r="DP113" s="799"/>
      <c r="DQ113" s="800">
        <v>71334</v>
      </c>
      <c r="DR113" s="798"/>
      <c r="DS113" s="798"/>
      <c r="DT113" s="798"/>
      <c r="DU113" s="799"/>
      <c r="DV113" s="845">
        <v>5.7</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487562</v>
      </c>
      <c r="BR114" s="835"/>
      <c r="BS114" s="835"/>
      <c r="BT114" s="835"/>
      <c r="BU114" s="835"/>
      <c r="BV114" s="835">
        <v>481989</v>
      </c>
      <c r="BW114" s="835"/>
      <c r="BX114" s="835"/>
      <c r="BY114" s="835"/>
      <c r="BZ114" s="835"/>
      <c r="CA114" s="835">
        <v>477483</v>
      </c>
      <c r="CB114" s="835"/>
      <c r="CC114" s="835"/>
      <c r="CD114" s="835"/>
      <c r="CE114" s="835"/>
      <c r="CF114" s="896">
        <v>38.5</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31411</v>
      </c>
      <c r="AB115" s="944"/>
      <c r="AC115" s="944"/>
      <c r="AD115" s="944"/>
      <c r="AE115" s="945"/>
      <c r="AF115" s="946">
        <v>30500</v>
      </c>
      <c r="AG115" s="944"/>
      <c r="AH115" s="944"/>
      <c r="AI115" s="944"/>
      <c r="AJ115" s="945"/>
      <c r="AK115" s="946">
        <v>29590</v>
      </c>
      <c r="AL115" s="944"/>
      <c r="AM115" s="944"/>
      <c r="AN115" s="944"/>
      <c r="AO115" s="945"/>
      <c r="AP115" s="947">
        <v>2.4</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535</v>
      </c>
      <c r="AB116" s="798"/>
      <c r="AC116" s="798"/>
      <c r="AD116" s="798"/>
      <c r="AE116" s="799"/>
      <c r="AF116" s="800">
        <v>536</v>
      </c>
      <c r="AG116" s="798"/>
      <c r="AH116" s="798"/>
      <c r="AI116" s="798"/>
      <c r="AJ116" s="799"/>
      <c r="AK116" s="800">
        <v>533</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338745</v>
      </c>
      <c r="AB117" s="930"/>
      <c r="AC117" s="930"/>
      <c r="AD117" s="930"/>
      <c r="AE117" s="931"/>
      <c r="AF117" s="932">
        <v>327025</v>
      </c>
      <c r="AG117" s="930"/>
      <c r="AH117" s="930"/>
      <c r="AI117" s="930"/>
      <c r="AJ117" s="931"/>
      <c r="AK117" s="932">
        <v>321608</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3490319</v>
      </c>
      <c r="BR119" s="866"/>
      <c r="BS119" s="866"/>
      <c r="BT119" s="866"/>
      <c r="BU119" s="866"/>
      <c r="BV119" s="866">
        <v>3380681</v>
      </c>
      <c r="BW119" s="866"/>
      <c r="BX119" s="866"/>
      <c r="BY119" s="866"/>
      <c r="BZ119" s="866"/>
      <c r="CA119" s="866">
        <v>3257621</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2101310</v>
      </c>
      <c r="BR120" s="863"/>
      <c r="BS120" s="863"/>
      <c r="BT120" s="863"/>
      <c r="BU120" s="863"/>
      <c r="BV120" s="863">
        <v>2213768</v>
      </c>
      <c r="BW120" s="863"/>
      <c r="BX120" s="863"/>
      <c r="BY120" s="863"/>
      <c r="BZ120" s="863"/>
      <c r="CA120" s="863">
        <v>2094510</v>
      </c>
      <c r="CB120" s="863"/>
      <c r="CC120" s="863"/>
      <c r="CD120" s="863"/>
      <c r="CE120" s="863"/>
      <c r="CF120" s="887">
        <v>168.8</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461238</v>
      </c>
      <c r="DH120" s="863"/>
      <c r="DI120" s="863"/>
      <c r="DJ120" s="863"/>
      <c r="DK120" s="863"/>
      <c r="DL120" s="863">
        <v>411682</v>
      </c>
      <c r="DM120" s="863"/>
      <c r="DN120" s="863"/>
      <c r="DO120" s="863"/>
      <c r="DP120" s="863"/>
      <c r="DQ120" s="863">
        <v>389032</v>
      </c>
      <c r="DR120" s="863"/>
      <c r="DS120" s="863"/>
      <c r="DT120" s="863"/>
      <c r="DU120" s="863"/>
      <c r="DV120" s="864">
        <v>31.3</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31411</v>
      </c>
      <c r="AB121" s="798"/>
      <c r="AC121" s="798"/>
      <c r="AD121" s="798"/>
      <c r="AE121" s="799"/>
      <c r="AF121" s="800">
        <v>30500</v>
      </c>
      <c r="AG121" s="798"/>
      <c r="AH121" s="798"/>
      <c r="AI121" s="798"/>
      <c r="AJ121" s="799"/>
      <c r="AK121" s="800">
        <v>29590</v>
      </c>
      <c r="AL121" s="798"/>
      <c r="AM121" s="798"/>
      <c r="AN121" s="798"/>
      <c r="AO121" s="799"/>
      <c r="AP121" s="845">
        <v>2.4</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1999728</v>
      </c>
      <c r="BR122" s="866"/>
      <c r="BS122" s="866"/>
      <c r="BT122" s="866"/>
      <c r="BU122" s="866"/>
      <c r="BV122" s="866">
        <v>1993716</v>
      </c>
      <c r="BW122" s="866"/>
      <c r="BX122" s="866"/>
      <c r="BY122" s="866"/>
      <c r="BZ122" s="866"/>
      <c r="CA122" s="866">
        <v>1961924</v>
      </c>
      <c r="CB122" s="866"/>
      <c r="CC122" s="866"/>
      <c r="CD122" s="866"/>
      <c r="CE122" s="866"/>
      <c r="CF122" s="867">
        <v>158.1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4101038</v>
      </c>
      <c r="BR123" s="854"/>
      <c r="BS123" s="854"/>
      <c r="BT123" s="854"/>
      <c r="BU123" s="854"/>
      <c r="BV123" s="854">
        <v>4207484</v>
      </c>
      <c r="BW123" s="854"/>
      <c r="BX123" s="854"/>
      <c r="BY123" s="854"/>
      <c r="BZ123" s="854"/>
      <c r="CA123" s="854">
        <v>4056434</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1528293</v>
      </c>
      <c r="AB129" s="798"/>
      <c r="AC129" s="798"/>
      <c r="AD129" s="798"/>
      <c r="AE129" s="799"/>
      <c r="AF129" s="800">
        <v>1555690</v>
      </c>
      <c r="AG129" s="798"/>
      <c r="AH129" s="798"/>
      <c r="AI129" s="798"/>
      <c r="AJ129" s="799"/>
      <c r="AK129" s="800">
        <v>1433223</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218254</v>
      </c>
      <c r="AB130" s="798"/>
      <c r="AC130" s="798"/>
      <c r="AD130" s="798"/>
      <c r="AE130" s="799"/>
      <c r="AF130" s="800">
        <v>205193</v>
      </c>
      <c r="AG130" s="798"/>
      <c r="AH130" s="798"/>
      <c r="AI130" s="798"/>
      <c r="AJ130" s="799"/>
      <c r="AK130" s="800">
        <v>192201</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9.5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1310039</v>
      </c>
      <c r="AB131" s="781"/>
      <c r="AC131" s="781"/>
      <c r="AD131" s="781"/>
      <c r="AE131" s="782"/>
      <c r="AF131" s="783">
        <v>1350497</v>
      </c>
      <c r="AG131" s="781"/>
      <c r="AH131" s="781"/>
      <c r="AI131" s="781"/>
      <c r="AJ131" s="782"/>
      <c r="AK131" s="783">
        <v>1241022</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9.1975124400000006</v>
      </c>
      <c r="AB132" s="761"/>
      <c r="AC132" s="761"/>
      <c r="AD132" s="761"/>
      <c r="AE132" s="762"/>
      <c r="AF132" s="763">
        <v>9.0212714280000004</v>
      </c>
      <c r="AG132" s="761"/>
      <c r="AH132" s="761"/>
      <c r="AI132" s="761"/>
      <c r="AJ132" s="762"/>
      <c r="AK132" s="763">
        <v>10.427454150000001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8.9</v>
      </c>
      <c r="AB133" s="740"/>
      <c r="AC133" s="740"/>
      <c r="AD133" s="740"/>
      <c r="AE133" s="741"/>
      <c r="AF133" s="739">
        <v>8.9</v>
      </c>
      <c r="AG133" s="740"/>
      <c r="AH133" s="740"/>
      <c r="AI133" s="740"/>
      <c r="AJ133" s="741"/>
      <c r="AK133" s="739">
        <v>9.5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458579</v>
      </c>
      <c r="L9" s="266">
        <v>387641</v>
      </c>
      <c r="M9" s="267">
        <v>214828</v>
      </c>
      <c r="N9" s="268">
        <v>80.400000000000006</v>
      </c>
    </row>
    <row r="10" spans="1:16" x14ac:dyDescent="0.15">
      <c r="A10" s="250"/>
      <c r="B10" s="246"/>
      <c r="C10" s="246"/>
      <c r="D10" s="246"/>
      <c r="E10" s="246"/>
      <c r="F10" s="246"/>
      <c r="G10" s="1166" t="s">
        <v>473</v>
      </c>
      <c r="H10" s="1167"/>
      <c r="I10" s="1167"/>
      <c r="J10" s="1168"/>
      <c r="K10" s="269">
        <v>12007</v>
      </c>
      <c r="L10" s="270">
        <v>10150</v>
      </c>
      <c r="M10" s="271">
        <v>28178</v>
      </c>
      <c r="N10" s="272">
        <v>-64</v>
      </c>
    </row>
    <row r="11" spans="1:16" ht="13.5" customHeight="1" x14ac:dyDescent="0.15">
      <c r="A11" s="250"/>
      <c r="B11" s="246"/>
      <c r="C11" s="246"/>
      <c r="D11" s="246"/>
      <c r="E11" s="246"/>
      <c r="F11" s="246"/>
      <c r="G11" s="1166" t="s">
        <v>474</v>
      </c>
      <c r="H11" s="1167"/>
      <c r="I11" s="1167"/>
      <c r="J11" s="1168"/>
      <c r="K11" s="269">
        <v>10334</v>
      </c>
      <c r="L11" s="270">
        <v>8735</v>
      </c>
      <c r="M11" s="271">
        <v>24639</v>
      </c>
      <c r="N11" s="272">
        <v>-64.5</v>
      </c>
    </row>
    <row r="12" spans="1:16" ht="13.5" customHeight="1" x14ac:dyDescent="0.15">
      <c r="A12" s="250"/>
      <c r="B12" s="246"/>
      <c r="C12" s="246"/>
      <c r="D12" s="246"/>
      <c r="E12" s="246"/>
      <c r="F12" s="246"/>
      <c r="G12" s="1166" t="s">
        <v>475</v>
      </c>
      <c r="H12" s="1167"/>
      <c r="I12" s="1167"/>
      <c r="J12" s="1168"/>
      <c r="K12" s="269" t="s">
        <v>476</v>
      </c>
      <c r="L12" s="270" t="s">
        <v>476</v>
      </c>
      <c r="M12" s="271">
        <v>3805</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7255</v>
      </c>
      <c r="L14" s="270">
        <v>6133</v>
      </c>
      <c r="M14" s="271">
        <v>8783</v>
      </c>
      <c r="N14" s="272">
        <v>-30.2</v>
      </c>
    </row>
    <row r="15" spans="1:16" ht="13.5" customHeight="1" x14ac:dyDescent="0.15">
      <c r="A15" s="250"/>
      <c r="B15" s="246"/>
      <c r="C15" s="246"/>
      <c r="D15" s="246"/>
      <c r="E15" s="246"/>
      <c r="F15" s="246"/>
      <c r="G15" s="1166" t="s">
        <v>479</v>
      </c>
      <c r="H15" s="1167"/>
      <c r="I15" s="1167"/>
      <c r="J15" s="1168"/>
      <c r="K15" s="269">
        <v>16065</v>
      </c>
      <c r="L15" s="270">
        <v>13580</v>
      </c>
      <c r="M15" s="271">
        <v>4830</v>
      </c>
      <c r="N15" s="272">
        <v>181.2</v>
      </c>
    </row>
    <row r="16" spans="1:16" x14ac:dyDescent="0.15">
      <c r="A16" s="250"/>
      <c r="B16" s="246"/>
      <c r="C16" s="246"/>
      <c r="D16" s="246"/>
      <c r="E16" s="246"/>
      <c r="F16" s="246"/>
      <c r="G16" s="1169" t="s">
        <v>480</v>
      </c>
      <c r="H16" s="1170"/>
      <c r="I16" s="1170"/>
      <c r="J16" s="1171"/>
      <c r="K16" s="270">
        <v>-33744</v>
      </c>
      <c r="L16" s="270">
        <v>-28524</v>
      </c>
      <c r="M16" s="271">
        <v>-21703</v>
      </c>
      <c r="N16" s="272">
        <v>31.4</v>
      </c>
    </row>
    <row r="17" spans="1:16" x14ac:dyDescent="0.15">
      <c r="A17" s="250"/>
      <c r="B17" s="246"/>
      <c r="C17" s="246"/>
      <c r="D17" s="246"/>
      <c r="E17" s="246"/>
      <c r="F17" s="246"/>
      <c r="G17" s="1169" t="s">
        <v>170</v>
      </c>
      <c r="H17" s="1170"/>
      <c r="I17" s="1170"/>
      <c r="J17" s="1171"/>
      <c r="K17" s="270">
        <v>470496</v>
      </c>
      <c r="L17" s="270">
        <v>397714</v>
      </c>
      <c r="M17" s="271">
        <v>263360</v>
      </c>
      <c r="N17" s="272">
        <v>51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49.03</v>
      </c>
      <c r="L21" s="283">
        <v>24.72</v>
      </c>
      <c r="M21" s="284">
        <v>24.31</v>
      </c>
      <c r="N21" s="251"/>
      <c r="O21" s="285"/>
      <c r="P21" s="281"/>
    </row>
    <row r="22" spans="1:16" s="286" customFormat="1" x14ac:dyDescent="0.15">
      <c r="A22" s="281"/>
      <c r="B22" s="251"/>
      <c r="C22" s="251"/>
      <c r="D22" s="251"/>
      <c r="E22" s="251"/>
      <c r="F22" s="251"/>
      <c r="G22" s="1163" t="s">
        <v>486</v>
      </c>
      <c r="H22" s="1164"/>
      <c r="I22" s="1164"/>
      <c r="J22" s="1165"/>
      <c r="K22" s="287">
        <v>95.4</v>
      </c>
      <c r="L22" s="288">
        <v>94.2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256878</v>
      </c>
      <c r="L32" s="296">
        <v>217141</v>
      </c>
      <c r="M32" s="297">
        <v>146462</v>
      </c>
      <c r="N32" s="298">
        <v>48.3</v>
      </c>
    </row>
    <row r="33" spans="1:16" ht="13.5" customHeight="1" x14ac:dyDescent="0.15">
      <c r="A33" s="250"/>
      <c r="B33" s="246"/>
      <c r="C33" s="246"/>
      <c r="D33" s="246"/>
      <c r="E33" s="246"/>
      <c r="F33" s="246"/>
      <c r="G33" s="1154" t="s">
        <v>491</v>
      </c>
      <c r="H33" s="1155"/>
      <c r="I33" s="1155"/>
      <c r="J33" s="1156"/>
      <c r="K33" s="296" t="s">
        <v>476</v>
      </c>
      <c r="L33" s="296" t="s">
        <v>476</v>
      </c>
      <c r="M33" s="297">
        <v>66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56</v>
      </c>
      <c r="N34" s="298" t="s">
        <v>476</v>
      </c>
    </row>
    <row r="35" spans="1:16" ht="27" customHeight="1" x14ac:dyDescent="0.15">
      <c r="A35" s="250"/>
      <c r="B35" s="246"/>
      <c r="C35" s="246"/>
      <c r="D35" s="246"/>
      <c r="E35" s="246"/>
      <c r="F35" s="246"/>
      <c r="G35" s="1154" t="s">
        <v>493</v>
      </c>
      <c r="H35" s="1155"/>
      <c r="I35" s="1155"/>
      <c r="J35" s="1156"/>
      <c r="K35" s="296">
        <v>34607</v>
      </c>
      <c r="L35" s="296">
        <v>29254</v>
      </c>
      <c r="M35" s="297">
        <v>28990</v>
      </c>
      <c r="N35" s="298">
        <v>0.9</v>
      </c>
    </row>
    <row r="36" spans="1:16" ht="27" customHeight="1" x14ac:dyDescent="0.15">
      <c r="A36" s="250"/>
      <c r="B36" s="246"/>
      <c r="C36" s="246"/>
      <c r="D36" s="246"/>
      <c r="E36" s="246"/>
      <c r="F36" s="246"/>
      <c r="G36" s="1154" t="s">
        <v>494</v>
      </c>
      <c r="H36" s="1155"/>
      <c r="I36" s="1155"/>
      <c r="J36" s="1156"/>
      <c r="K36" s="296" t="s">
        <v>476</v>
      </c>
      <c r="L36" s="296" t="s">
        <v>476</v>
      </c>
      <c r="M36" s="297">
        <v>3973</v>
      </c>
      <c r="N36" s="298" t="s">
        <v>476</v>
      </c>
    </row>
    <row r="37" spans="1:16" ht="13.5" customHeight="1" x14ac:dyDescent="0.15">
      <c r="A37" s="250"/>
      <c r="B37" s="246"/>
      <c r="C37" s="246"/>
      <c r="D37" s="246"/>
      <c r="E37" s="246"/>
      <c r="F37" s="246"/>
      <c r="G37" s="1154" t="s">
        <v>495</v>
      </c>
      <c r="H37" s="1155"/>
      <c r="I37" s="1155"/>
      <c r="J37" s="1156"/>
      <c r="K37" s="296">
        <v>29590</v>
      </c>
      <c r="L37" s="296">
        <v>25013</v>
      </c>
      <c r="M37" s="297">
        <v>2172</v>
      </c>
      <c r="N37" s="298">
        <v>1051.5999999999999</v>
      </c>
    </row>
    <row r="38" spans="1:16" ht="27" customHeight="1" x14ac:dyDescent="0.15">
      <c r="A38" s="250"/>
      <c r="B38" s="246"/>
      <c r="C38" s="246"/>
      <c r="D38" s="246"/>
      <c r="E38" s="246"/>
      <c r="F38" s="246"/>
      <c r="G38" s="1157" t="s">
        <v>496</v>
      </c>
      <c r="H38" s="1158"/>
      <c r="I38" s="1158"/>
      <c r="J38" s="1159"/>
      <c r="K38" s="299">
        <v>533</v>
      </c>
      <c r="L38" s="299">
        <v>451</v>
      </c>
      <c r="M38" s="300">
        <v>44</v>
      </c>
      <c r="N38" s="301">
        <v>925</v>
      </c>
      <c r="O38" s="295"/>
    </row>
    <row r="39" spans="1:16" x14ac:dyDescent="0.15">
      <c r="A39" s="250"/>
      <c r="B39" s="246"/>
      <c r="C39" s="246"/>
      <c r="D39" s="246"/>
      <c r="E39" s="246"/>
      <c r="F39" s="246"/>
      <c r="G39" s="1157" t="s">
        <v>497</v>
      </c>
      <c r="H39" s="1158"/>
      <c r="I39" s="1158"/>
      <c r="J39" s="1159"/>
      <c r="K39" s="302" t="s">
        <v>476</v>
      </c>
      <c r="L39" s="302" t="s">
        <v>476</v>
      </c>
      <c r="M39" s="303">
        <v>-6849</v>
      </c>
      <c r="N39" s="304" t="s">
        <v>476</v>
      </c>
      <c r="O39" s="295"/>
    </row>
    <row r="40" spans="1:16" ht="27" customHeight="1" x14ac:dyDescent="0.15">
      <c r="A40" s="250"/>
      <c r="B40" s="246"/>
      <c r="C40" s="246"/>
      <c r="D40" s="246"/>
      <c r="E40" s="246"/>
      <c r="F40" s="246"/>
      <c r="G40" s="1154" t="s">
        <v>498</v>
      </c>
      <c r="H40" s="1155"/>
      <c r="I40" s="1155"/>
      <c r="J40" s="1156"/>
      <c r="K40" s="302">
        <v>-192201</v>
      </c>
      <c r="L40" s="302">
        <v>-162469</v>
      </c>
      <c r="M40" s="303">
        <v>-133024</v>
      </c>
      <c r="N40" s="304">
        <v>22.1</v>
      </c>
      <c r="O40" s="295"/>
    </row>
    <row r="41" spans="1:16" x14ac:dyDescent="0.15">
      <c r="A41" s="250"/>
      <c r="B41" s="246"/>
      <c r="C41" s="246"/>
      <c r="D41" s="246"/>
      <c r="E41" s="246"/>
      <c r="F41" s="246"/>
      <c r="G41" s="1160" t="s">
        <v>281</v>
      </c>
      <c r="H41" s="1161"/>
      <c r="I41" s="1161"/>
      <c r="J41" s="1162"/>
      <c r="K41" s="296">
        <v>129407</v>
      </c>
      <c r="L41" s="302">
        <v>109389</v>
      </c>
      <c r="M41" s="303">
        <v>41890</v>
      </c>
      <c r="N41" s="304">
        <v>161.1</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351517</v>
      </c>
      <c r="J51" s="322">
        <v>271651</v>
      </c>
      <c r="K51" s="323">
        <v>-16.600000000000001</v>
      </c>
      <c r="L51" s="324">
        <v>228305</v>
      </c>
      <c r="M51" s="325">
        <v>5.6</v>
      </c>
      <c r="N51" s="326">
        <v>-22.2</v>
      </c>
    </row>
    <row r="52" spans="1:14" x14ac:dyDescent="0.15">
      <c r="A52" s="250"/>
      <c r="B52" s="246"/>
      <c r="C52" s="246"/>
      <c r="D52" s="246"/>
      <c r="E52" s="246"/>
      <c r="F52" s="246"/>
      <c r="G52" s="327"/>
      <c r="H52" s="328" t="s">
        <v>509</v>
      </c>
      <c r="I52" s="329">
        <v>290297</v>
      </c>
      <c r="J52" s="330">
        <v>224341</v>
      </c>
      <c r="K52" s="331">
        <v>-13.5</v>
      </c>
      <c r="L52" s="332">
        <v>86611</v>
      </c>
      <c r="M52" s="333">
        <v>-20.399999999999999</v>
      </c>
      <c r="N52" s="334">
        <v>6.9</v>
      </c>
    </row>
    <row r="53" spans="1:14" x14ac:dyDescent="0.15">
      <c r="A53" s="250"/>
      <c r="B53" s="246"/>
      <c r="C53" s="246"/>
      <c r="D53" s="246"/>
      <c r="E53" s="246"/>
      <c r="F53" s="246"/>
      <c r="G53" s="312" t="s">
        <v>510</v>
      </c>
      <c r="H53" s="313"/>
      <c r="I53" s="321">
        <v>547509</v>
      </c>
      <c r="J53" s="322">
        <v>430093</v>
      </c>
      <c r="K53" s="323">
        <v>58.3</v>
      </c>
      <c r="L53" s="324">
        <v>316331</v>
      </c>
      <c r="M53" s="325">
        <v>38.6</v>
      </c>
      <c r="N53" s="326">
        <v>19.7</v>
      </c>
    </row>
    <row r="54" spans="1:14" x14ac:dyDescent="0.15">
      <c r="A54" s="250"/>
      <c r="B54" s="246"/>
      <c r="C54" s="246"/>
      <c r="D54" s="246"/>
      <c r="E54" s="246"/>
      <c r="F54" s="246"/>
      <c r="G54" s="327"/>
      <c r="H54" s="328" t="s">
        <v>509</v>
      </c>
      <c r="I54" s="329">
        <v>376678</v>
      </c>
      <c r="J54" s="330">
        <v>295898</v>
      </c>
      <c r="K54" s="331">
        <v>31.9</v>
      </c>
      <c r="L54" s="332">
        <v>106387</v>
      </c>
      <c r="M54" s="333">
        <v>22.8</v>
      </c>
      <c r="N54" s="334">
        <v>9.1</v>
      </c>
    </row>
    <row r="55" spans="1:14" x14ac:dyDescent="0.15">
      <c r="A55" s="250"/>
      <c r="B55" s="246"/>
      <c r="C55" s="246"/>
      <c r="D55" s="246"/>
      <c r="E55" s="246"/>
      <c r="F55" s="246"/>
      <c r="G55" s="312" t="s">
        <v>511</v>
      </c>
      <c r="H55" s="313"/>
      <c r="I55" s="321">
        <v>912004</v>
      </c>
      <c r="J55" s="322">
        <v>731945</v>
      </c>
      <c r="K55" s="323">
        <v>70.2</v>
      </c>
      <c r="L55" s="324">
        <v>333013</v>
      </c>
      <c r="M55" s="325">
        <v>5.3</v>
      </c>
      <c r="N55" s="326">
        <v>64.900000000000006</v>
      </c>
    </row>
    <row r="56" spans="1:14" x14ac:dyDescent="0.15">
      <c r="A56" s="250"/>
      <c r="B56" s="246"/>
      <c r="C56" s="246"/>
      <c r="D56" s="246"/>
      <c r="E56" s="246"/>
      <c r="F56" s="246"/>
      <c r="G56" s="327"/>
      <c r="H56" s="328" t="s">
        <v>509</v>
      </c>
      <c r="I56" s="329">
        <v>332399</v>
      </c>
      <c r="J56" s="330">
        <v>266773</v>
      </c>
      <c r="K56" s="331">
        <v>-9.8000000000000007</v>
      </c>
      <c r="L56" s="332">
        <v>126732</v>
      </c>
      <c r="M56" s="333">
        <v>19.100000000000001</v>
      </c>
      <c r="N56" s="334">
        <v>-28.9</v>
      </c>
    </row>
    <row r="57" spans="1:14" x14ac:dyDescent="0.15">
      <c r="A57" s="250"/>
      <c r="B57" s="246"/>
      <c r="C57" s="246"/>
      <c r="D57" s="246"/>
      <c r="E57" s="246"/>
      <c r="F57" s="246"/>
      <c r="G57" s="312" t="s">
        <v>512</v>
      </c>
      <c r="H57" s="313"/>
      <c r="I57" s="321">
        <v>493685</v>
      </c>
      <c r="J57" s="322">
        <v>415910</v>
      </c>
      <c r="K57" s="323">
        <v>-43.2</v>
      </c>
      <c r="L57" s="324">
        <v>280458</v>
      </c>
      <c r="M57" s="325">
        <v>-15.8</v>
      </c>
      <c r="N57" s="326">
        <v>-27.4</v>
      </c>
    </row>
    <row r="58" spans="1:14" x14ac:dyDescent="0.15">
      <c r="A58" s="250"/>
      <c r="B58" s="246"/>
      <c r="C58" s="246"/>
      <c r="D58" s="246"/>
      <c r="E58" s="246"/>
      <c r="F58" s="246"/>
      <c r="G58" s="327"/>
      <c r="H58" s="328" t="s">
        <v>509</v>
      </c>
      <c r="I58" s="329">
        <v>340688</v>
      </c>
      <c r="J58" s="330">
        <v>287016</v>
      </c>
      <c r="K58" s="331">
        <v>7.6</v>
      </c>
      <c r="L58" s="332">
        <v>127286</v>
      </c>
      <c r="M58" s="333">
        <v>0.4</v>
      </c>
      <c r="N58" s="334">
        <v>7.2</v>
      </c>
    </row>
    <row r="59" spans="1:14" x14ac:dyDescent="0.15">
      <c r="A59" s="250"/>
      <c r="B59" s="246"/>
      <c r="C59" s="246"/>
      <c r="D59" s="246"/>
      <c r="E59" s="246"/>
      <c r="F59" s="246"/>
      <c r="G59" s="312" t="s">
        <v>513</v>
      </c>
      <c r="H59" s="313"/>
      <c r="I59" s="321">
        <v>413495</v>
      </c>
      <c r="J59" s="322">
        <v>349531</v>
      </c>
      <c r="K59" s="323">
        <v>-16</v>
      </c>
      <c r="L59" s="324">
        <v>310300</v>
      </c>
      <c r="M59" s="325">
        <v>10.6</v>
      </c>
      <c r="N59" s="326">
        <v>-26.6</v>
      </c>
    </row>
    <row r="60" spans="1:14" x14ac:dyDescent="0.15">
      <c r="A60" s="250"/>
      <c r="B60" s="246"/>
      <c r="C60" s="246"/>
      <c r="D60" s="246"/>
      <c r="E60" s="246"/>
      <c r="F60" s="246"/>
      <c r="G60" s="327"/>
      <c r="H60" s="328" t="s">
        <v>509</v>
      </c>
      <c r="I60" s="335">
        <v>345032</v>
      </c>
      <c r="J60" s="330">
        <v>291658</v>
      </c>
      <c r="K60" s="331">
        <v>1.6</v>
      </c>
      <c r="L60" s="332">
        <v>157576</v>
      </c>
      <c r="M60" s="333">
        <v>23.8</v>
      </c>
      <c r="N60" s="334">
        <v>-22.2</v>
      </c>
    </row>
    <row r="61" spans="1:14" x14ac:dyDescent="0.15">
      <c r="A61" s="250"/>
      <c r="B61" s="246"/>
      <c r="C61" s="246"/>
      <c r="D61" s="246"/>
      <c r="E61" s="246"/>
      <c r="F61" s="246"/>
      <c r="G61" s="312" t="s">
        <v>514</v>
      </c>
      <c r="H61" s="336"/>
      <c r="I61" s="337">
        <v>543642</v>
      </c>
      <c r="J61" s="338">
        <v>439826</v>
      </c>
      <c r="K61" s="339">
        <v>10.5</v>
      </c>
      <c r="L61" s="340">
        <v>293681</v>
      </c>
      <c r="M61" s="341">
        <v>8.9</v>
      </c>
      <c r="N61" s="326">
        <v>1.6</v>
      </c>
    </row>
    <row r="62" spans="1:14" x14ac:dyDescent="0.15">
      <c r="A62" s="250"/>
      <c r="B62" s="246"/>
      <c r="C62" s="246"/>
      <c r="D62" s="246"/>
      <c r="E62" s="246"/>
      <c r="F62" s="246"/>
      <c r="G62" s="327"/>
      <c r="H62" s="328" t="s">
        <v>509</v>
      </c>
      <c r="I62" s="329">
        <v>337019</v>
      </c>
      <c r="J62" s="330">
        <v>273137</v>
      </c>
      <c r="K62" s="331">
        <v>3.6</v>
      </c>
      <c r="L62" s="332">
        <v>120918</v>
      </c>
      <c r="M62" s="333">
        <v>9.1</v>
      </c>
      <c r="N62" s="334">
        <v>-5.5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78.55</v>
      </c>
      <c r="G47" s="12">
        <v>94.07</v>
      </c>
      <c r="H47" s="12">
        <v>97.72</v>
      </c>
      <c r="I47" s="12">
        <v>100.37</v>
      </c>
      <c r="J47" s="13">
        <v>103.46</v>
      </c>
    </row>
    <row r="48" spans="2:10" ht="57.75" customHeight="1" x14ac:dyDescent="0.15">
      <c r="B48" s="14"/>
      <c r="C48" s="1174" t="s">
        <v>4</v>
      </c>
      <c r="D48" s="1174"/>
      <c r="E48" s="1175"/>
      <c r="F48" s="15">
        <v>6.52</v>
      </c>
      <c r="G48" s="16">
        <v>4.8899999999999997</v>
      </c>
      <c r="H48" s="16">
        <v>6.74</v>
      </c>
      <c r="I48" s="16">
        <v>5.95</v>
      </c>
      <c r="J48" s="17">
        <v>7.96</v>
      </c>
    </row>
    <row r="49" spans="2:10" ht="57.75" customHeight="1" thickBot="1" x14ac:dyDescent="0.2">
      <c r="B49" s="18"/>
      <c r="C49" s="1176" t="s">
        <v>5</v>
      </c>
      <c r="D49" s="1176"/>
      <c r="E49" s="1177"/>
      <c r="F49" s="19">
        <v>27.08</v>
      </c>
      <c r="G49" s="20">
        <v>12.37</v>
      </c>
      <c r="H49" s="20" t="s">
        <v>521</v>
      </c>
      <c r="I49" s="20">
        <v>3.7</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2018-11-02T06:49:51Z</cp:lastPrinted>
  <dcterms:created xsi:type="dcterms:W3CDTF">2018-01-24T05:19:48Z</dcterms:created>
  <dcterms:modified xsi:type="dcterms:W3CDTF">2018-11-08T05:55:27Z</dcterms:modified>
</cp:coreProperties>
</file>