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drawings/drawing2.xml" ContentType="application/vnd.openxmlformats-officedocument.drawing+xml"/>
  <Override PartName="/xl/comments2.xml" ContentType="application/vnd.openxmlformats-officedocument.spreadsheetml.comments+xml"/>
  <Override PartName="/xl/diagrams/data2.xml" ContentType="application/vnd.openxmlformats-officedocument.drawingml.diagramData+xml"/>
  <Override PartName="/xl/diagrams/layout2.xml" ContentType="application/vnd.openxmlformats-officedocument.drawingml.diagramLayout+xml"/>
  <Override PartName="/xl/diagrams/quickStyle2.xml" ContentType="application/vnd.openxmlformats-officedocument.drawingml.diagramStyle+xml"/>
  <Override PartName="/xl/diagrams/colors2.xml" ContentType="application/vnd.openxmlformats-officedocument.drawingml.diagramColors+xml"/>
  <Override PartName="/xl/diagrams/drawing2.xml" ContentType="application/vnd.ms-office.drawingml.diagramDrawing+xml"/>
  <Override PartName="/xl/drawings/drawing3.xml" ContentType="application/vnd.openxmlformats-officedocument.drawing+xml"/>
  <Override PartName="/xl/ctrlProps/ctrlProp1.xml" ContentType="application/vnd.ms-excel.controlpropertie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comments14.xml" ContentType="application/vnd.openxmlformats-officedocument.spreadsheetml.comments+xml"/>
  <Override PartName="/xl/comments15.xml" ContentType="application/vnd.openxmlformats-officedocument.spreadsheetml.comments+xml"/>
  <Override PartName="/xl/comments1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filterPrivacy="1" codeName="ThisWorkbook" defaultThemeVersion="124226"/>
  <xr:revisionPtr revIDLastSave="0" documentId="13_ncr:1_{46EB9F4C-FDDD-46A3-9546-80E9521F8FB2}" xr6:coauthVersionLast="47" xr6:coauthVersionMax="47" xr10:uidLastSave="{00000000-0000-0000-0000-000000000000}"/>
  <bookViews>
    <workbookView xWindow="-108" yWindow="-108" windowWidth="23256" windowHeight="12576" tabRatio="883" xr2:uid="{00000000-000D-0000-FFFF-FFFF00000000}"/>
  </bookViews>
  <sheets>
    <sheet name="目次" sheetId="25" r:id="rId1"/>
    <sheet name="目次(印刷用)" sheetId="26" r:id="rId2"/>
    <sheet name="1.申請" sheetId="1" r:id="rId3"/>
    <sheet name="2.計画" sheetId="10" r:id="rId4"/>
    <sheet name="3.収支" sheetId="12" r:id="rId5"/>
    <sheet name="4.役員" sheetId="14" r:id="rId6"/>
    <sheet name="5.申立" sheetId="24" r:id="rId7"/>
    <sheet name="6.事前" sheetId="9" r:id="rId8"/>
    <sheet name="7.会員名簿" sheetId="28" r:id="rId9"/>
    <sheet name="1.実績" sheetId="7" r:id="rId10"/>
    <sheet name="2.事業実績" sheetId="19" r:id="rId11"/>
    <sheet name="3.収支精算" sheetId="21" r:id="rId12"/>
    <sheet name="4.請求書" sheetId="8" r:id="rId13"/>
    <sheet name="1.変更" sheetId="3" r:id="rId14"/>
    <sheet name="2.変更計画" sheetId="15" r:id="rId15"/>
    <sheet name="3.変更収支" sheetId="17" r:id="rId16"/>
  </sheets>
  <definedNames>
    <definedName name="_xlnm.Print_Area" localSheetId="9">'1.実績'!$A$2:$I$33</definedName>
    <definedName name="_xlnm.Print_Area" localSheetId="2">'1.申請'!$A$2:$K$39</definedName>
    <definedName name="_xlnm.Print_Area" localSheetId="13">'1.変更'!$A$2:$I$40</definedName>
    <definedName name="_xlnm.Print_Area" localSheetId="3">'2.計画'!$A$2:$D$15</definedName>
    <definedName name="_xlnm.Print_Area" localSheetId="10">'2.事業実績'!$A$2:$D$14</definedName>
    <definedName name="_xlnm.Print_Area" localSheetId="14">'2.変更計画'!$A$2:$G$16</definedName>
    <definedName name="_xlnm.Print_Area" localSheetId="4">'3.収支'!$A$2:$Q$58</definedName>
    <definedName name="_xlnm.Print_Area" localSheetId="11">'3.収支精算'!$A$2:$Q$58</definedName>
    <definedName name="_xlnm.Print_Area" localSheetId="15">'3.変更収支'!$A$2:$P$58</definedName>
    <definedName name="_xlnm.Print_Area" localSheetId="12">'4.請求書'!$A$2:$I$31</definedName>
    <definedName name="_xlnm.Print_Area" localSheetId="5">'4.役員'!$A$2:$J$35</definedName>
    <definedName name="_xlnm.Print_Area" localSheetId="6">'5.申立'!$A$2:$E$18</definedName>
    <definedName name="_xlnm.Print_Area" localSheetId="7">'6.事前'!$A$2:$J$38</definedName>
    <definedName name="_xlnm.Print_Area" localSheetId="8">'7.会員名簿'!$A$2:$E$29</definedName>
    <definedName name="Z_64822155_D3A3_4CF4_B118_55E3090E4ACD_.wvu.PrintArea" localSheetId="9">'1.実績'!$A$2:$I$33</definedName>
    <definedName name="Z_64822155_D3A3_4CF4_B118_55E3090E4ACD_.wvu.PrintArea" localSheetId="2">'1.申請'!$A$2:$K$39</definedName>
    <definedName name="Z_64822155_D3A3_4CF4_B118_55E3090E4ACD_.wvu.PrintArea" localSheetId="13">'1.変更'!$A$2:$I$40</definedName>
    <definedName name="Z_64822155_D3A3_4CF4_B118_55E3090E4ACD_.wvu.PrintArea" localSheetId="3">'2.計画'!$A$2:$D$15</definedName>
    <definedName name="Z_64822155_D3A3_4CF4_B118_55E3090E4ACD_.wvu.PrintArea" localSheetId="10">'2.事業実績'!$A$2:$D$14</definedName>
    <definedName name="Z_64822155_D3A3_4CF4_B118_55E3090E4ACD_.wvu.PrintArea" localSheetId="14">'2.変更計画'!$A$2:$G$16</definedName>
    <definedName name="Z_64822155_D3A3_4CF4_B118_55E3090E4ACD_.wvu.PrintArea" localSheetId="4">'3.収支'!$A$2:$Q$58</definedName>
    <definedName name="Z_64822155_D3A3_4CF4_B118_55E3090E4ACD_.wvu.PrintArea" localSheetId="11">'3.収支精算'!$A$2:$Q$58</definedName>
    <definedName name="Z_64822155_D3A3_4CF4_B118_55E3090E4ACD_.wvu.PrintArea" localSheetId="15">'3.変更収支'!$A$2:$P$58</definedName>
    <definedName name="Z_64822155_D3A3_4CF4_B118_55E3090E4ACD_.wvu.PrintArea" localSheetId="12">'4.請求書'!$A$2:$I$31</definedName>
    <definedName name="Z_64822155_D3A3_4CF4_B118_55E3090E4ACD_.wvu.PrintArea" localSheetId="5">'4.役員'!$A$2:$J$32</definedName>
    <definedName name="Z_64822155_D3A3_4CF4_B118_55E3090E4ACD_.wvu.PrintArea" localSheetId="6">'5.申立'!$A$2:$E$18</definedName>
    <definedName name="Z_64822155_D3A3_4CF4_B118_55E3090E4ACD_.wvu.PrintArea" localSheetId="7">'6.事前'!$A$2:$J$38</definedName>
    <definedName name="Z_64822155_D3A3_4CF4_B118_55E3090E4ACD_.wvu.PrintArea" localSheetId="8">'7.会員名簿'!$A$2:$E$29</definedName>
  </definedNames>
  <calcPr calcId="191029"/>
  <customWorkbookViews>
    <customWorkbookView name="管理者" guid="{64822155-D3A3-4CF4-B118-55E3090E4ACD}" maximized="1" xWindow="-8" yWindow="-8" windowWidth="1382" windowHeight="744" tabRatio="929" activeSheetId="17"/>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4" i="1" l="1"/>
  <c r="T8" i="21" l="1"/>
  <c r="U6" i="21"/>
  <c r="E53" i="17"/>
  <c r="E52" i="17"/>
  <c r="E51" i="17"/>
  <c r="E50" i="17"/>
  <c r="E49" i="17"/>
  <c r="U8" i="21"/>
  <c r="U5" i="21"/>
  <c r="U4" i="21"/>
  <c r="T6" i="21"/>
  <c r="T5" i="21"/>
  <c r="T4" i="21"/>
  <c r="U3" i="21"/>
  <c r="T3" i="21"/>
  <c r="A53" i="17" l="1"/>
  <c r="A52" i="17"/>
  <c r="A51" i="17"/>
  <c r="A50" i="17"/>
  <c r="A49" i="17"/>
  <c r="E6" i="17"/>
  <c r="D25" i="12"/>
  <c r="D16" i="12"/>
  <c r="D43" i="21"/>
  <c r="D34" i="21"/>
  <c r="D25" i="21"/>
  <c r="D16" i="21"/>
  <c r="D44" i="21" s="1"/>
  <c r="D45" i="21" s="1"/>
  <c r="D54" i="12"/>
  <c r="D43" i="12"/>
  <c r="D34" i="12"/>
  <c r="B7" i="17"/>
  <c r="E43" i="17"/>
  <c r="E42" i="17"/>
  <c r="E41" i="17"/>
  <c r="E40" i="17"/>
  <c r="E39" i="17"/>
  <c r="E38" i="17"/>
  <c r="E37" i="17"/>
  <c r="E36" i="17"/>
  <c r="E35" i="17"/>
  <c r="E34" i="17"/>
  <c r="E33" i="17"/>
  <c r="E32" i="17"/>
  <c r="E31" i="17"/>
  <c r="E30" i="17"/>
  <c r="E29" i="17"/>
  <c r="E28" i="17"/>
  <c r="E27" i="17"/>
  <c r="E26" i="17"/>
  <c r="E25" i="17"/>
  <c r="E24" i="17"/>
  <c r="E23" i="17"/>
  <c r="E22" i="17"/>
  <c r="E21" i="17"/>
  <c r="E20" i="17"/>
  <c r="E19" i="17"/>
  <c r="E18" i="17"/>
  <c r="E17" i="17"/>
  <c r="E16" i="17"/>
  <c r="E15" i="17"/>
  <c r="E14" i="17"/>
  <c r="E13" i="17"/>
  <c r="E12" i="17"/>
  <c r="E11" i="17"/>
  <c r="E10" i="17"/>
  <c r="E9" i="17"/>
  <c r="E8" i="17"/>
  <c r="E7" i="17"/>
  <c r="F49" i="17"/>
  <c r="F50" i="17"/>
  <c r="F51" i="17"/>
  <c r="F52" i="17"/>
  <c r="F53" i="17"/>
  <c r="F7" i="17"/>
  <c r="F8" i="17"/>
  <c r="F9" i="17"/>
  <c r="F10" i="17"/>
  <c r="F11" i="17"/>
  <c r="F13" i="17"/>
  <c r="F14" i="17"/>
  <c r="F17" i="17"/>
  <c r="F18" i="17"/>
  <c r="F19" i="17"/>
  <c r="F20" i="17"/>
  <c r="F21" i="17"/>
  <c r="F22" i="17"/>
  <c r="F23" i="17"/>
  <c r="F26" i="17"/>
  <c r="F27" i="17"/>
  <c r="F28" i="17"/>
  <c r="F29" i="17"/>
  <c r="F31" i="17"/>
  <c r="F32" i="17"/>
  <c r="F35" i="17"/>
  <c r="F36" i="17"/>
  <c r="F37" i="17"/>
  <c r="F38" i="17"/>
  <c r="F39" i="17"/>
  <c r="F40" i="17"/>
  <c r="F41" i="17"/>
  <c r="F42" i="17"/>
  <c r="F6" i="17"/>
  <c r="D44" i="12" l="1"/>
  <c r="D45" i="12" s="1"/>
  <c r="J17" i="21" l="1"/>
  <c r="J16" i="17" l="1"/>
  <c r="J15" i="17"/>
  <c r="V3" i="21" l="1"/>
  <c r="V4" i="21"/>
  <c r="K34" i="17" l="1"/>
  <c r="K33" i="17"/>
  <c r="K32" i="17"/>
  <c r="K31" i="17"/>
  <c r="K26" i="17"/>
  <c r="K21" i="17"/>
  <c r="K16" i="17"/>
  <c r="K15" i="17"/>
  <c r="K9" i="17"/>
  <c r="K8" i="17"/>
  <c r="K7" i="17"/>
  <c r="B21" i="9" l="1"/>
  <c r="D37" i="17" l="1"/>
  <c r="B37" i="17"/>
  <c r="D28" i="17"/>
  <c r="B28" i="17"/>
  <c r="D8" i="17"/>
  <c r="D9" i="17"/>
  <c r="D10" i="17"/>
  <c r="D19" i="17"/>
  <c r="B19" i="17"/>
  <c r="B9" i="17"/>
  <c r="B8" i="17"/>
  <c r="G4" i="9" l="1"/>
  <c r="F24" i="7"/>
  <c r="D7" i="24" l="1"/>
  <c r="H26" i="17" l="1"/>
  <c r="B23" i="9" l="1"/>
  <c r="F29" i="3" l="1"/>
  <c r="F25" i="3" l="1"/>
  <c r="D5" i="19" l="1"/>
  <c r="B5" i="19"/>
  <c r="J34" i="17" l="1"/>
  <c r="J33" i="17"/>
  <c r="J32" i="17"/>
  <c r="J31" i="17"/>
  <c r="H16" i="21"/>
  <c r="H16" i="17" s="1"/>
  <c r="H14" i="21"/>
  <c r="H14" i="17" s="1"/>
  <c r="H15" i="21"/>
  <c r="D53" i="17" l="1"/>
  <c r="D50" i="17"/>
  <c r="D51" i="17"/>
  <c r="D52" i="17"/>
  <c r="D14" i="17"/>
  <c r="D6" i="17"/>
  <c r="D7" i="17"/>
  <c r="D11" i="17"/>
  <c r="D22" i="17"/>
  <c r="D23" i="17"/>
  <c r="D17" i="17"/>
  <c r="D18" i="17"/>
  <c r="D20" i="17"/>
  <c r="D31" i="17"/>
  <c r="D32" i="17"/>
  <c r="D26" i="17"/>
  <c r="D27" i="17"/>
  <c r="D29" i="17"/>
  <c r="D40" i="17"/>
  <c r="D41" i="17"/>
  <c r="D35" i="17"/>
  <c r="D36" i="17"/>
  <c r="D38" i="17"/>
  <c r="B16" i="17"/>
  <c r="B22" i="17"/>
  <c r="B23" i="17"/>
  <c r="B24" i="17"/>
  <c r="B17" i="17"/>
  <c r="B18" i="17"/>
  <c r="B20" i="17"/>
  <c r="B21" i="17"/>
  <c r="B25" i="17"/>
  <c r="B31" i="17"/>
  <c r="B32" i="17"/>
  <c r="B33" i="17"/>
  <c r="B26" i="17"/>
  <c r="B27" i="17"/>
  <c r="B29" i="17"/>
  <c r="B30" i="17"/>
  <c r="B34" i="17"/>
  <c r="B40" i="17"/>
  <c r="B41" i="17"/>
  <c r="B42" i="17"/>
  <c r="B35" i="17"/>
  <c r="B36" i="17"/>
  <c r="B38" i="17"/>
  <c r="B39" i="17"/>
  <c r="B43" i="17"/>
  <c r="B14" i="17"/>
  <c r="B15" i="17"/>
  <c r="B6" i="17"/>
  <c r="B10" i="17"/>
  <c r="B11" i="17"/>
  <c r="B12" i="17"/>
  <c r="E16" i="15"/>
  <c r="E14" i="15"/>
  <c r="E9" i="15"/>
  <c r="D54" i="21"/>
  <c r="D39" i="17"/>
  <c r="D42" i="17"/>
  <c r="D30" i="17"/>
  <c r="B8" i="19"/>
  <c r="D30" i="7"/>
  <c r="E38" i="9"/>
  <c r="E37" i="9"/>
  <c r="E36" i="9"/>
  <c r="E35" i="9"/>
  <c r="B25" i="9"/>
  <c r="B17" i="9"/>
  <c r="J35" i="12"/>
  <c r="J27" i="12"/>
  <c r="J22" i="12"/>
  <c r="F54" i="17"/>
  <c r="D54" i="17" l="1"/>
  <c r="V8" i="21"/>
  <c r="D21" i="17"/>
  <c r="D25" i="17"/>
  <c r="D34" i="17"/>
  <c r="D12" i="17"/>
  <c r="D24" i="17"/>
  <c r="D43" i="17"/>
  <c r="D33" i="17"/>
  <c r="D15" i="17"/>
  <c r="F30" i="17"/>
  <c r="F33" i="17"/>
  <c r="F24" i="17"/>
  <c r="F12" i="17"/>
  <c r="F15" i="17"/>
  <c r="F25" i="17" l="1"/>
  <c r="D56" i="21"/>
  <c r="U7" i="21" s="1"/>
  <c r="F34" i="17"/>
  <c r="D45" i="17"/>
  <c r="D16" i="17"/>
  <c r="F43" i="17"/>
  <c r="B4" i="28"/>
  <c r="F16" i="17" l="1"/>
  <c r="D58" i="12"/>
  <c r="D44" i="17"/>
  <c r="D58" i="21"/>
  <c r="D58" i="17" s="1"/>
  <c r="Q6" i="21"/>
  <c r="P6" i="17" s="1"/>
  <c r="B24" i="7"/>
  <c r="J39" i="21"/>
  <c r="R59" i="21"/>
  <c r="K59" i="12"/>
  <c r="D56" i="12" l="1"/>
  <c r="T7" i="21" s="1"/>
  <c r="F58" i="17"/>
  <c r="Q6" i="12"/>
  <c r="J38" i="17"/>
  <c r="E11" i="15"/>
  <c r="B19" i="9"/>
  <c r="J39" i="12" l="1"/>
  <c r="J42" i="12" s="1"/>
  <c r="K42" i="17" s="1"/>
  <c r="J35" i="21"/>
  <c r="Q8" i="12" l="1"/>
  <c r="Q10" i="12" s="1"/>
  <c r="J35" i="17"/>
  <c r="Q8" i="21"/>
  <c r="P8" i="17" s="1"/>
  <c r="J42" i="21"/>
  <c r="Q12" i="12" l="1"/>
  <c r="J14" i="12" s="1"/>
  <c r="Q10" i="21"/>
  <c r="J42" i="17"/>
  <c r="F56" i="17"/>
  <c r="E24" i="1" l="1"/>
  <c r="H24" i="1" s="1"/>
  <c r="T9" i="21" s="1"/>
  <c r="J17" i="12"/>
  <c r="K17" i="17" s="1"/>
  <c r="K14" i="17"/>
  <c r="P10" i="17"/>
  <c r="Q12" i="21"/>
  <c r="Q14" i="21" s="1"/>
  <c r="D56" i="17"/>
  <c r="J6" i="12" l="1"/>
  <c r="S4" i="12" s="1"/>
  <c r="S24" i="21"/>
  <c r="J21" i="21" s="1"/>
  <c r="P12" i="17"/>
  <c r="D6" i="15"/>
  <c r="M5" i="19"/>
  <c r="L9" i="19"/>
  <c r="B6" i="15"/>
  <c r="B4" i="19"/>
  <c r="L4" i="19" s="1"/>
  <c r="B6" i="19"/>
  <c r="L6" i="19" s="1"/>
  <c r="K6" i="17" l="1"/>
  <c r="J10" i="12"/>
  <c r="K10" i="17" s="1"/>
  <c r="J14" i="17"/>
  <c r="J17" i="17" s="1"/>
  <c r="P14" i="17"/>
  <c r="D24" i="7"/>
  <c r="L5" i="19"/>
  <c r="B5" i="15"/>
  <c r="E6" i="15"/>
  <c r="B7" i="15"/>
  <c r="G6" i="15"/>
  <c r="G24" i="7" l="1"/>
  <c r="U9" i="21" s="1"/>
  <c r="H15" i="17"/>
  <c r="B11" i="19"/>
  <c r="G10" i="9"/>
  <c r="L11" i="19" l="1"/>
  <c r="J26" i="17"/>
  <c r="J7" i="17"/>
  <c r="J8" i="17"/>
  <c r="J9" i="17"/>
  <c r="D49" i="17"/>
  <c r="D13" i="17"/>
  <c r="B13" i="17"/>
  <c r="E5" i="15" l="1"/>
  <c r="B21" i="7"/>
  <c r="B21" i="3" s="1"/>
  <c r="B19" i="7"/>
  <c r="B19" i="3" s="1"/>
  <c r="K27" i="17"/>
  <c r="J27" i="21"/>
  <c r="D13" i="24"/>
  <c r="D11" i="24"/>
  <c r="J27" i="17" l="1"/>
  <c r="V5" i="21"/>
  <c r="V6" i="21"/>
  <c r="F44" i="17" l="1"/>
  <c r="F45" i="17"/>
  <c r="F18" i="8"/>
  <c r="F19" i="8"/>
  <c r="F17" i="8"/>
  <c r="B7" i="19"/>
  <c r="D31" i="7"/>
  <c r="D38" i="3" s="1"/>
  <c r="D32" i="7"/>
  <c r="D39" i="3" s="1"/>
  <c r="D33" i="7"/>
  <c r="D40" i="3" s="1"/>
  <c r="D37" i="3"/>
  <c r="G10" i="7"/>
  <c r="G10" i="3" s="1"/>
  <c r="G9" i="7"/>
  <c r="G9" i="3" s="1"/>
  <c r="G8" i="7"/>
  <c r="G8" i="3" s="1"/>
  <c r="G9" i="9"/>
  <c r="G8" i="9"/>
  <c r="L8" i="19" l="1"/>
  <c r="B8" i="15"/>
  <c r="L7" i="19"/>
  <c r="K22" i="17"/>
  <c r="K35" i="17" l="1"/>
  <c r="B4" i="14"/>
  <c r="B13" i="19" l="1"/>
  <c r="E10" i="15"/>
  <c r="L13" i="19" l="1"/>
  <c r="D12" i="24"/>
  <c r="E15" i="15" l="1"/>
  <c r="E13" i="15"/>
  <c r="E12" i="15"/>
  <c r="E8" i="15"/>
  <c r="E7" i="15"/>
  <c r="B24" i="1" l="1"/>
  <c r="B29" i="3" s="1"/>
  <c r="K38" i="17" l="1"/>
  <c r="D61" i="21" l="1"/>
  <c r="D62" i="21" s="1"/>
  <c r="D29" i="3" l="1"/>
  <c r="G29" i="3"/>
  <c r="B25" i="3" l="1"/>
  <c r="V7" i="21" l="1"/>
  <c r="T10" i="21" s="1"/>
  <c r="D59" i="17" l="1"/>
  <c r="D60" i="17" l="1"/>
  <c r="D61" i="17"/>
  <c r="K14" i="26"/>
  <c r="A1" i="21" l="1"/>
  <c r="K14" i="25"/>
  <c r="D62" i="17"/>
  <c r="D6" i="8"/>
  <c r="D25" i="3" l="1"/>
  <c r="J22" i="21"/>
  <c r="J6" i="21" s="1"/>
  <c r="J6" i="17" l="1"/>
  <c r="J10" i="21"/>
  <c r="J10" i="17" s="1"/>
  <c r="G25"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7" authorId="0" shapeId="0" xr:uid="{00000000-0006-0000-0000-000001000000}">
      <text>
        <r>
          <rPr>
            <b/>
            <sz val="9"/>
            <color indexed="81"/>
            <rFont val="MS P ゴシック"/>
            <family val="3"/>
            <charset val="128"/>
          </rPr>
          <t>様式名を押すとそのシートに飛びます。</t>
        </r>
      </text>
    </comment>
    <comment ref="K14" authorId="0" shapeId="0" xr:uid="{00000000-0006-0000-0000-000002000000}">
      <text>
        <r>
          <rPr>
            <b/>
            <sz val="9"/>
            <color indexed="81"/>
            <rFont val="MS P ゴシック"/>
            <family val="3"/>
            <charset val="128"/>
          </rPr>
          <t>変更要否
表示セル</t>
        </r>
      </text>
    </comment>
    <comment ref="B17" authorId="0" shapeId="0" xr:uid="{00000000-0006-0000-0000-000003000000}">
      <text>
        <r>
          <rPr>
            <b/>
            <sz val="9"/>
            <color indexed="81"/>
            <rFont val="MS P ゴシック"/>
            <family val="3"/>
            <charset val="128"/>
          </rPr>
          <t>交付決定前に事業を開始する場合は提出してください。</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G4" authorId="0" shapeId="0" xr:uid="{00000000-0006-0000-0900-000001000000}">
      <text>
        <r>
          <rPr>
            <b/>
            <sz val="9"/>
            <color indexed="81"/>
            <rFont val="MS P ゴシック"/>
            <family val="3"/>
            <charset val="128"/>
          </rPr>
          <t>実績報告日が事業完了予定日より前になる場合は、「2.事業実績」シートの事業完了日を実績報告日以前に修正してください。</t>
        </r>
      </text>
    </comment>
    <comment ref="B14" authorId="0" shapeId="0" xr:uid="{00000000-0006-0000-0900-000002000000}">
      <text>
        <r>
          <rPr>
            <b/>
            <sz val="9"/>
            <color indexed="81"/>
            <rFont val="MS P ゴシック"/>
            <family val="3"/>
            <charset val="128"/>
          </rPr>
          <t>変更承認申請した場合は変更交付決定通知の文書番号を、変更承認申請していない場合は交付決定通知の文書番号を入力してください。わからない場合は県担当者にご確認ください。</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4" authorId="0" shapeId="0" xr:uid="{00000000-0006-0000-0A00-000001000000}">
      <text>
        <r>
          <rPr>
            <b/>
            <sz val="9"/>
            <color indexed="81"/>
            <rFont val="MS P ゴシック"/>
            <family val="3"/>
            <charset val="128"/>
          </rPr>
          <t>事業名～事業内容については申請時の事業計画書から内容を引用する数式が入っております。申請時から変更があった場合は、現在セルに入っている内容を削除して変更後の内容を入力してください。なお、内容により変更承認申請が必要になる場合がありますので、県担当者にご確認ください。</t>
        </r>
      </text>
    </comment>
    <comment ref="B9" authorId="0" shapeId="0" xr:uid="{00000000-0006-0000-0A00-000002000000}">
      <text>
        <r>
          <rPr>
            <b/>
            <sz val="9"/>
            <color indexed="81"/>
            <rFont val="MS P ゴシック"/>
            <family val="3"/>
            <charset val="128"/>
          </rPr>
          <t>選択してください。</t>
        </r>
      </text>
    </comment>
    <comment ref="B10" authorId="0" shapeId="0" xr:uid="{00000000-0006-0000-0A00-000003000000}">
      <text>
        <r>
          <rPr>
            <b/>
            <sz val="9"/>
            <color indexed="81"/>
            <rFont val="MS P ゴシック"/>
            <family val="3"/>
            <charset val="128"/>
          </rPr>
          <t>「その他（下記のとおり）」を選択した場合は入力してください。
※罫線はありませんが、入力用のセルがあります。</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1" authorId="0" shapeId="0" xr:uid="{00000000-0006-0000-0B00-000001000000}">
      <text>
        <r>
          <rPr>
            <b/>
            <sz val="9"/>
            <color indexed="81"/>
            <rFont val="MS P ゴシック"/>
            <family val="3"/>
            <charset val="128"/>
          </rPr>
          <t>変更が必要な場合は印刷範囲外のこのセルに表示されます。</t>
        </r>
      </text>
    </comment>
    <comment ref="J7" authorId="0" shapeId="0" xr:uid="{00000000-0006-0000-0B00-000002000000}">
      <text>
        <r>
          <rPr>
            <b/>
            <sz val="9"/>
            <color indexed="81"/>
            <rFont val="MS P ゴシック"/>
            <family val="3"/>
            <charset val="128"/>
          </rPr>
          <t>事業の実施に必要な経費を賄うために会員から別途徴求したものは、自己資金に計上できます。</t>
        </r>
      </text>
    </comment>
    <comment ref="J15" authorId="0" shapeId="0" xr:uid="{00000000-0006-0000-0B00-000003000000}">
      <text>
        <r>
          <rPr>
            <b/>
            <sz val="9"/>
            <color indexed="81"/>
            <rFont val="MS P ゴシック"/>
            <family val="3"/>
            <charset val="128"/>
          </rPr>
          <t>実績報告時点で入金された補助金のみ入力してください。未入金の補助金については借入金に計上します。ほとんどの場合は全額借入金になると思われます。</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H27" authorId="0" shapeId="0" xr:uid="{00000000-0006-0000-0C00-000001000000}">
      <text>
        <r>
          <rPr>
            <b/>
            <sz val="9"/>
            <color indexed="81"/>
            <rFont val="MS P ゴシック"/>
            <family val="3"/>
            <charset val="128"/>
          </rPr>
          <t>金融機関の種別を選択してください。</t>
        </r>
      </text>
    </comment>
    <comment ref="H28" authorId="0" shapeId="0" xr:uid="{00000000-0006-0000-0C00-000002000000}">
      <text>
        <r>
          <rPr>
            <b/>
            <sz val="9"/>
            <color indexed="81"/>
            <rFont val="MS P ゴシック"/>
            <family val="3"/>
            <charset val="128"/>
          </rPr>
          <t>○選択してください。
○本店営業部の場合は右のセルに「本店」と入力し、「営業部」を選択してください。
○該当するものがない場合はこのセルを空欄にし、左のセルに全て入力してください。</t>
        </r>
      </text>
    </comment>
    <comment ref="F29" authorId="0" shapeId="0" xr:uid="{00000000-0006-0000-0C00-000003000000}">
      <text>
        <r>
          <rPr>
            <b/>
            <sz val="9"/>
            <color indexed="81"/>
            <rFont val="MS P ゴシック"/>
            <family val="3"/>
            <charset val="128"/>
          </rPr>
          <t>選択して
ください。</t>
        </r>
      </text>
    </comment>
  </commentList>
</comments>
</file>

<file path=xl/comments1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G4" authorId="0" shapeId="0" xr:uid="{00000000-0006-0000-0D00-000001000000}">
      <text>
        <r>
          <rPr>
            <b/>
            <sz val="9"/>
            <color indexed="81"/>
            <rFont val="MS P ゴシック"/>
            <family val="3"/>
            <charset val="128"/>
          </rPr>
          <t>当初事業完了日以前の日付を入力してください。</t>
        </r>
      </text>
    </comment>
    <comment ref="B14" authorId="0" shapeId="0" xr:uid="{00000000-0006-0000-0D00-000002000000}">
      <text>
        <r>
          <rPr>
            <b/>
            <sz val="9"/>
            <color indexed="81"/>
            <rFont val="MS P ゴシック"/>
            <family val="3"/>
            <charset val="128"/>
          </rPr>
          <t>交付決定通知の文書番号を入力してください。わからない場合は県担当者にご確認ください。</t>
        </r>
      </text>
    </comment>
    <comment ref="B31" authorId="0" shapeId="0" xr:uid="{00000000-0006-0000-0D00-000003000000}">
      <text>
        <r>
          <rPr>
            <b/>
            <sz val="9"/>
            <color indexed="81"/>
            <rFont val="MS P ゴシック"/>
            <family val="3"/>
            <charset val="128"/>
          </rPr>
          <t>例：
○予定していた出演者がキャンセルとなり謝金が減少したため。
○収支が確定する日が予定より遅くなる見込みであるため。</t>
        </r>
      </text>
    </comment>
  </commentList>
</comments>
</file>

<file path=xl/comments15.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2" authorId="0" shapeId="0" xr:uid="{00000000-0006-0000-0E00-000001000000}">
      <text>
        <r>
          <rPr>
            <b/>
            <sz val="9"/>
            <color indexed="81"/>
            <rFont val="MS P ゴシック"/>
            <family val="3"/>
            <charset val="128"/>
          </rPr>
          <t>初期状態では変更後のセルには「変更なし」と入力されています。変更のある項目については「変更なし」を削除し、変更後の内容を入力してください。</t>
        </r>
      </text>
    </comment>
  </commentList>
</comments>
</file>

<file path=xl/comments16.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I3" authorId="0" shapeId="0" xr:uid="{00000000-0006-0000-0F00-000001000000}">
      <text>
        <r>
          <rPr>
            <b/>
            <sz val="9"/>
            <color indexed="81"/>
            <rFont val="MS P ゴシック"/>
            <family val="3"/>
            <charset val="128"/>
          </rPr>
          <t>このシートは入力不要です</t>
        </r>
      </text>
    </comment>
    <comment ref="C4" authorId="0" shapeId="0" xr:uid="{00000000-0006-0000-0F00-000002000000}">
      <text>
        <r>
          <rPr>
            <b/>
            <sz val="9"/>
            <color indexed="81"/>
            <rFont val="MS P ゴシック"/>
            <family val="3"/>
            <charset val="128"/>
          </rPr>
          <t>このシートは入力不要です。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7" authorId="0" shapeId="0" xr:uid="{00000000-0006-0000-0100-000001000000}">
      <text>
        <r>
          <rPr>
            <b/>
            <sz val="9"/>
            <color indexed="81"/>
            <rFont val="MS P ゴシック"/>
            <family val="3"/>
            <charset val="128"/>
          </rPr>
          <t>様式名を押すとそのシートに飛びます。</t>
        </r>
      </text>
    </comment>
    <comment ref="K14" authorId="0" shapeId="0" xr:uid="{00000000-0006-0000-0100-000002000000}">
      <text>
        <r>
          <rPr>
            <b/>
            <sz val="9"/>
            <color indexed="81"/>
            <rFont val="MS P ゴシック"/>
            <family val="3"/>
            <charset val="128"/>
          </rPr>
          <t>変更要否
表示セル</t>
        </r>
      </text>
    </comment>
    <comment ref="B17" authorId="0" shapeId="0" xr:uid="{00000000-0006-0000-0100-000003000000}">
      <text>
        <r>
          <rPr>
            <b/>
            <sz val="9"/>
            <color indexed="81"/>
            <rFont val="MS P ゴシック"/>
            <family val="3"/>
            <charset val="128"/>
          </rPr>
          <t>交付決定前に事業を開始する場合は提出してください。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I3" authorId="0" shapeId="0" xr:uid="{00000000-0006-0000-0200-000001000000}">
      <text>
        <r>
          <rPr>
            <b/>
            <sz val="9"/>
            <color indexed="81"/>
            <rFont val="MS P ゴシック"/>
            <family val="3"/>
            <charset val="128"/>
          </rPr>
          <t>「目次に戻る」は印刷
範囲外に表示されます。</t>
        </r>
      </text>
    </comment>
    <comment ref="H4" authorId="0" shapeId="0" xr:uid="{00000000-0006-0000-0200-000002000000}">
      <text>
        <r>
          <rPr>
            <b/>
            <sz val="9"/>
            <color indexed="81"/>
            <rFont val="MS P ゴシック"/>
            <family val="3"/>
            <charset val="128"/>
          </rPr>
          <t>事業開始日以前の日付を入力してください。</t>
        </r>
      </text>
    </comment>
    <comment ref="H8" authorId="0" shapeId="0" xr:uid="{00000000-0006-0000-0200-000003000000}">
      <text>
        <r>
          <rPr>
            <b/>
            <sz val="9"/>
            <color indexed="81"/>
            <rFont val="MS P ゴシック"/>
            <family val="3"/>
            <charset val="128"/>
          </rPr>
          <t>○定款と相違ないかご確認ください。
○こちらに記載の「所在地・団体名・代表者職・氏名」様あてに県からの書類を送付します。
○異なるあて先への送付を希望する場合は事前にお知らせください。</t>
        </r>
      </text>
    </comment>
    <comment ref="H10" authorId="0" shapeId="0" xr:uid="{00000000-0006-0000-0200-000004000000}">
      <text>
        <r>
          <rPr>
            <b/>
            <sz val="9"/>
            <color indexed="81"/>
            <rFont val="MS P ゴシック"/>
            <family val="3"/>
            <charset val="128"/>
          </rPr>
          <t>代表者職について「理事長」と「代表理事」が混在する誤りがよく見られます。定款を確認し、定款の表記に合わせて統一してください。</t>
        </r>
      </text>
    </comment>
    <comment ref="D26" authorId="0" shapeId="0" xr:uid="{00000000-0006-0000-0200-000006000000}">
      <text>
        <r>
          <rPr>
            <b/>
            <sz val="9"/>
            <color indexed="81"/>
            <rFont val="MS P ゴシック"/>
            <family val="3"/>
            <charset val="128"/>
          </rPr>
          <t>例：昭和56年4月1日</t>
        </r>
      </text>
    </comment>
    <comment ref="D27" authorId="0" shapeId="0" xr:uid="{00000000-0006-0000-0200-000007000000}">
      <text>
        <r>
          <rPr>
            <b/>
            <sz val="9"/>
            <color indexed="81"/>
            <rFont val="MS P ゴシック"/>
            <family val="3"/>
            <charset val="128"/>
          </rPr>
          <t>例：40</t>
        </r>
      </text>
    </comment>
    <comment ref="D31" authorId="0" shapeId="0" xr:uid="{00000000-0006-0000-0200-000008000000}">
      <text>
        <r>
          <rPr>
            <b/>
            <sz val="9"/>
            <color indexed="81"/>
            <rFont val="MS P ゴシック"/>
            <family val="3"/>
            <charset val="128"/>
          </rPr>
          <t>申請書提出時に、申請日時点の会員名簿も提出してください。
※会員名簿を再度確認し、チェックをお願いします。</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5" authorId="0" shapeId="0" xr:uid="{00000000-0006-0000-0300-000001000000}">
      <text>
        <r>
          <rPr>
            <b/>
            <sz val="9"/>
            <color indexed="81"/>
            <rFont val="MS P ゴシック"/>
            <family val="3"/>
            <charset val="128"/>
          </rPr>
          <t>申請日以後の日付を入力してください。</t>
        </r>
        <r>
          <rPr>
            <sz val="9"/>
            <color indexed="81"/>
            <rFont val="MS P ゴシック"/>
            <family val="3"/>
            <charset val="128"/>
          </rPr>
          <t xml:space="preserve">
</t>
        </r>
      </text>
    </comment>
    <comment ref="B6" authorId="0" shapeId="0" xr:uid="{00000000-0006-0000-0300-000002000000}">
      <text>
        <r>
          <rPr>
            <b/>
            <sz val="9"/>
            <color indexed="81"/>
            <rFont val="MS P ゴシック"/>
            <family val="3"/>
            <charset val="128"/>
          </rPr>
          <t>＜事業実施日の例＞
○イルミネーション等数週間の場合：「xx年12月1日～xx年1月31日」
※点灯式等の日のみではなくイルミネーション等の実施期間を入力してください。
○夏まつりなど1～2日間の場合：「xx年8月1日」「xx年8月1日、2日」
○機関誌、ワンコイン市等複数回の場合：
「毎月1日　・偶数月の1日　・4、7、10、1月の5日」
「①春まつり4月1日、②夏まつり8月1日、③秋まつり10月1日、④冬まつり1月1日」</t>
        </r>
      </text>
    </comment>
    <comment ref="B9" authorId="0" shapeId="0" xr:uid="{00000000-0006-0000-0300-000003000000}">
      <text>
        <r>
          <rPr>
            <b/>
            <sz val="9"/>
            <color indexed="81"/>
            <rFont val="MS P ゴシック"/>
            <family val="3"/>
            <charset val="128"/>
          </rPr>
          <t>選択してください。</t>
        </r>
      </text>
    </comment>
    <comment ref="B10" authorId="0" shapeId="0" xr:uid="{00000000-0006-0000-0300-000004000000}">
      <text>
        <r>
          <rPr>
            <b/>
            <sz val="9"/>
            <color indexed="81"/>
            <rFont val="MS P ゴシック"/>
            <family val="3"/>
            <charset val="128"/>
          </rPr>
          <t>「その他（下記のとおり）」を選択した場合は入力してください。
※罫線はありませんが、入力用のセルがあります。</t>
        </r>
      </text>
    </comment>
    <comment ref="B11" authorId="0" shapeId="0" xr:uid="{00000000-0006-0000-0300-000005000000}">
      <text>
        <r>
          <rPr>
            <b/>
            <sz val="9"/>
            <color indexed="81"/>
            <rFont val="MS P ゴシック"/>
            <family val="3"/>
            <charset val="128"/>
          </rPr>
          <t>選択してください。</t>
        </r>
      </text>
    </comment>
    <comment ref="B12" authorId="0" shapeId="0" xr:uid="{00000000-0006-0000-0300-000006000000}">
      <text>
        <r>
          <rPr>
            <b/>
            <sz val="9"/>
            <color indexed="81"/>
            <rFont val="MS P ゴシック"/>
            <family val="3"/>
            <charset val="128"/>
          </rPr>
          <t>選択してください。</t>
        </r>
      </text>
    </comment>
    <comment ref="B14" authorId="0" shapeId="0" xr:uid="{00000000-0006-0000-0300-000007000000}">
      <text>
        <r>
          <rPr>
            <b/>
            <sz val="9"/>
            <color indexed="81"/>
            <rFont val="MS P ゴシック"/>
            <family val="3"/>
            <charset val="128"/>
          </rPr>
          <t>補助金申請が初めてでも、事業として継続実施している場合は記載してください。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J6" authorId="0" shapeId="0" xr:uid="{00000000-0006-0000-0400-000001000000}">
      <text>
        <r>
          <rPr>
            <b/>
            <sz val="9"/>
            <color indexed="81"/>
            <rFont val="MS P ゴシック"/>
            <family val="3"/>
            <charset val="128"/>
          </rPr>
          <t>会費の額は収支の他の全ての額を入力すると自動で計算されるため入力不要です。</t>
        </r>
      </text>
    </comment>
    <comment ref="J7" authorId="0" shapeId="0" xr:uid="{00000000-0006-0000-0400-000002000000}">
      <text>
        <r>
          <rPr>
            <b/>
            <sz val="9"/>
            <color indexed="81"/>
            <rFont val="MS P ゴシック"/>
            <family val="3"/>
            <charset val="128"/>
          </rPr>
          <t>事業の実施に必要な経費を賄うために会員から別途徴求したものは、自己資金に計上できます。</t>
        </r>
      </text>
    </comment>
    <comment ref="B10" authorId="0" shapeId="0" xr:uid="{00000000-0006-0000-0400-000003000000}">
      <text>
        <r>
          <rPr>
            <b/>
            <sz val="9"/>
            <color indexed="81"/>
            <rFont val="MS P ゴシック"/>
            <family val="3"/>
            <charset val="128"/>
          </rPr>
          <t>入力欄が不足する場合は、種類ごとにいくつかの支払いをまとめたうえで内訳を名称欄に記載するなどして、行を増やす等の操作はなるべくしないようご対応願います。
例：会場設営費（○○社、△△企画）、出演者（××音楽隊　他３）など
※もし行を増やす場合は、同シートの合計欄や収支精算シート、変更収支シートなどへの影響に十分ご注意ください。</t>
        </r>
      </text>
    </comment>
    <comment ref="J14" authorId="0" shapeId="0" xr:uid="{00000000-0006-0000-0400-000005000000}">
      <text>
        <r>
          <rPr>
            <b/>
            <sz val="9"/>
            <color indexed="81"/>
            <rFont val="MS P ゴシック"/>
            <family val="3"/>
            <charset val="128"/>
          </rPr>
          <t>県補助金の額は収支の他の全ての額を入力すると自動で計算されるため入力不要です。</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6" authorId="0" shapeId="0" xr:uid="{00000000-0006-0000-0500-000001000000}">
      <text>
        <r>
          <rPr>
            <b/>
            <sz val="9"/>
            <color indexed="81"/>
            <rFont val="MS P ゴシック"/>
            <family val="3"/>
            <charset val="128"/>
          </rPr>
          <t>○半角ｶﾀｶﾅで入力してください。
○姓と名の間は半角1字空けてください。</t>
        </r>
      </text>
    </comment>
    <comment ref="B6" authorId="0" shapeId="0" xr:uid="{00000000-0006-0000-0500-000002000000}">
      <text>
        <r>
          <rPr>
            <b/>
            <sz val="9"/>
            <color indexed="81"/>
            <rFont val="MS P ゴシック"/>
            <family val="3"/>
            <charset val="128"/>
          </rPr>
          <t>○漢字で入力してください。
○姓と名の間は全角1字空けてください。</t>
        </r>
      </text>
    </comment>
    <comment ref="C6" authorId="0" shapeId="0" xr:uid="{00000000-0006-0000-0500-000003000000}">
      <text>
        <r>
          <rPr>
            <b/>
            <sz val="9"/>
            <color indexed="81"/>
            <rFont val="MS P ゴシック"/>
            <family val="3"/>
            <charset val="128"/>
          </rPr>
          <t>選択してください。
大正:T､昭和:S､平成:H</t>
        </r>
      </text>
    </comment>
    <comment ref="G6" authorId="0" shapeId="0" xr:uid="{00000000-0006-0000-0500-000004000000}">
      <text>
        <r>
          <rPr>
            <b/>
            <sz val="9"/>
            <color indexed="81"/>
            <rFont val="MS P ゴシック"/>
            <family val="3"/>
            <charset val="128"/>
          </rPr>
          <t>選択してください。
男性:M、女性:F</t>
        </r>
      </text>
    </comment>
    <comment ref="H6" authorId="0" shapeId="0" xr:uid="{00000000-0006-0000-0500-000005000000}">
      <text>
        <r>
          <rPr>
            <b/>
            <sz val="9"/>
            <color indexed="81"/>
            <rFont val="MS P ゴシック"/>
            <family val="3"/>
            <charset val="128"/>
          </rPr>
          <t>市町村名から入力してください。
店舗ではなく、自宅住所を入力すること。
例:名古屋市中区･･･
　 知多市緑町･･･</t>
        </r>
      </text>
    </comment>
    <comment ref="I7" authorId="0" shapeId="0" xr:uid="{00000000-0006-0000-0500-000006000000}">
      <text>
        <r>
          <rPr>
            <b/>
            <sz val="9"/>
            <color indexed="81"/>
            <rFont val="MS P ゴシック"/>
            <family val="3"/>
            <charset val="128"/>
          </rPr>
          <t>以下､役職のみご記入ください(団体名は不要)。
例:副理事長、理事</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6" authorId="0" shapeId="0" xr:uid="{00000000-0006-0000-0600-000001000000}">
      <text>
        <r>
          <rPr>
            <b/>
            <sz val="9"/>
            <color indexed="81"/>
            <rFont val="MS P ゴシック"/>
            <family val="3"/>
            <charset val="128"/>
          </rPr>
          <t xml:space="preserve">
　このシートは入力不要です。</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5" authorId="0" shapeId="0" xr:uid="{00000000-0006-0000-0700-000001000000}">
      <text>
        <r>
          <rPr>
            <b/>
            <sz val="9"/>
            <color indexed="81"/>
            <rFont val="MS P ゴシック"/>
            <family val="3"/>
            <charset val="128"/>
          </rPr>
          <t>○このシートは入力不要です。
○交付決定前に事業を開始する場合は提出してください。</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2" authorId="0" shapeId="0" xr:uid="{00000000-0006-0000-0800-000001000000}">
      <text>
        <r>
          <rPr>
            <b/>
            <sz val="9"/>
            <color indexed="81"/>
            <rFont val="MS P ゴシック"/>
            <family val="3"/>
            <charset val="128"/>
          </rPr>
          <t>会員名簿に原本証明をして提出してください。
既存の名簿があればそちらを提出していただいて構いません。</t>
        </r>
      </text>
    </comment>
    <comment ref="E2" authorId="0" shapeId="0" xr:uid="{00000000-0006-0000-0800-000002000000}">
      <text>
        <r>
          <rPr>
            <sz val="18"/>
            <color indexed="10"/>
            <rFont val="MS P ゴシック"/>
            <family val="3"/>
            <charset val="128"/>
          </rPr>
          <t xml:space="preserve">任意様式
</t>
        </r>
      </text>
    </comment>
    <comment ref="D6" authorId="0" shapeId="0" xr:uid="{00000000-0006-0000-0800-000003000000}">
      <text>
        <r>
          <rPr>
            <b/>
            <sz val="9"/>
            <color indexed="81"/>
            <rFont val="MS P ゴシック"/>
            <family val="3"/>
            <charset val="128"/>
          </rPr>
          <t>市町村名から入力してください。</t>
        </r>
        <r>
          <rPr>
            <b/>
            <sz val="9"/>
            <color indexed="81"/>
            <rFont val="MS P ゴシック"/>
            <family val="3"/>
            <charset val="128"/>
          </rPr>
          <t xml:space="preserve">
例:名古屋市中区･･･
　 知多市緑町･･･</t>
        </r>
      </text>
    </comment>
  </commentList>
</comments>
</file>

<file path=xl/sharedStrings.xml><?xml version="1.0" encoding="utf-8"?>
<sst xmlns="http://schemas.openxmlformats.org/spreadsheetml/2006/main" count="475" uniqueCount="250">
  <si>
    <t>様式第1号(第3条第1項関係)</t>
    <rPh sb="0" eb="2">
      <t>ヨウシキ</t>
    </rPh>
    <rPh sb="2" eb="3">
      <t>ダイ</t>
    </rPh>
    <rPh sb="4" eb="5">
      <t>ゴウ</t>
    </rPh>
    <rPh sb="6" eb="7">
      <t>ダイ</t>
    </rPh>
    <rPh sb="8" eb="9">
      <t>ジョウ</t>
    </rPh>
    <rPh sb="9" eb="10">
      <t>ダイ</t>
    </rPh>
    <rPh sb="11" eb="12">
      <t>コウ</t>
    </rPh>
    <rPh sb="12" eb="14">
      <t>カンケイ</t>
    </rPh>
    <phoneticPr fontId="2"/>
  </si>
  <si>
    <t>愛知県知事殿</t>
    <rPh sb="0" eb="3">
      <t>アイチケン</t>
    </rPh>
    <rPh sb="3" eb="5">
      <t>チジ</t>
    </rPh>
    <rPh sb="5" eb="6">
      <t>トノ</t>
    </rPh>
    <phoneticPr fontId="2"/>
  </si>
  <si>
    <t>所在地</t>
    <rPh sb="0" eb="3">
      <t>ショザイチ</t>
    </rPh>
    <phoneticPr fontId="2"/>
  </si>
  <si>
    <t>団体名</t>
    <rPh sb="0" eb="2">
      <t>ダンタイ</t>
    </rPh>
    <rPh sb="2" eb="3">
      <t>ナ</t>
    </rPh>
    <phoneticPr fontId="2"/>
  </si>
  <si>
    <t>代表者職・氏名</t>
    <rPh sb="0" eb="3">
      <t>ダイヒョウシャ</t>
    </rPh>
    <rPh sb="3" eb="4">
      <t>ショク</t>
    </rPh>
    <rPh sb="5" eb="7">
      <t>シメイ</t>
    </rPh>
    <phoneticPr fontId="2"/>
  </si>
  <si>
    <t>記</t>
    <rPh sb="0" eb="1">
      <t>キ</t>
    </rPh>
    <phoneticPr fontId="2"/>
  </si>
  <si>
    <t>１　補助事業区分</t>
    <rPh sb="2" eb="4">
      <t>ホジョ</t>
    </rPh>
    <rPh sb="4" eb="6">
      <t>ジギョウ</t>
    </rPh>
    <rPh sb="6" eb="8">
      <t>クブン</t>
    </rPh>
    <phoneticPr fontId="2"/>
  </si>
  <si>
    <t>２　補助対象事業</t>
    <rPh sb="2" eb="4">
      <t>ホジョ</t>
    </rPh>
    <rPh sb="4" eb="6">
      <t>タイショウ</t>
    </rPh>
    <rPh sb="6" eb="8">
      <t>ジギョウ</t>
    </rPh>
    <phoneticPr fontId="2"/>
  </si>
  <si>
    <t>補助対象経費</t>
    <rPh sb="0" eb="2">
      <t>ホジョ</t>
    </rPh>
    <rPh sb="2" eb="4">
      <t>タイショウ</t>
    </rPh>
    <rPh sb="4" eb="6">
      <t>ケイヒ</t>
    </rPh>
    <phoneticPr fontId="2"/>
  </si>
  <si>
    <t>４　団体の概要</t>
    <rPh sb="2" eb="4">
      <t>ダンタイ</t>
    </rPh>
    <rPh sb="5" eb="7">
      <t>ガイヨウ</t>
    </rPh>
    <phoneticPr fontId="2"/>
  </si>
  <si>
    <t>設立年月日</t>
    <rPh sb="0" eb="2">
      <t>セツリツ</t>
    </rPh>
    <rPh sb="2" eb="5">
      <t>ネンガッピ</t>
    </rPh>
    <phoneticPr fontId="2"/>
  </si>
  <si>
    <t>５　添付書類</t>
    <rPh sb="2" eb="4">
      <t>テンプ</t>
    </rPh>
    <rPh sb="4" eb="6">
      <t>ショルイ</t>
    </rPh>
    <phoneticPr fontId="2"/>
  </si>
  <si>
    <t>連絡先(担当者)</t>
    <rPh sb="0" eb="3">
      <t>レンラクサキ</t>
    </rPh>
    <rPh sb="4" eb="7">
      <t>タントウシャ</t>
    </rPh>
    <phoneticPr fontId="2"/>
  </si>
  <si>
    <t>担当者氏名</t>
    <rPh sb="0" eb="3">
      <t>タントウシャ</t>
    </rPh>
    <rPh sb="3" eb="5">
      <t>シメイ</t>
    </rPh>
    <phoneticPr fontId="2"/>
  </si>
  <si>
    <t>連絡先電話番号</t>
    <rPh sb="0" eb="2">
      <t>レンラク</t>
    </rPh>
    <rPh sb="2" eb="3">
      <t>サキ</t>
    </rPh>
    <rPh sb="3" eb="5">
      <t>デンワ</t>
    </rPh>
    <rPh sb="5" eb="7">
      <t>バンゴウ</t>
    </rPh>
    <phoneticPr fontId="2"/>
  </si>
  <si>
    <t>ファクシミリ番号</t>
    <rPh sb="6" eb="8">
      <t>バンゴウ</t>
    </rPh>
    <phoneticPr fontId="2"/>
  </si>
  <si>
    <t>メールアドレス</t>
    <phoneticPr fontId="2"/>
  </si>
  <si>
    <t>様式第2号(第3条第1項関係)</t>
    <rPh sb="0" eb="2">
      <t>ヨウシキ</t>
    </rPh>
    <rPh sb="2" eb="3">
      <t>ダイ</t>
    </rPh>
    <rPh sb="4" eb="5">
      <t>ゴウ</t>
    </rPh>
    <rPh sb="6" eb="7">
      <t>ダイ</t>
    </rPh>
    <rPh sb="8" eb="9">
      <t>ジョウ</t>
    </rPh>
    <rPh sb="9" eb="10">
      <t>ダイ</t>
    </rPh>
    <rPh sb="11" eb="12">
      <t>コウ</t>
    </rPh>
    <rPh sb="12" eb="14">
      <t>カンケイ</t>
    </rPh>
    <phoneticPr fontId="2"/>
  </si>
  <si>
    <t>申立書</t>
    <rPh sb="0" eb="3">
      <t>モウシタテショ</t>
    </rPh>
    <phoneticPr fontId="2"/>
  </si>
  <si>
    <t>愛知県知事殿</t>
    <rPh sb="0" eb="2">
      <t>アイチ</t>
    </rPh>
    <rPh sb="2" eb="5">
      <t>ケンチジ</t>
    </rPh>
    <rPh sb="5" eb="6">
      <t>トノ</t>
    </rPh>
    <phoneticPr fontId="2"/>
  </si>
  <si>
    <t>住所</t>
    <rPh sb="0" eb="2">
      <t>ジュウショ</t>
    </rPh>
    <phoneticPr fontId="2"/>
  </si>
  <si>
    <t>【変更後】</t>
    <rPh sb="1" eb="3">
      <t>ヘンコウ</t>
    </rPh>
    <rPh sb="3" eb="4">
      <t>ゴ</t>
    </rPh>
    <phoneticPr fontId="2"/>
  </si>
  <si>
    <t>【変更前】</t>
    <rPh sb="1" eb="3">
      <t>ヘンコウ</t>
    </rPh>
    <rPh sb="3" eb="4">
      <t>マエ</t>
    </rPh>
    <phoneticPr fontId="2"/>
  </si>
  <si>
    <t>４　変更理由</t>
    <rPh sb="2" eb="4">
      <t>ヘンコウ</t>
    </rPh>
    <rPh sb="4" eb="6">
      <t>リユウ</t>
    </rPh>
    <phoneticPr fontId="2"/>
  </si>
  <si>
    <t>団体名</t>
    <rPh sb="0" eb="2">
      <t>ダンタイ</t>
    </rPh>
    <rPh sb="2" eb="3">
      <t>メイ</t>
    </rPh>
    <phoneticPr fontId="2"/>
  </si>
  <si>
    <t>４　添付書類</t>
    <rPh sb="2" eb="4">
      <t>テンプ</t>
    </rPh>
    <rPh sb="4" eb="6">
      <t>ショルイ</t>
    </rPh>
    <phoneticPr fontId="2"/>
  </si>
  <si>
    <t>請求書</t>
    <rPh sb="0" eb="2">
      <t>セイキュウ</t>
    </rPh>
    <rPh sb="2" eb="3">
      <t>ショ</t>
    </rPh>
    <phoneticPr fontId="2"/>
  </si>
  <si>
    <t>上記の金額を交付してください。</t>
    <rPh sb="0" eb="2">
      <t>ジョウキ</t>
    </rPh>
    <rPh sb="3" eb="5">
      <t>キンガク</t>
    </rPh>
    <rPh sb="6" eb="8">
      <t>コウフ</t>
    </rPh>
    <phoneticPr fontId="2"/>
  </si>
  <si>
    <t>※補助金振込口座</t>
    <rPh sb="1" eb="4">
      <t>ホジョキン</t>
    </rPh>
    <rPh sb="4" eb="6">
      <t>フリコミ</t>
    </rPh>
    <rPh sb="6" eb="8">
      <t>コウザ</t>
    </rPh>
    <phoneticPr fontId="2"/>
  </si>
  <si>
    <t>口座番号</t>
    <rPh sb="0" eb="2">
      <t>コウザ</t>
    </rPh>
    <rPh sb="2" eb="4">
      <t>バンゴウ</t>
    </rPh>
    <phoneticPr fontId="2"/>
  </si>
  <si>
    <t>事業事前着手届</t>
    <rPh sb="0" eb="2">
      <t>ジギョウ</t>
    </rPh>
    <rPh sb="2" eb="4">
      <t>ジゼン</t>
    </rPh>
    <rPh sb="4" eb="6">
      <t>チャクシュ</t>
    </rPh>
    <rPh sb="5" eb="6">
      <t>ケッチャク</t>
    </rPh>
    <rPh sb="6" eb="7">
      <t>トド</t>
    </rPh>
    <phoneticPr fontId="2"/>
  </si>
  <si>
    <t>補助対象事業</t>
    <rPh sb="0" eb="2">
      <t>ホジョ</t>
    </rPh>
    <rPh sb="2" eb="4">
      <t>タイショウ</t>
    </rPh>
    <rPh sb="4" eb="6">
      <t>ジギョウ</t>
    </rPh>
    <phoneticPr fontId="2"/>
  </si>
  <si>
    <t>事業名</t>
    <rPh sb="0" eb="2">
      <t>ジギョウ</t>
    </rPh>
    <rPh sb="2" eb="3">
      <t>メイ</t>
    </rPh>
    <phoneticPr fontId="2"/>
  </si>
  <si>
    <t>事業実施期間</t>
    <rPh sb="0" eb="2">
      <t>ジギョウ</t>
    </rPh>
    <rPh sb="2" eb="4">
      <t>ジッシ</t>
    </rPh>
    <rPh sb="4" eb="6">
      <t>キカン</t>
    </rPh>
    <phoneticPr fontId="2"/>
  </si>
  <si>
    <t>事業実施日</t>
    <rPh sb="0" eb="2">
      <t>ジギョウ</t>
    </rPh>
    <rPh sb="2" eb="5">
      <t>ジッシビ</t>
    </rPh>
    <phoneticPr fontId="2"/>
  </si>
  <si>
    <t>事業内容</t>
    <rPh sb="0" eb="2">
      <t>ジギョウ</t>
    </rPh>
    <rPh sb="2" eb="4">
      <t>ナイヨウ</t>
    </rPh>
    <phoneticPr fontId="2"/>
  </si>
  <si>
    <t>別紙①-1事業計画書</t>
    <rPh sb="0" eb="2">
      <t>ベッシ</t>
    </rPh>
    <rPh sb="5" eb="7">
      <t>ジギョウ</t>
    </rPh>
    <rPh sb="7" eb="10">
      <t>ケイカクショ</t>
    </rPh>
    <phoneticPr fontId="2"/>
  </si>
  <si>
    <t>事業名</t>
    <rPh sb="0" eb="2">
      <t>ジギョウ</t>
    </rPh>
    <rPh sb="2" eb="3">
      <t>ナ</t>
    </rPh>
    <phoneticPr fontId="2"/>
  </si>
  <si>
    <t>事業実施日</t>
    <rPh sb="0" eb="2">
      <t>ジギョウ</t>
    </rPh>
    <rPh sb="2" eb="4">
      <t>ジッシ</t>
    </rPh>
    <rPh sb="4" eb="5">
      <t>ヒ</t>
    </rPh>
    <phoneticPr fontId="2"/>
  </si>
  <si>
    <t>事業実施場所</t>
    <rPh sb="0" eb="2">
      <t>ジギョウ</t>
    </rPh>
    <rPh sb="2" eb="4">
      <t>ジッシ</t>
    </rPh>
    <rPh sb="4" eb="6">
      <t>バショ</t>
    </rPh>
    <phoneticPr fontId="2"/>
  </si>
  <si>
    <t>事業効果</t>
    <rPh sb="0" eb="2">
      <t>ジギョウ</t>
    </rPh>
    <rPh sb="2" eb="4">
      <t>コウカ</t>
    </rPh>
    <phoneticPr fontId="2"/>
  </si>
  <si>
    <t>備考</t>
    <rPh sb="0" eb="2">
      <t>ビコウ</t>
    </rPh>
    <phoneticPr fontId="2"/>
  </si>
  <si>
    <t>別紙①-2収支予算書（収入の部）</t>
    <rPh sb="0" eb="2">
      <t>ベッシ</t>
    </rPh>
    <rPh sb="5" eb="7">
      <t>シュウシ</t>
    </rPh>
    <rPh sb="7" eb="10">
      <t>ヨサンショ</t>
    </rPh>
    <rPh sb="11" eb="13">
      <t>シュウニュウ</t>
    </rPh>
    <rPh sb="14" eb="15">
      <t>ブ</t>
    </rPh>
    <phoneticPr fontId="2"/>
  </si>
  <si>
    <t>名称</t>
    <rPh sb="0" eb="2">
      <t>メイショウ</t>
    </rPh>
    <phoneticPr fontId="2"/>
  </si>
  <si>
    <t>会費</t>
    <rPh sb="0" eb="2">
      <t>カイヒ</t>
    </rPh>
    <phoneticPr fontId="2"/>
  </si>
  <si>
    <t>負担金</t>
    <rPh sb="0" eb="3">
      <t>フタンキン</t>
    </rPh>
    <phoneticPr fontId="2"/>
  </si>
  <si>
    <t>積立金</t>
    <rPh sb="0" eb="3">
      <t>ツミタテキン</t>
    </rPh>
    <phoneticPr fontId="2"/>
  </si>
  <si>
    <t>その他</t>
    <rPh sb="2" eb="3">
      <t>ホカ</t>
    </rPh>
    <phoneticPr fontId="2"/>
  </si>
  <si>
    <t>小計①</t>
    <rPh sb="0" eb="2">
      <t>ショウケイ</t>
    </rPh>
    <phoneticPr fontId="2"/>
  </si>
  <si>
    <t>補助金</t>
    <rPh sb="0" eb="3">
      <t>ホジョキン</t>
    </rPh>
    <phoneticPr fontId="2"/>
  </si>
  <si>
    <t>小計②</t>
    <rPh sb="0" eb="2">
      <t>ショウケイ</t>
    </rPh>
    <phoneticPr fontId="2"/>
  </si>
  <si>
    <t>借入金</t>
    <rPh sb="0" eb="2">
      <t>カリイレ</t>
    </rPh>
    <rPh sb="2" eb="3">
      <t>キン</t>
    </rPh>
    <phoneticPr fontId="2"/>
  </si>
  <si>
    <t>小計③</t>
    <rPh sb="0" eb="2">
      <t>ショウケイ</t>
    </rPh>
    <phoneticPr fontId="2"/>
  </si>
  <si>
    <t>出店料収入</t>
    <rPh sb="0" eb="3">
      <t>シュッテンリョウ</t>
    </rPh>
    <rPh sb="3" eb="5">
      <t>シュウニュウ</t>
    </rPh>
    <phoneticPr fontId="2"/>
  </si>
  <si>
    <t>広告料収入</t>
    <rPh sb="0" eb="3">
      <t>コウコクリョウ</t>
    </rPh>
    <rPh sb="3" eb="5">
      <t>シュウニュウ</t>
    </rPh>
    <phoneticPr fontId="2"/>
  </si>
  <si>
    <t>小計④</t>
    <rPh sb="0" eb="2">
      <t>ショウケイ</t>
    </rPh>
    <phoneticPr fontId="2"/>
  </si>
  <si>
    <t>別紙①-2収支予算書（支出の部）　※税込額で積算</t>
    <rPh sb="0" eb="2">
      <t>ベッシ</t>
    </rPh>
    <rPh sb="5" eb="7">
      <t>シュウシ</t>
    </rPh>
    <rPh sb="7" eb="10">
      <t>ヨサンショ</t>
    </rPh>
    <rPh sb="11" eb="13">
      <t>シシュツ</t>
    </rPh>
    <rPh sb="14" eb="15">
      <t>ブ</t>
    </rPh>
    <rPh sb="18" eb="20">
      <t>ゼイコミ</t>
    </rPh>
    <rPh sb="20" eb="21">
      <t>ガク</t>
    </rPh>
    <rPh sb="22" eb="24">
      <t>セキサン</t>
    </rPh>
    <phoneticPr fontId="2"/>
  </si>
  <si>
    <t>補助の対象となる経費</t>
    <rPh sb="0" eb="2">
      <t>ホジョ</t>
    </rPh>
    <rPh sb="3" eb="5">
      <t>タイショウ</t>
    </rPh>
    <rPh sb="8" eb="10">
      <t>ケイヒ</t>
    </rPh>
    <phoneticPr fontId="2"/>
  </si>
  <si>
    <t>会場費</t>
    <rPh sb="0" eb="2">
      <t>カイジョウ</t>
    </rPh>
    <rPh sb="2" eb="3">
      <t>ヒ</t>
    </rPh>
    <phoneticPr fontId="2"/>
  </si>
  <si>
    <t>広告費</t>
    <rPh sb="0" eb="3">
      <t>コウコクヒ</t>
    </rPh>
    <phoneticPr fontId="2"/>
  </si>
  <si>
    <t>うち消費税②</t>
    <rPh sb="2" eb="5">
      <t>ショウヒゼイ</t>
    </rPh>
    <phoneticPr fontId="2"/>
  </si>
  <si>
    <t>※消費税は補助対象とならない経費</t>
    <rPh sb="1" eb="4">
      <t>ショウヒゼイ</t>
    </rPh>
    <rPh sb="5" eb="7">
      <t>ホジョ</t>
    </rPh>
    <rPh sb="7" eb="9">
      <t>タイショウ</t>
    </rPh>
    <rPh sb="14" eb="16">
      <t>ケイヒ</t>
    </rPh>
    <phoneticPr fontId="2"/>
  </si>
  <si>
    <t>補助の対象とならない経費</t>
    <rPh sb="0" eb="2">
      <t>ホジョ</t>
    </rPh>
    <rPh sb="3" eb="5">
      <t>タイショウ</t>
    </rPh>
    <rPh sb="10" eb="12">
      <t>ケイヒ</t>
    </rPh>
    <phoneticPr fontId="2"/>
  </si>
  <si>
    <t>別紙①-3役員名簿</t>
    <rPh sb="0" eb="2">
      <t>ベッシ</t>
    </rPh>
    <rPh sb="5" eb="7">
      <t>ヤクイン</t>
    </rPh>
    <rPh sb="7" eb="9">
      <t>メイボ</t>
    </rPh>
    <phoneticPr fontId="2"/>
  </si>
  <si>
    <t>役職</t>
    <rPh sb="0" eb="2">
      <t>ヤクショク</t>
    </rPh>
    <phoneticPr fontId="2"/>
  </si>
  <si>
    <t>氏　名</t>
    <rPh sb="0" eb="1">
      <t>シ</t>
    </rPh>
    <rPh sb="2" eb="3">
      <t>メイ</t>
    </rPh>
    <phoneticPr fontId="2"/>
  </si>
  <si>
    <t>性別</t>
    <rPh sb="0" eb="1">
      <t>セイ</t>
    </rPh>
    <rPh sb="1" eb="2">
      <t>ベツ</t>
    </rPh>
    <phoneticPr fontId="2"/>
  </si>
  <si>
    <t>商号・屋号</t>
    <rPh sb="0" eb="2">
      <t>ショウゴウ</t>
    </rPh>
    <rPh sb="3" eb="5">
      <t>ヤゴウ</t>
    </rPh>
    <phoneticPr fontId="2"/>
  </si>
  <si>
    <t>別紙③-1変更事業計画書</t>
    <rPh sb="0" eb="2">
      <t>ベッシ</t>
    </rPh>
    <rPh sb="5" eb="7">
      <t>ヘンコウ</t>
    </rPh>
    <rPh sb="7" eb="9">
      <t>ジギョウ</t>
    </rPh>
    <rPh sb="9" eb="12">
      <t>ケイカクショ</t>
    </rPh>
    <phoneticPr fontId="2"/>
  </si>
  <si>
    <t>変更後</t>
    <rPh sb="0" eb="2">
      <t>ヘンコウ</t>
    </rPh>
    <rPh sb="2" eb="3">
      <t>ウシ</t>
    </rPh>
    <phoneticPr fontId="2"/>
  </si>
  <si>
    <t>変更前</t>
    <rPh sb="0" eb="2">
      <t>ヘンコウ</t>
    </rPh>
    <rPh sb="2" eb="3">
      <t>マエ</t>
    </rPh>
    <phoneticPr fontId="2"/>
  </si>
  <si>
    <t>別紙⑦-1事業実績書</t>
    <rPh sb="0" eb="2">
      <t>ベッシ</t>
    </rPh>
    <rPh sb="5" eb="7">
      <t>ジギョウ</t>
    </rPh>
    <rPh sb="7" eb="9">
      <t>ジッセキ</t>
    </rPh>
    <rPh sb="9" eb="10">
      <t>ショ</t>
    </rPh>
    <phoneticPr fontId="2"/>
  </si>
  <si>
    <t>別紙⑦-2収支精算書（収入の部）</t>
    <rPh sb="0" eb="2">
      <t>ベッシ</t>
    </rPh>
    <rPh sb="5" eb="7">
      <t>シュウシ</t>
    </rPh>
    <rPh sb="7" eb="10">
      <t>セイサンショ</t>
    </rPh>
    <rPh sb="11" eb="13">
      <t>シュウニュウ</t>
    </rPh>
    <rPh sb="14" eb="15">
      <t>ブ</t>
    </rPh>
    <phoneticPr fontId="2"/>
  </si>
  <si>
    <t>別紙⑦-2収支精算書（支出の部）　※税込額で積算</t>
    <rPh sb="0" eb="2">
      <t>ベッシ</t>
    </rPh>
    <rPh sb="5" eb="7">
      <t>シュウシ</t>
    </rPh>
    <rPh sb="7" eb="9">
      <t>セイサン</t>
    </rPh>
    <rPh sb="9" eb="10">
      <t>ショ</t>
    </rPh>
    <rPh sb="11" eb="13">
      <t>シシュツ</t>
    </rPh>
    <rPh sb="14" eb="15">
      <t>ブ</t>
    </rPh>
    <rPh sb="18" eb="20">
      <t>ゼイコミ</t>
    </rPh>
    <rPh sb="20" eb="21">
      <t>ガク</t>
    </rPh>
    <rPh sb="22" eb="24">
      <t>セキサン</t>
    </rPh>
    <phoneticPr fontId="2"/>
  </si>
  <si>
    <t>事業効果の測定
方法</t>
    <rPh sb="0" eb="2">
      <t>ジギョウ</t>
    </rPh>
    <rPh sb="2" eb="4">
      <t>コウカ</t>
    </rPh>
    <rPh sb="5" eb="7">
      <t>ソクテイ</t>
    </rPh>
    <rPh sb="8" eb="10">
      <t>ホウホウ</t>
    </rPh>
    <phoneticPr fontId="2"/>
  </si>
  <si>
    <t>謝  金</t>
    <rPh sb="0" eb="1">
      <t>シャ</t>
    </rPh>
    <rPh sb="3" eb="4">
      <t>キン</t>
    </rPh>
    <phoneticPr fontId="2"/>
  </si>
  <si>
    <t>地域商業活動活性化事業</t>
    <rPh sb="0" eb="2">
      <t>チイキ</t>
    </rPh>
    <rPh sb="2" eb="4">
      <t>ショウギョウ</t>
    </rPh>
    <rPh sb="4" eb="6">
      <t>カツドウ</t>
    </rPh>
    <rPh sb="6" eb="9">
      <t>カッセイカ</t>
    </rPh>
    <rPh sb="9" eb="11">
      <t>ジギョウ</t>
    </rPh>
    <phoneticPr fontId="2"/>
  </si>
  <si>
    <t>①</t>
    <phoneticPr fontId="2"/>
  </si>
  <si>
    <t>②</t>
    <phoneticPr fontId="2"/>
  </si>
  <si>
    <t>定款、規約又は会則（提出済の場合は不要）</t>
    <rPh sb="0" eb="2">
      <t>テイカン</t>
    </rPh>
    <rPh sb="3" eb="5">
      <t>キヤク</t>
    </rPh>
    <rPh sb="5" eb="6">
      <t>マタ</t>
    </rPh>
    <rPh sb="7" eb="9">
      <t>カイソク</t>
    </rPh>
    <rPh sb="10" eb="12">
      <t>テイシュツ</t>
    </rPh>
    <rPh sb="12" eb="13">
      <t>ズ</t>
    </rPh>
    <rPh sb="14" eb="16">
      <t>バアイ</t>
    </rPh>
    <rPh sb="17" eb="19">
      <t>フヨウ</t>
    </rPh>
    <phoneticPr fontId="2"/>
  </si>
  <si>
    <t>事業の実施を議決した総会又は理事会の議事録の写し（事業計画案と予算案）</t>
    <rPh sb="0" eb="2">
      <t>ジギョウ</t>
    </rPh>
    <rPh sb="3" eb="5">
      <t>ジッシ</t>
    </rPh>
    <rPh sb="6" eb="8">
      <t>ギケツ</t>
    </rPh>
    <rPh sb="10" eb="12">
      <t>ソウカイ</t>
    </rPh>
    <rPh sb="12" eb="13">
      <t>マタ</t>
    </rPh>
    <rPh sb="14" eb="17">
      <t>リジカイ</t>
    </rPh>
    <rPh sb="18" eb="21">
      <t>ギジロク</t>
    </rPh>
    <rPh sb="22" eb="23">
      <t>ウツ</t>
    </rPh>
    <rPh sb="25" eb="27">
      <t>ジギョウ</t>
    </rPh>
    <rPh sb="27" eb="29">
      <t>ケイカク</t>
    </rPh>
    <rPh sb="29" eb="30">
      <t>アン</t>
    </rPh>
    <rPh sb="31" eb="33">
      <t>ヨサン</t>
    </rPh>
    <rPh sb="33" eb="34">
      <t>アン</t>
    </rPh>
    <phoneticPr fontId="2"/>
  </si>
  <si>
    <t>補助の対象となる経費　</t>
    <rPh sb="0" eb="2">
      <t>ホジョ</t>
    </rPh>
    <rPh sb="3" eb="5">
      <t>タイショウ</t>
    </rPh>
    <rPh sb="8" eb="10">
      <t>ケイヒ</t>
    </rPh>
    <phoneticPr fontId="2"/>
  </si>
  <si>
    <t>補助事業の実施状況が分かる書類</t>
    <rPh sb="0" eb="2">
      <t>ホジョ</t>
    </rPh>
    <rPh sb="2" eb="4">
      <t>ジギョウ</t>
    </rPh>
    <rPh sb="5" eb="7">
      <t>ジッシ</t>
    </rPh>
    <rPh sb="7" eb="9">
      <t>ジョウキョウ</t>
    </rPh>
    <rPh sb="10" eb="11">
      <t>ワ</t>
    </rPh>
    <rPh sb="13" eb="15">
      <t>ショルイ</t>
    </rPh>
    <phoneticPr fontId="2"/>
  </si>
  <si>
    <t>別会計から繰入</t>
    <rPh sb="0" eb="1">
      <t>ベツ</t>
    </rPh>
    <rPh sb="1" eb="3">
      <t>カイケイ</t>
    </rPh>
    <rPh sb="5" eb="7">
      <t>クリイレ</t>
    </rPh>
    <phoneticPr fontId="2"/>
  </si>
  <si>
    <t>預金種別</t>
    <rPh sb="0" eb="2">
      <t>ヨキン</t>
    </rPh>
    <rPh sb="2" eb="4">
      <t>シュベツ</t>
    </rPh>
    <phoneticPr fontId="2"/>
  </si>
  <si>
    <t>別紙③-2変更収支予算書（収入の部）</t>
    <rPh sb="0" eb="2">
      <t>ベッシ</t>
    </rPh>
    <rPh sb="5" eb="7">
      <t>ヘンコウ</t>
    </rPh>
    <rPh sb="7" eb="9">
      <t>シュウシ</t>
    </rPh>
    <rPh sb="9" eb="12">
      <t>ヨサンショ</t>
    </rPh>
    <rPh sb="13" eb="15">
      <t>シュウニュウ</t>
    </rPh>
    <rPh sb="16" eb="17">
      <t>ブ</t>
    </rPh>
    <phoneticPr fontId="2"/>
  </si>
  <si>
    <t>別紙③-2変更収支予算書（支出の部）※税込額で積算</t>
    <rPh sb="0" eb="2">
      <t>ベッシ</t>
    </rPh>
    <rPh sb="5" eb="7">
      <t>ヘンコウ</t>
    </rPh>
    <rPh sb="7" eb="9">
      <t>シュウシ</t>
    </rPh>
    <rPh sb="9" eb="12">
      <t>ヨサンショ</t>
    </rPh>
    <rPh sb="13" eb="15">
      <t>シシュツ</t>
    </rPh>
    <rPh sb="16" eb="17">
      <t>ブ</t>
    </rPh>
    <rPh sb="19" eb="21">
      <t>ゼイコミ</t>
    </rPh>
    <rPh sb="21" eb="22">
      <t>ガク</t>
    </rPh>
    <rPh sb="23" eb="25">
      <t>セキサン</t>
    </rPh>
    <phoneticPr fontId="2"/>
  </si>
  <si>
    <t>小計⑤</t>
    <rPh sb="0" eb="2">
      <t>ショウケイ</t>
    </rPh>
    <phoneticPr fontId="2"/>
  </si>
  <si>
    <t>ﾌﾘ ｶﾞﾅ</t>
    <phoneticPr fontId="2"/>
  </si>
  <si>
    <t>（科目）</t>
    <rPh sb="1" eb="3">
      <t>カモク</t>
    </rPh>
    <phoneticPr fontId="2"/>
  </si>
  <si>
    <t>和暦</t>
    <rPh sb="0" eb="2">
      <t>ワレキ</t>
    </rPh>
    <phoneticPr fontId="2"/>
  </si>
  <si>
    <t>年</t>
    <rPh sb="0" eb="1">
      <t>ネン</t>
    </rPh>
    <phoneticPr fontId="2"/>
  </si>
  <si>
    <t>月</t>
    <rPh sb="0" eb="1">
      <t>ツキ</t>
    </rPh>
    <phoneticPr fontId="2"/>
  </si>
  <si>
    <t>日</t>
    <rPh sb="0" eb="1">
      <t>ヒ</t>
    </rPh>
    <phoneticPr fontId="2"/>
  </si>
  <si>
    <t>団体名:</t>
    <rPh sb="0" eb="2">
      <t>ダンタイ</t>
    </rPh>
    <rPh sb="2" eb="3">
      <t>メイ</t>
    </rPh>
    <phoneticPr fontId="2"/>
  </si>
  <si>
    <t>申請</t>
    <rPh sb="0" eb="2">
      <t>シンセイ</t>
    </rPh>
    <phoneticPr fontId="2"/>
  </si>
  <si>
    <t>寄付金・協力金</t>
    <rPh sb="0" eb="3">
      <t>キフキン</t>
    </rPh>
    <rPh sb="4" eb="7">
      <t>キョウリョクキン</t>
    </rPh>
    <phoneticPr fontId="2"/>
  </si>
  <si>
    <t>自己資金</t>
    <rPh sb="0" eb="2">
      <t>ジコ</t>
    </rPh>
    <rPh sb="2" eb="4">
      <t>シキン</t>
    </rPh>
    <phoneticPr fontId="2"/>
  </si>
  <si>
    <t>事業実施による収入</t>
    <rPh sb="0" eb="2">
      <t>ジギョウ</t>
    </rPh>
    <rPh sb="2" eb="4">
      <t>ジッシ</t>
    </rPh>
    <rPh sb="7" eb="9">
      <t>シュウニュウ</t>
    </rPh>
    <phoneticPr fontId="2"/>
  </si>
  <si>
    <t>団体出店の模擬店等売上</t>
    <rPh sb="0" eb="2">
      <t>ダンタイ</t>
    </rPh>
    <rPh sb="2" eb="4">
      <t>シュッテン</t>
    </rPh>
    <rPh sb="5" eb="8">
      <t>モギテン</t>
    </rPh>
    <rPh sb="8" eb="9">
      <t>トウ</t>
    </rPh>
    <rPh sb="9" eb="11">
      <t>ウリアゲ</t>
    </rPh>
    <phoneticPr fontId="2"/>
  </si>
  <si>
    <t>名　　　　　　称</t>
    <rPh sb="0" eb="1">
      <t>メイ</t>
    </rPh>
    <rPh sb="7" eb="8">
      <t>ショウ</t>
    </rPh>
    <phoneticPr fontId="2"/>
  </si>
  <si>
    <t>広　告　料　収　入</t>
    <rPh sb="0" eb="1">
      <t>ヒロシ</t>
    </rPh>
    <rPh sb="2" eb="3">
      <t>コク</t>
    </rPh>
    <rPh sb="4" eb="5">
      <t>リョウ</t>
    </rPh>
    <rPh sb="6" eb="7">
      <t>オサム</t>
    </rPh>
    <rPh sb="8" eb="9">
      <t>ニュウ</t>
    </rPh>
    <phoneticPr fontId="2"/>
  </si>
  <si>
    <t>出　店　料　収　入</t>
    <rPh sb="0" eb="1">
      <t>デ</t>
    </rPh>
    <rPh sb="2" eb="3">
      <t>ミセ</t>
    </rPh>
    <rPh sb="4" eb="5">
      <t>リョウ</t>
    </rPh>
    <rPh sb="6" eb="7">
      <t>オサム</t>
    </rPh>
    <rPh sb="8" eb="9">
      <t>ニュウ</t>
    </rPh>
    <phoneticPr fontId="2"/>
  </si>
  <si>
    <t>名称</t>
    <rPh sb="0" eb="1">
      <t>メイ</t>
    </rPh>
    <rPh sb="1" eb="2">
      <t>ショウ</t>
    </rPh>
    <phoneticPr fontId="2"/>
  </si>
  <si>
    <t>会費</t>
    <rPh sb="0" eb="1">
      <t>カイ</t>
    </rPh>
    <rPh sb="1" eb="2">
      <t>ヒ</t>
    </rPh>
    <phoneticPr fontId="2"/>
  </si>
  <si>
    <t>負担金</t>
    <rPh sb="0" eb="1">
      <t>フ</t>
    </rPh>
    <rPh sb="1" eb="2">
      <t>タン</t>
    </rPh>
    <rPh sb="2" eb="3">
      <t>キン</t>
    </rPh>
    <phoneticPr fontId="2"/>
  </si>
  <si>
    <t>積立金</t>
    <rPh sb="0" eb="1">
      <t>セキ</t>
    </rPh>
    <rPh sb="1" eb="2">
      <t>タテ</t>
    </rPh>
    <rPh sb="2" eb="3">
      <t>キン</t>
    </rPh>
    <phoneticPr fontId="2"/>
  </si>
  <si>
    <t>謝　金</t>
    <rPh sb="0" eb="1">
      <t>シャ</t>
    </rPh>
    <rPh sb="2" eb="3">
      <t>キン</t>
    </rPh>
    <phoneticPr fontId="2"/>
  </si>
  <si>
    <t>代表者職・氏名</t>
    <phoneticPr fontId="2"/>
  </si>
  <si>
    <t xml:space="preserve">
</t>
    <phoneticPr fontId="2"/>
  </si>
  <si>
    <t>事業計画書</t>
    <rPh sb="0" eb="2">
      <t>ジギョウ</t>
    </rPh>
    <rPh sb="2" eb="5">
      <t>ケイカクショ</t>
    </rPh>
    <phoneticPr fontId="2"/>
  </si>
  <si>
    <t>役員名簿</t>
    <rPh sb="0" eb="2">
      <t>ヤクイン</t>
    </rPh>
    <rPh sb="2" eb="4">
      <t>メイボ</t>
    </rPh>
    <phoneticPr fontId="2"/>
  </si>
  <si>
    <t>実績報告</t>
    <rPh sb="0" eb="2">
      <t>ジッセキ</t>
    </rPh>
    <rPh sb="2" eb="4">
      <t>ホウコク</t>
    </rPh>
    <phoneticPr fontId="2"/>
  </si>
  <si>
    <t>実績報告書</t>
    <rPh sb="0" eb="2">
      <t>ジッセキ</t>
    </rPh>
    <rPh sb="2" eb="5">
      <t>ホウコクショ</t>
    </rPh>
    <phoneticPr fontId="2"/>
  </si>
  <si>
    <t>事業実績書</t>
    <rPh sb="0" eb="2">
      <t>ジギョウ</t>
    </rPh>
    <rPh sb="2" eb="4">
      <t>ジッセキ</t>
    </rPh>
    <rPh sb="4" eb="5">
      <t>ショ</t>
    </rPh>
    <phoneticPr fontId="2"/>
  </si>
  <si>
    <t>請求書</t>
    <rPh sb="0" eb="3">
      <t>セイキュウショ</t>
    </rPh>
    <phoneticPr fontId="2"/>
  </si>
  <si>
    <t>交付申請書</t>
    <rPh sb="0" eb="2">
      <t>コウフ</t>
    </rPh>
    <rPh sb="2" eb="5">
      <t>シンセイショ</t>
    </rPh>
    <phoneticPr fontId="2"/>
  </si>
  <si>
    <t>変更承認申請書</t>
    <rPh sb="0" eb="2">
      <t>ヘンコウ</t>
    </rPh>
    <rPh sb="2" eb="4">
      <t>ショウニン</t>
    </rPh>
    <rPh sb="4" eb="7">
      <t>シンセイショ</t>
    </rPh>
    <phoneticPr fontId="2"/>
  </si>
  <si>
    <t>目次</t>
    <rPh sb="0" eb="2">
      <t>モクジ</t>
    </rPh>
    <phoneticPr fontId="2"/>
  </si>
  <si>
    <t>申立書（入力不要）</t>
    <rPh sb="0" eb="3">
      <t>モウシタテショ</t>
    </rPh>
    <rPh sb="4" eb="6">
      <t>ニュウリョク</t>
    </rPh>
    <rPh sb="6" eb="8">
      <t>フヨウ</t>
    </rPh>
    <phoneticPr fontId="2"/>
  </si>
  <si>
    <t>収支予算書</t>
    <rPh sb="0" eb="2">
      <t>シュウシ</t>
    </rPh>
    <rPh sb="2" eb="5">
      <t>ヨサンショ</t>
    </rPh>
    <phoneticPr fontId="2"/>
  </si>
  <si>
    <t>収支精算書</t>
    <rPh sb="0" eb="2">
      <t>シュウシ</t>
    </rPh>
    <rPh sb="2" eb="4">
      <t>セイサン</t>
    </rPh>
    <rPh sb="4" eb="5">
      <t>ショ</t>
    </rPh>
    <phoneticPr fontId="2"/>
  </si>
  <si>
    <t>事業事前着手届（入力不要）</t>
    <rPh sb="0" eb="2">
      <t>ジギョウ</t>
    </rPh>
    <rPh sb="2" eb="4">
      <t>ジゼン</t>
    </rPh>
    <rPh sb="4" eb="6">
      <t>チャクシュ</t>
    </rPh>
    <rPh sb="6" eb="7">
      <t>トドケ</t>
    </rPh>
    <rPh sb="8" eb="10">
      <t>ニュウリョク</t>
    </rPh>
    <rPh sb="10" eb="12">
      <t>フヨウ</t>
    </rPh>
    <phoneticPr fontId="2"/>
  </si>
  <si>
    <t>変更収支予算書（入力不要）</t>
    <rPh sb="0" eb="2">
      <t>ヘンコウ</t>
    </rPh>
    <rPh sb="2" eb="4">
      <t>シュウシ</t>
    </rPh>
    <rPh sb="4" eb="7">
      <t>ヨサンショ</t>
    </rPh>
    <rPh sb="8" eb="10">
      <t>ニュウリョク</t>
    </rPh>
    <rPh sb="10" eb="12">
      <t>フヨウ</t>
    </rPh>
    <phoneticPr fontId="2"/>
  </si>
  <si>
    <t>変更計画書（経費変更のみの場合は入力不要）</t>
    <rPh sb="0" eb="2">
      <t>ヘンコウ</t>
    </rPh>
    <rPh sb="2" eb="5">
      <t>ケイカクショ</t>
    </rPh>
    <rPh sb="6" eb="8">
      <t>ケイヒ</t>
    </rPh>
    <rPh sb="8" eb="10">
      <t>ヘンコウ</t>
    </rPh>
    <rPh sb="13" eb="15">
      <t>バアイ</t>
    </rPh>
    <rPh sb="16" eb="18">
      <t>ニュウリョク</t>
    </rPh>
    <rPh sb="18" eb="20">
      <t>フヨウ</t>
    </rPh>
    <phoneticPr fontId="2"/>
  </si>
  <si>
    <t>昨年度からの改善（変更）点</t>
    <rPh sb="0" eb="3">
      <t>サクネンド</t>
    </rPh>
    <rPh sb="6" eb="8">
      <t>カイゼン</t>
    </rPh>
    <rPh sb="9" eb="10">
      <t>ヘン</t>
    </rPh>
    <rPh sb="10" eb="11">
      <t>フケル</t>
    </rPh>
    <rPh sb="12" eb="13">
      <t>テン</t>
    </rPh>
    <phoneticPr fontId="2"/>
  </si>
  <si>
    <t>連絡先（担当者）</t>
    <rPh sb="0" eb="3">
      <t>レンラクサキ</t>
    </rPh>
    <rPh sb="4" eb="7">
      <t>タントウシャ</t>
    </rPh>
    <phoneticPr fontId="2"/>
  </si>
  <si>
    <t>県（地域商業活動活性化事業）</t>
    <rPh sb="0" eb="1">
      <t>ケン</t>
    </rPh>
    <phoneticPr fontId="2"/>
  </si>
  <si>
    <t>その他（　　　　　　　　　）</t>
    <rPh sb="2" eb="3">
      <t>ホカ</t>
    </rPh>
    <phoneticPr fontId="2"/>
  </si>
  <si>
    <t>広告費</t>
    <rPh sb="0" eb="3">
      <t>コウコクヒ</t>
    </rPh>
    <phoneticPr fontId="2"/>
  </si>
  <si>
    <t>会場費</t>
    <rPh sb="0" eb="3">
      <t>カイジョウヒ</t>
    </rPh>
    <phoneticPr fontId="2"/>
  </si>
  <si>
    <t>その他</t>
    <rPh sb="2" eb="3">
      <t>ホカ</t>
    </rPh>
    <phoneticPr fontId="2"/>
  </si>
  <si>
    <t>事業費</t>
    <rPh sb="0" eb="3">
      <t>ジギョウヒ</t>
    </rPh>
    <phoneticPr fontId="2"/>
  </si>
  <si>
    <t>謝　金</t>
    <rPh sb="0" eb="1">
      <t>シャ</t>
    </rPh>
    <rPh sb="2" eb="3">
      <t>キン</t>
    </rPh>
    <phoneticPr fontId="2"/>
  </si>
  <si>
    <t>判　定</t>
    <rPh sb="0" eb="1">
      <t>ハン</t>
    </rPh>
    <rPh sb="2" eb="3">
      <t>サダム</t>
    </rPh>
    <phoneticPr fontId="2"/>
  </si>
  <si>
    <t>申　請</t>
    <rPh sb="0" eb="1">
      <t>サル</t>
    </rPh>
    <rPh sb="2" eb="3">
      <t>ショウ</t>
    </rPh>
    <phoneticPr fontId="2"/>
  </si>
  <si>
    <t>実　績</t>
    <rPh sb="0" eb="1">
      <t>ジツ</t>
    </rPh>
    <rPh sb="2" eb="3">
      <t>セキ</t>
    </rPh>
    <phoneticPr fontId="2"/>
  </si>
  <si>
    <t>割　合</t>
    <rPh sb="0" eb="1">
      <t>ワリ</t>
    </rPh>
    <rPh sb="2" eb="3">
      <t>ゴウ</t>
    </rPh>
    <phoneticPr fontId="2"/>
  </si>
  <si>
    <t>県補助金額</t>
    <rPh sb="0" eb="1">
      <t>ケン</t>
    </rPh>
    <rPh sb="1" eb="4">
      <t>ホジョキン</t>
    </rPh>
    <rPh sb="4" eb="5">
      <t>ガク</t>
    </rPh>
    <phoneticPr fontId="2"/>
  </si>
  <si>
    <t>変更承認</t>
    <rPh sb="0" eb="2">
      <t>ヘンコウ</t>
    </rPh>
    <rPh sb="2" eb="4">
      <t>ショウニン</t>
    </rPh>
    <phoneticPr fontId="2"/>
  </si>
  <si>
    <t>（必要な場合のみ、水色のシート全3ページ）</t>
    <rPh sb="9" eb="11">
      <t>ミズイロ</t>
    </rPh>
    <rPh sb="15" eb="16">
      <t>ゼン</t>
    </rPh>
    <phoneticPr fontId="2"/>
  </si>
  <si>
    <t>～</t>
    <phoneticPr fontId="2"/>
  </si>
  <si>
    <t>～</t>
    <phoneticPr fontId="2"/>
  </si>
  <si>
    <t>目次に戻る</t>
    <rPh sb="0" eb="2">
      <t>モクジ</t>
    </rPh>
    <rPh sb="3" eb="4">
      <t>モド</t>
    </rPh>
    <phoneticPr fontId="2"/>
  </si>
  <si>
    <t>（科目計）</t>
    <rPh sb="1" eb="3">
      <t>カモク</t>
    </rPh>
    <rPh sb="3" eb="4">
      <t>ケイ</t>
    </rPh>
    <phoneticPr fontId="2"/>
  </si>
  <si>
    <t>―</t>
    <phoneticPr fontId="2"/>
  </si>
  <si>
    <t>補助金額</t>
    <rPh sb="0" eb="3">
      <t>ホジョキン</t>
    </rPh>
    <rPh sb="3" eb="4">
      <t>ガク</t>
    </rPh>
    <phoneticPr fontId="2"/>
  </si>
  <si>
    <t>変更なし</t>
    <rPh sb="0" eb="2">
      <t>ヘンコウ</t>
    </rPh>
    <phoneticPr fontId="2"/>
  </si>
  <si>
    <t>事業実施により団体をPRし、集客数や売上高の増加を図る。,地域住民等との交流を深め、リピーターの創出を図る。,情報共有を促進し、組織強化を図る。,事業実施により団体全体の技術の向上を図る。,その他（下記のとおり）,　,</t>
  </si>
  <si>
    <t>変更なし</t>
    <rPh sb="0" eb="2">
      <t>ヘンコウ</t>
    </rPh>
    <phoneticPr fontId="2"/>
  </si>
  <si>
    <t>金融機関名</t>
    <rPh sb="0" eb="2">
      <t>キンユウ</t>
    </rPh>
    <rPh sb="2" eb="4">
      <t>キカン</t>
    </rPh>
    <rPh sb="4" eb="5">
      <t>メイ</t>
    </rPh>
    <phoneticPr fontId="2"/>
  </si>
  <si>
    <t>支店名</t>
    <rPh sb="0" eb="3">
      <t>シテンメイ</t>
    </rPh>
    <phoneticPr fontId="2"/>
  </si>
  <si>
    <t>１．入力について</t>
    <rPh sb="2" eb="4">
      <t>ニュウリョク</t>
    </rPh>
    <phoneticPr fontId="2"/>
  </si>
  <si>
    <t>(オレンジ色のシート全4ページ)</t>
    <rPh sb="10" eb="11">
      <t>ゼン</t>
    </rPh>
    <phoneticPr fontId="2"/>
  </si>
  <si>
    <t>２．印刷について</t>
    <rPh sb="2" eb="4">
      <t>インサツ</t>
    </rPh>
    <phoneticPr fontId="2"/>
  </si>
  <si>
    <t>○各様式にはコメントが表示されていますが、印刷時には記載されません。</t>
    <rPh sb="1" eb="2">
      <t>カク</t>
    </rPh>
    <rPh sb="2" eb="4">
      <t>ヨウシキ</t>
    </rPh>
    <rPh sb="11" eb="13">
      <t>ヒョウジ</t>
    </rPh>
    <rPh sb="21" eb="23">
      <t>インサツ</t>
    </rPh>
    <rPh sb="23" eb="24">
      <t>ジ</t>
    </rPh>
    <rPh sb="26" eb="28">
      <t>キサイ</t>
    </rPh>
    <phoneticPr fontId="2"/>
  </si>
  <si>
    <t>○未入力セルは黄色に着色されていまずが、印刷時には反映されません。</t>
    <rPh sb="1" eb="4">
      <t>ミニュウリョク</t>
    </rPh>
    <rPh sb="7" eb="9">
      <t>キイロ</t>
    </rPh>
    <rPh sb="10" eb="12">
      <t>チャクショク</t>
    </rPh>
    <rPh sb="20" eb="22">
      <t>インサツ</t>
    </rPh>
    <rPh sb="22" eb="23">
      <t>ジ</t>
    </rPh>
    <rPh sb="25" eb="27">
      <t>ハンエイ</t>
    </rPh>
    <phoneticPr fontId="2"/>
  </si>
  <si>
    <t>　　年　　月　　日</t>
    <rPh sb="2" eb="3">
      <t>ネン</t>
    </rPh>
    <rPh sb="5" eb="6">
      <t>ツキ</t>
    </rPh>
    <rPh sb="8" eb="9">
      <t>ニチ</t>
    </rPh>
    <phoneticPr fontId="2"/>
  </si>
  <si>
    <t>会員数</t>
    <rPh sb="0" eb="3">
      <t>カイインスウ</t>
    </rPh>
    <phoneticPr fontId="2"/>
  </si>
  <si>
    <t>③</t>
    <phoneticPr fontId="2"/>
  </si>
  <si>
    <t xml:space="preserve"> 　年　 月　 日</t>
    <phoneticPr fontId="2"/>
  </si>
  <si>
    <t>補助対象経費</t>
    <rPh sb="0" eb="2">
      <t>ホジョ</t>
    </rPh>
    <rPh sb="2" eb="4">
      <t>タイショウ</t>
    </rPh>
    <rPh sb="4" eb="6">
      <t>ケイヒ</t>
    </rPh>
    <phoneticPr fontId="2"/>
  </si>
  <si>
    <t>項目</t>
    <rPh sb="0" eb="2">
      <t>コウモク</t>
    </rPh>
    <phoneticPr fontId="2"/>
  </si>
  <si>
    <t>補助対象経費（(ア)と上限額を比較し、低い方の額）</t>
    <phoneticPr fontId="2"/>
  </si>
  <si>
    <t>補助対象経費(ア)（(X)と(Y)を比較し、低い方の額）
※同額の場合(X)の額となる。</t>
    <phoneticPr fontId="2"/>
  </si>
  <si>
    <t>別紙①－2収支予算書（補助対象経費）</t>
    <rPh sb="0" eb="2">
      <t>ベッシ</t>
    </rPh>
    <rPh sb="5" eb="7">
      <t>シュウシ</t>
    </rPh>
    <rPh sb="7" eb="10">
      <t>ヨサンショ</t>
    </rPh>
    <rPh sb="11" eb="13">
      <t>ホジョ</t>
    </rPh>
    <rPh sb="13" eb="15">
      <t>タイショウ</t>
    </rPh>
    <rPh sb="15" eb="17">
      <t>ケイヒ</t>
    </rPh>
    <phoneticPr fontId="2"/>
  </si>
  <si>
    <t>代表者</t>
    <rPh sb="0" eb="3">
      <t>ダイヒョウシャ</t>
    </rPh>
    <phoneticPr fontId="2"/>
  </si>
  <si>
    <t>その他</t>
    <rPh sb="2" eb="3">
      <t>タ</t>
    </rPh>
    <phoneticPr fontId="2"/>
  </si>
  <si>
    <t>事業費合計
⑥（①+②+③+④+⑤）</t>
    <rPh sb="0" eb="3">
      <t>ジギョウヒ</t>
    </rPh>
    <rPh sb="3" eb="5">
      <t>ゴウケイ</t>
    </rPh>
    <phoneticPr fontId="2"/>
  </si>
  <si>
    <t>(Y)（事業費合計から事業実施による収入を除いた額）
＜収入の部　⑥-⑤＞</t>
    <phoneticPr fontId="2"/>
  </si>
  <si>
    <t>(X)（事業費合計から補助の対象とならない額を除いた額）
＜支出の部　①-②＞</t>
    <phoneticPr fontId="2"/>
  </si>
  <si>
    <t>借入金</t>
    <phoneticPr fontId="2"/>
  </si>
  <si>
    <t>事業費合計
⑥（①+②+③+④+⑤）</t>
    <phoneticPr fontId="2"/>
  </si>
  <si>
    <t>(Y)(事業費合計から事業実施による収入を除いた額）
&lt;収入の部　⑥-⑤&gt;</t>
    <rPh sb="28" eb="30">
      <t>シュウニュウ</t>
    </rPh>
    <rPh sb="31" eb="32">
      <t>ブ</t>
    </rPh>
    <phoneticPr fontId="2"/>
  </si>
  <si>
    <t>別紙⑦－2収支精算書（補助対象経費）</t>
    <rPh sb="0" eb="2">
      <t>ベッシ</t>
    </rPh>
    <rPh sb="5" eb="7">
      <t>シュウシ</t>
    </rPh>
    <rPh sb="7" eb="10">
      <t>セイサンショ</t>
    </rPh>
    <rPh sb="11" eb="13">
      <t>ホジョ</t>
    </rPh>
    <rPh sb="13" eb="15">
      <t>タイショウ</t>
    </rPh>
    <rPh sb="15" eb="17">
      <t>ケイヒ</t>
    </rPh>
    <phoneticPr fontId="2"/>
  </si>
  <si>
    <t>(Y)（事業費合計から事業実施による収入を除いた額）
＜収入の部　⑥-⑤＞</t>
    <rPh sb="28" eb="30">
      <t>シュウニュウ</t>
    </rPh>
    <rPh sb="31" eb="32">
      <t>ブ</t>
    </rPh>
    <phoneticPr fontId="2"/>
  </si>
  <si>
    <t>(X)（事業費合計から補助の対象とならない額を除いた額）
＜支出の部　①-②＞</t>
    <phoneticPr fontId="2"/>
  </si>
  <si>
    <t>(Y)（事業費合計から事業実施による収入を除いた額）
＜収入の部　⑥-⑤＞</t>
    <phoneticPr fontId="2"/>
  </si>
  <si>
    <t>補助対象経費(ア)（(X)と(Y)を比較し、低い方の額）
※同額の場合(X)の額となる。</t>
    <phoneticPr fontId="2"/>
  </si>
  <si>
    <t>補助対象経費(イ)
（(ア)と交付決定時の補助対象経費を比較し、低い方の額）</t>
    <phoneticPr fontId="2"/>
  </si>
  <si>
    <t>補助対象経費（(イ)と上限額を比較し、低い方の額）</t>
    <phoneticPr fontId="2"/>
  </si>
  <si>
    <t>項目</t>
    <rPh sb="0" eb="2">
      <t>コウモク</t>
    </rPh>
    <phoneticPr fontId="2"/>
  </si>
  <si>
    <t>別紙③-2変更収支予算書（補助対象経費）</t>
    <rPh sb="13" eb="15">
      <t>ホジョ</t>
    </rPh>
    <rPh sb="15" eb="17">
      <t>タイショウ</t>
    </rPh>
    <rPh sb="17" eb="19">
      <t>ケイヒ</t>
    </rPh>
    <phoneticPr fontId="2"/>
  </si>
  <si>
    <t>№</t>
    <phoneticPr fontId="2"/>
  </si>
  <si>
    <t>市（　　　　　　　　　　　）</t>
    <rPh sb="0" eb="1">
      <t>シ</t>
    </rPh>
    <phoneticPr fontId="2"/>
  </si>
  <si>
    <t>会員名簿</t>
    <rPh sb="0" eb="2">
      <t>カイイン</t>
    </rPh>
    <rPh sb="2" eb="4">
      <t>メイボ</t>
    </rPh>
    <phoneticPr fontId="2"/>
  </si>
  <si>
    <t>補助対象経費(イ)
((ア)と交付決定時の補助対象経費を比較し、低い方の額)</t>
    <phoneticPr fontId="2"/>
  </si>
  <si>
    <t>補助対象経費（(イ)と上限額を比較し、低い方の額）</t>
    <phoneticPr fontId="2"/>
  </si>
  <si>
    <t>寄付金・協力金</t>
    <phoneticPr fontId="2"/>
  </si>
  <si>
    <t>様式第9号(第16条関係)</t>
    <rPh sb="0" eb="2">
      <t>ヨウシキ</t>
    </rPh>
    <rPh sb="2" eb="3">
      <t>ダイ</t>
    </rPh>
    <rPh sb="4" eb="5">
      <t>ゴウ</t>
    </rPh>
    <rPh sb="6" eb="7">
      <t>ダイ</t>
    </rPh>
    <rPh sb="9" eb="10">
      <t>ジョウ</t>
    </rPh>
    <rPh sb="10" eb="12">
      <t>カンケイ</t>
    </rPh>
    <phoneticPr fontId="2"/>
  </si>
  <si>
    <t>様式第7号(第10条関係)</t>
    <rPh sb="0" eb="2">
      <t>ヨウシキ</t>
    </rPh>
    <rPh sb="2" eb="3">
      <t>ダイ</t>
    </rPh>
    <rPh sb="4" eb="5">
      <t>ゴウ</t>
    </rPh>
    <rPh sb="6" eb="7">
      <t>ダイ</t>
    </rPh>
    <rPh sb="9" eb="10">
      <t>ジョウ</t>
    </rPh>
    <rPh sb="10" eb="12">
      <t>カンケイ</t>
    </rPh>
    <phoneticPr fontId="2"/>
  </si>
  <si>
    <t>様式第8号(第11条関係)</t>
    <rPh sb="0" eb="2">
      <t>ヨウシキ</t>
    </rPh>
    <rPh sb="2" eb="3">
      <t>ダイ</t>
    </rPh>
    <rPh sb="4" eb="5">
      <t>ゴウ</t>
    </rPh>
    <rPh sb="6" eb="7">
      <t>ダイ</t>
    </rPh>
    <rPh sb="9" eb="10">
      <t>ジョウ</t>
    </rPh>
    <rPh sb="10" eb="12">
      <t>カンケイ</t>
    </rPh>
    <phoneticPr fontId="2"/>
  </si>
  <si>
    <t>　</t>
  </si>
  <si>
    <t>様式第3号(第7条第1項関係)</t>
    <rPh sb="0" eb="2">
      <t>ヨウシキ</t>
    </rPh>
    <rPh sb="2" eb="3">
      <t>ダイ</t>
    </rPh>
    <rPh sb="4" eb="5">
      <t>ゴウ</t>
    </rPh>
    <rPh sb="6" eb="7">
      <t>ダイ</t>
    </rPh>
    <rPh sb="8" eb="9">
      <t>ジョウ</t>
    </rPh>
    <rPh sb="9" eb="10">
      <t>ダイ</t>
    </rPh>
    <rPh sb="11" eb="12">
      <t>コウ</t>
    </rPh>
    <rPh sb="12" eb="14">
      <t>カンケイ</t>
    </rPh>
    <phoneticPr fontId="2"/>
  </si>
  <si>
    <t>（緑色のシート全7ページ）</t>
    <rPh sb="1" eb="3">
      <t>ミドリイロ</t>
    </rPh>
    <rPh sb="7" eb="8">
      <t>ゼン</t>
    </rPh>
    <phoneticPr fontId="2"/>
  </si>
  <si>
    <t>会員名簿</t>
    <rPh sb="0" eb="2">
      <t>カイイン</t>
    </rPh>
    <rPh sb="2" eb="4">
      <t>メイボ</t>
    </rPh>
    <phoneticPr fontId="2"/>
  </si>
  <si>
    <t>３　補助金申請額</t>
    <rPh sb="2" eb="5">
      <t>ホジョキン</t>
    </rPh>
    <rPh sb="5" eb="7">
      <t>シンセイ</t>
    </rPh>
    <rPh sb="7" eb="8">
      <t>ガク</t>
    </rPh>
    <phoneticPr fontId="2"/>
  </si>
  <si>
    <t>補助率（％）</t>
    <rPh sb="0" eb="3">
      <t>ホジョリツ</t>
    </rPh>
    <phoneticPr fontId="2"/>
  </si>
  <si>
    <t>３　補助金実績額</t>
    <rPh sb="2" eb="5">
      <t>ホジョキン</t>
    </rPh>
    <rPh sb="5" eb="7">
      <t>ジッセキ</t>
    </rPh>
    <rPh sb="7" eb="8">
      <t>ガク</t>
    </rPh>
    <phoneticPr fontId="2"/>
  </si>
  <si>
    <t>　　　年　　月　　日付け　　　第　　　号で交付決定のあった事業が完了したので、商業振興事業費補助金交付要綱第10条の規定により、下記のとおり報告します。</t>
    <rPh sb="3" eb="4">
      <t>ネン</t>
    </rPh>
    <rPh sb="6" eb="7">
      <t>ガツ</t>
    </rPh>
    <rPh sb="9" eb="10">
      <t>ニチ</t>
    </rPh>
    <rPh sb="10" eb="11">
      <t>ツ</t>
    </rPh>
    <rPh sb="15" eb="16">
      <t>ダイ</t>
    </rPh>
    <rPh sb="19" eb="20">
      <t>ゴウ</t>
    </rPh>
    <phoneticPr fontId="2"/>
  </si>
  <si>
    <t>　　　年　　月　　日付け　　　第　　　号で交付決定のありました事業内容を、下記のとおり変更したいので、商業振興事業費補助金交付要綱第7条により申請します。</t>
    <rPh sb="3" eb="4">
      <t>ネン</t>
    </rPh>
    <rPh sb="6" eb="7">
      <t>ガツ</t>
    </rPh>
    <rPh sb="9" eb="10">
      <t>ニチ</t>
    </rPh>
    <rPh sb="15" eb="16">
      <t>ダイ</t>
    </rPh>
    <rPh sb="19" eb="20">
      <t>ゴウ</t>
    </rPh>
    <rPh sb="20" eb="21">
      <t>ショウゴウ</t>
    </rPh>
    <rPh sb="21" eb="23">
      <t>コウフ</t>
    </rPh>
    <rPh sb="23" eb="25">
      <t>ケッテイ</t>
    </rPh>
    <phoneticPr fontId="2"/>
  </si>
  <si>
    <t>会員数については、添付の会員名簿と相違ありません。（確認後にチェック）</t>
    <rPh sb="0" eb="3">
      <t>カイインスウ</t>
    </rPh>
    <rPh sb="9" eb="11">
      <t>テンプ</t>
    </rPh>
    <rPh sb="12" eb="14">
      <t>カイイン</t>
    </rPh>
    <rPh sb="14" eb="16">
      <t>メイボ</t>
    </rPh>
    <rPh sb="17" eb="19">
      <t>ソウイ</t>
    </rPh>
    <phoneticPr fontId="2"/>
  </si>
  <si>
    <t>事業費（円）</t>
    <rPh sb="0" eb="3">
      <t>ジギョウヒ</t>
    </rPh>
    <phoneticPr fontId="2"/>
  </si>
  <si>
    <t>補助対象経費（円）</t>
    <rPh sb="0" eb="2">
      <t>ホジョ</t>
    </rPh>
    <rPh sb="2" eb="4">
      <t>タイショウ</t>
    </rPh>
    <rPh sb="4" eb="6">
      <t>ケイヒ</t>
    </rPh>
    <phoneticPr fontId="2"/>
  </si>
  <si>
    <t>補助金交付申請額（円）</t>
    <rPh sb="0" eb="3">
      <t>ホジョキン</t>
    </rPh>
    <rPh sb="3" eb="5">
      <t>コウフ</t>
    </rPh>
    <rPh sb="5" eb="7">
      <t>シンセイ</t>
    </rPh>
    <rPh sb="7" eb="8">
      <t>ガク</t>
    </rPh>
    <phoneticPr fontId="2"/>
  </si>
  <si>
    <t>申請日時点の会員名簿（会員数５１以上の場合は不要）</t>
    <rPh sb="0" eb="2">
      <t>シンセイ</t>
    </rPh>
    <rPh sb="2" eb="3">
      <t>ビ</t>
    </rPh>
    <rPh sb="3" eb="5">
      <t>ジテン</t>
    </rPh>
    <rPh sb="6" eb="8">
      <t>カイイン</t>
    </rPh>
    <rPh sb="8" eb="10">
      <t>メイボ</t>
    </rPh>
    <rPh sb="11" eb="14">
      <t>カイインスウ</t>
    </rPh>
    <rPh sb="16" eb="18">
      <t>イジョウ</t>
    </rPh>
    <rPh sb="19" eb="21">
      <t>バアイ</t>
    </rPh>
    <rPh sb="22" eb="24">
      <t>フヨウ</t>
    </rPh>
    <phoneticPr fontId="2"/>
  </si>
  <si>
    <t>金額（円）</t>
    <rPh sb="0" eb="1">
      <t>キン</t>
    </rPh>
    <phoneticPr fontId="2"/>
  </si>
  <si>
    <t>金額（円）</t>
    <rPh sb="0" eb="1">
      <t>キン</t>
    </rPh>
    <rPh sb="1" eb="2">
      <t>ガク</t>
    </rPh>
    <rPh sb="3" eb="4">
      <t>エン</t>
    </rPh>
    <phoneticPr fontId="2"/>
  </si>
  <si>
    <t>金額（円）</t>
    <phoneticPr fontId="2"/>
  </si>
  <si>
    <t>商号・屋号
法人名</t>
    <rPh sb="0" eb="1">
      <t>ショウ</t>
    </rPh>
    <rPh sb="1" eb="2">
      <t>ゴウ</t>
    </rPh>
    <rPh sb="3" eb="5">
      <t>ヤゴウ</t>
    </rPh>
    <rPh sb="6" eb="8">
      <t>ホウジン</t>
    </rPh>
    <rPh sb="8" eb="9">
      <t>メイ</t>
    </rPh>
    <phoneticPr fontId="2"/>
  </si>
  <si>
    <t>事業費（円）</t>
    <rPh sb="0" eb="3">
      <t>ジギョウヒ</t>
    </rPh>
    <rPh sb="4" eb="5">
      <t>エン</t>
    </rPh>
    <phoneticPr fontId="2"/>
  </si>
  <si>
    <t>補助金交付決定額（円）</t>
    <rPh sb="0" eb="3">
      <t>ホジョキン</t>
    </rPh>
    <rPh sb="3" eb="5">
      <t>コウフ</t>
    </rPh>
    <rPh sb="5" eb="7">
      <t>ケッテイ</t>
    </rPh>
    <rPh sb="7" eb="8">
      <t>ガク</t>
    </rPh>
    <phoneticPr fontId="2"/>
  </si>
  <si>
    <t>金額(円)</t>
    <rPh sb="0" eb="1">
      <t>キン</t>
    </rPh>
    <rPh sb="1" eb="2">
      <t>ガク</t>
    </rPh>
    <rPh sb="3" eb="4">
      <t>エン</t>
    </rPh>
    <phoneticPr fontId="2"/>
  </si>
  <si>
    <t>金額(円)</t>
    <rPh sb="0" eb="2">
      <t>キンガク</t>
    </rPh>
    <rPh sb="3" eb="4">
      <t>エン</t>
    </rPh>
    <phoneticPr fontId="2"/>
  </si>
  <si>
    <t>金額（円）</t>
    <rPh sb="1" eb="2">
      <t>ガク</t>
    </rPh>
    <rPh sb="3" eb="4">
      <t>エン</t>
    </rPh>
    <phoneticPr fontId="2"/>
  </si>
  <si>
    <t>地域課題に対
応した取組</t>
    <rPh sb="0" eb="2">
      <t>チイキ</t>
    </rPh>
    <rPh sb="2" eb="3">
      <t>カ</t>
    </rPh>
    <rPh sb="3" eb="4">
      <t>ダイ</t>
    </rPh>
    <rPh sb="5" eb="6">
      <t>タイ</t>
    </rPh>
    <rPh sb="7" eb="8">
      <t>コタエル</t>
    </rPh>
    <rPh sb="10" eb="12">
      <t>トリク</t>
    </rPh>
    <phoneticPr fontId="2"/>
  </si>
  <si>
    <t>地域課題に対
応した取組の概要</t>
    <rPh sb="0" eb="2">
      <t>チイキ</t>
    </rPh>
    <rPh sb="2" eb="3">
      <t>カ</t>
    </rPh>
    <rPh sb="3" eb="4">
      <t>ダイ</t>
    </rPh>
    <rPh sb="5" eb="6">
      <t>タイ</t>
    </rPh>
    <rPh sb="7" eb="8">
      <t>コタエル</t>
    </rPh>
    <rPh sb="10" eb="12">
      <t>トリク</t>
    </rPh>
    <rPh sb="13" eb="15">
      <t>ガイヨウ</t>
    </rPh>
    <phoneticPr fontId="2"/>
  </si>
  <si>
    <t>地域課題に対応
した取組</t>
    <rPh sb="0" eb="2">
      <t>チイキ</t>
    </rPh>
    <rPh sb="2" eb="3">
      <t>カ</t>
    </rPh>
    <rPh sb="3" eb="4">
      <t>ダイ</t>
    </rPh>
    <rPh sb="5" eb="6">
      <t>タイ</t>
    </rPh>
    <rPh sb="6" eb="7">
      <t>コタエル</t>
    </rPh>
    <rPh sb="10" eb="12">
      <t>トリク</t>
    </rPh>
    <phoneticPr fontId="2"/>
  </si>
  <si>
    <t>地域課題に対応
した取組の内容</t>
    <rPh sb="0" eb="2">
      <t>チイキ</t>
    </rPh>
    <rPh sb="2" eb="3">
      <t>カ</t>
    </rPh>
    <rPh sb="3" eb="4">
      <t>ダイ</t>
    </rPh>
    <rPh sb="5" eb="6">
      <t>タイ</t>
    </rPh>
    <rPh sb="6" eb="7">
      <t>コタエル</t>
    </rPh>
    <rPh sb="10" eb="12">
      <t>トリク</t>
    </rPh>
    <rPh sb="13" eb="15">
      <t>ナイヨウ</t>
    </rPh>
    <phoneticPr fontId="2"/>
  </si>
  <si>
    <t>地域課題に対応
した取組の概要</t>
    <rPh sb="0" eb="2">
      <t>チイキ</t>
    </rPh>
    <rPh sb="2" eb="3">
      <t>カ</t>
    </rPh>
    <rPh sb="3" eb="4">
      <t>ダイ</t>
    </rPh>
    <rPh sb="5" eb="6">
      <t>タイ</t>
    </rPh>
    <rPh sb="6" eb="7">
      <t>コタエル</t>
    </rPh>
    <rPh sb="10" eb="12">
      <t>トリク</t>
    </rPh>
    <rPh sb="13" eb="14">
      <t>ガイ</t>
    </rPh>
    <rPh sb="14" eb="15">
      <t>ヨウ</t>
    </rPh>
    <phoneticPr fontId="2"/>
  </si>
  <si>
    <t>対象外経費</t>
    <rPh sb="0" eb="3">
      <t>タイショウガイ</t>
    </rPh>
    <rPh sb="3" eb="5">
      <t>ケイヒ</t>
    </rPh>
    <phoneticPr fontId="2"/>
  </si>
  <si>
    <t>金額(円)
&lt;変更後&gt;</t>
    <rPh sb="0" eb="1">
      <t>カネ</t>
    </rPh>
    <rPh sb="1" eb="2">
      <t>ガク</t>
    </rPh>
    <rPh sb="3" eb="4">
      <t>エン</t>
    </rPh>
    <rPh sb="7" eb="9">
      <t>ヘンコウ</t>
    </rPh>
    <rPh sb="9" eb="10">
      <t>ゴ</t>
    </rPh>
    <phoneticPr fontId="2"/>
  </si>
  <si>
    <t>金額(円)
&lt;変更前&gt;</t>
    <rPh sb="0" eb="1">
      <t>カネ</t>
    </rPh>
    <rPh sb="1" eb="2">
      <t>ガク</t>
    </rPh>
    <rPh sb="3" eb="4">
      <t>エン</t>
    </rPh>
    <rPh sb="7" eb="9">
      <t>ヘンコウ</t>
    </rPh>
    <rPh sb="9" eb="10">
      <t>マエ</t>
    </rPh>
    <phoneticPr fontId="2"/>
  </si>
  <si>
    <t>名　　称
&lt;変更後&gt;</t>
    <rPh sb="0" eb="1">
      <t>メイ</t>
    </rPh>
    <rPh sb="3" eb="4">
      <t>ショウ</t>
    </rPh>
    <phoneticPr fontId="2"/>
  </si>
  <si>
    <t>名　　称
&lt;変更後&gt;</t>
    <rPh sb="0" eb="1">
      <t>メイ</t>
    </rPh>
    <rPh sb="3" eb="4">
      <t>ショウ</t>
    </rPh>
    <rPh sb="6" eb="8">
      <t>ヘンコウ</t>
    </rPh>
    <rPh sb="8" eb="9">
      <t>ゴ</t>
    </rPh>
    <phoneticPr fontId="2"/>
  </si>
  <si>
    <t>金額(円)
&lt;変更後&gt;</t>
    <rPh sb="0" eb="2">
      <t>キンガク</t>
    </rPh>
    <rPh sb="3" eb="4">
      <t>エン</t>
    </rPh>
    <rPh sb="7" eb="9">
      <t>ヘンコウ</t>
    </rPh>
    <rPh sb="9" eb="10">
      <t>ゴ</t>
    </rPh>
    <phoneticPr fontId="2"/>
  </si>
  <si>
    <t>金額(円)
&lt;変更前&gt;</t>
    <rPh sb="0" eb="2">
      <t>キンガク</t>
    </rPh>
    <rPh sb="3" eb="4">
      <t>エン</t>
    </rPh>
    <rPh sb="7" eb="9">
      <t>ヘンコウ</t>
    </rPh>
    <rPh sb="9" eb="10">
      <t>マエ</t>
    </rPh>
    <phoneticPr fontId="2"/>
  </si>
  <si>
    <t>名　　称</t>
    <rPh sb="0" eb="1">
      <t>メイ</t>
    </rPh>
    <rPh sb="3" eb="4">
      <t>ショウ</t>
    </rPh>
    <phoneticPr fontId="2"/>
  </si>
  <si>
    <t>事業費合計①+③</t>
    <rPh sb="0" eb="3">
      <t>ジギョウヒ</t>
    </rPh>
    <rPh sb="3" eb="5">
      <t>ゴウケイ</t>
    </rPh>
    <phoneticPr fontId="2"/>
  </si>
  <si>
    <r>
      <rPr>
        <sz val="12"/>
        <rFont val="ＭＳ 明朝"/>
        <family val="1"/>
        <charset val="128"/>
      </rPr>
      <t>(X)（事業費合計から補助の対象とならない額を除いた額）</t>
    </r>
    <r>
      <rPr>
        <sz val="11"/>
        <rFont val="ＭＳ 明朝"/>
        <family val="1"/>
        <charset val="128"/>
      </rPr>
      <t>＜支出の部　①-②＞</t>
    </r>
    <rPh sb="29" eb="31">
      <t>シシュツ</t>
    </rPh>
    <rPh sb="32" eb="33">
      <t>ブ</t>
    </rPh>
    <phoneticPr fontId="2"/>
  </si>
  <si>
    <t>名　　称
&lt;変更前&gt;</t>
    <rPh sb="8" eb="9">
      <t>マエ</t>
    </rPh>
    <phoneticPr fontId="2"/>
  </si>
  <si>
    <t>うち消費税②</t>
    <phoneticPr fontId="2"/>
  </si>
  <si>
    <t>小計①</t>
    <phoneticPr fontId="2"/>
  </si>
  <si>
    <t>小計③</t>
    <phoneticPr fontId="2"/>
  </si>
  <si>
    <t>事業費合計①+③</t>
    <phoneticPr fontId="2"/>
  </si>
  <si>
    <t>(X)</t>
    <phoneticPr fontId="2"/>
  </si>
  <si>
    <t>(X)(事業費合計から補助の対象とならない額を除いた額)　&lt;支出の部　①-②&gt;</t>
    <rPh sb="30" eb="32">
      <t>シシュツ</t>
    </rPh>
    <rPh sb="33" eb="34">
      <t>ブ</t>
    </rPh>
    <phoneticPr fontId="2"/>
  </si>
  <si>
    <t>(X)（事業費合計から補助の対象とならない額を除いた額）　＜支出の部　①-②＞</t>
    <rPh sb="30" eb="32">
      <t>シシュツ</t>
    </rPh>
    <rPh sb="33" eb="34">
      <t>ブ</t>
    </rPh>
    <phoneticPr fontId="2"/>
  </si>
  <si>
    <t>←会費や補助金額の数式を誤って壊した場合の仕込み</t>
    <rPh sb="1" eb="3">
      <t>カイヒ</t>
    </rPh>
    <rPh sb="4" eb="7">
      <t>ホジョキン</t>
    </rPh>
    <rPh sb="7" eb="8">
      <t>ガク</t>
    </rPh>
    <rPh sb="9" eb="11">
      <t>スウシキ</t>
    </rPh>
    <rPh sb="12" eb="13">
      <t>アヤマ</t>
    </rPh>
    <rPh sb="15" eb="16">
      <t>コワ</t>
    </rPh>
    <rPh sb="18" eb="20">
      <t>バアイ</t>
    </rPh>
    <rPh sb="21" eb="23">
      <t>シコ</t>
    </rPh>
    <phoneticPr fontId="2"/>
  </si>
  <si>
    <t>令和７年度商業振興事業費補助金交付申請書</t>
    <rPh sb="0" eb="2">
      <t>レイワ</t>
    </rPh>
    <rPh sb="3" eb="4">
      <t>ネン</t>
    </rPh>
    <rPh sb="4" eb="5">
      <t>ド</t>
    </rPh>
    <rPh sb="5" eb="15">
      <t>ホ</t>
    </rPh>
    <rPh sb="15" eb="17">
      <t>コウフ</t>
    </rPh>
    <rPh sb="17" eb="19">
      <t>シンセイ</t>
    </rPh>
    <rPh sb="19" eb="20">
      <t>ショ</t>
    </rPh>
    <phoneticPr fontId="2"/>
  </si>
  <si>
    <t>　令和７年度において下記事業を実施したいので、商業振興事業費補助金交付要綱第3条により申請します。</t>
    <rPh sb="1" eb="3">
      <t>レイワ</t>
    </rPh>
    <rPh sb="4" eb="6">
      <t>ネンド</t>
    </rPh>
    <rPh sb="10" eb="12">
      <t>カキ</t>
    </rPh>
    <rPh sb="12" eb="14">
      <t>ジギョウ</t>
    </rPh>
    <rPh sb="15" eb="17">
      <t>ジッシ</t>
    </rPh>
    <rPh sb="23" eb="33">
      <t>ホ</t>
    </rPh>
    <rPh sb="33" eb="35">
      <t>コウフ</t>
    </rPh>
    <rPh sb="35" eb="37">
      <t>ヨウコウ</t>
    </rPh>
    <rPh sb="37" eb="38">
      <t>ダイ</t>
    </rPh>
    <rPh sb="39" eb="40">
      <t>ジョウ</t>
    </rPh>
    <rPh sb="43" eb="45">
      <t>シンセイ</t>
    </rPh>
    <phoneticPr fontId="2"/>
  </si>
  <si>
    <t>（注）</t>
  </si>
  <si>
    <t>　役員名簿については、氏名カナ（半角、姓と名の間も半角で１マス空け）、氏名漢字（全角、姓と名の間も全角で１マス空け）、生年月日（半角で大正はT、昭和はS、平成はH、数字は２桁半角）、戸籍上の性別（半角で男性はM、女性はF）、申請団体における役職名、商号・屋号を記載する。</t>
    <rPh sb="112" eb="114">
      <t>シンセイ</t>
    </rPh>
    <rPh sb="114" eb="116">
      <t>ダンタイ</t>
    </rPh>
    <rPh sb="124" eb="126">
      <t>ショウゴウ</t>
    </rPh>
    <rPh sb="127" eb="129">
      <t>ヤゴウ</t>
    </rPh>
    <phoneticPr fontId="2"/>
  </si>
  <si>
    <t>　また、外国人については、氏名欄にはアルファベットを、氏名カナ欄は当該アルファベットのカナ読みを記載すること。</t>
    <phoneticPr fontId="2"/>
  </si>
  <si>
    <t>　令和７年度商業振興事業費補助金(地域商業活動活性化事業)を申請するにあたり、当団体が、暴力団又は暴力団若しくは暴力団員と密接な関係を有する団体ではないことを申し立てます。
　なお、後日、このことについて事実と相違することが判明した場合は、愛知県が行う一切の措置について、異議の申立てを行いません。</t>
    <rPh sb="6" eb="16">
      <t>ホ</t>
    </rPh>
    <rPh sb="17" eb="28">
      <t>チ</t>
    </rPh>
    <rPh sb="30" eb="32">
      <t>シンセイ</t>
    </rPh>
    <rPh sb="39" eb="40">
      <t>トウ</t>
    </rPh>
    <rPh sb="40" eb="42">
      <t>ダンタイ</t>
    </rPh>
    <rPh sb="44" eb="47">
      <t>ボウリョクダン</t>
    </rPh>
    <rPh sb="47" eb="48">
      <t>マタ</t>
    </rPh>
    <rPh sb="49" eb="51">
      <t>ボウリョク</t>
    </rPh>
    <rPh sb="51" eb="52">
      <t>ダン</t>
    </rPh>
    <rPh sb="52" eb="53">
      <t>モ</t>
    </rPh>
    <rPh sb="56" eb="58">
      <t>ボウリョク</t>
    </rPh>
    <rPh sb="58" eb="60">
      <t>ダンイン</t>
    </rPh>
    <rPh sb="61" eb="63">
      <t>ミッセツ</t>
    </rPh>
    <rPh sb="64" eb="66">
      <t>カンケイ</t>
    </rPh>
    <rPh sb="67" eb="68">
      <t>ユウ</t>
    </rPh>
    <rPh sb="70" eb="72">
      <t>ダンタイ</t>
    </rPh>
    <rPh sb="79" eb="80">
      <t>モウ</t>
    </rPh>
    <rPh sb="81" eb="82">
      <t>タ</t>
    </rPh>
    <phoneticPr fontId="2"/>
  </si>
  <si>
    <t>　令和７年度商業振興事業費補助金(地域商業活動活性化事業)の申請に当たり、下記事業を補助金の交付決定前に実施したいので、商業振興事業費補助金交付要綱第16条により届け出ます。
　なお、交付決定前に着手する事業に関して、交付決定がされなかった場合や補助金額が減額された場合でも、異議の申し立てを行いません。</t>
    <rPh sb="4" eb="6">
      <t>ネンド</t>
    </rPh>
    <rPh sb="6" eb="8">
      <t>ショウギョウ</t>
    </rPh>
    <rPh sb="8" eb="10">
      <t>シンコウ</t>
    </rPh>
    <rPh sb="10" eb="12">
      <t>ジギョウ</t>
    </rPh>
    <rPh sb="12" eb="13">
      <t>ヒ</t>
    </rPh>
    <rPh sb="13" eb="16">
      <t>ホジョキン</t>
    </rPh>
    <rPh sb="17" eb="19">
      <t>チイキ</t>
    </rPh>
    <rPh sb="19" eb="21">
      <t>ショウギョウ</t>
    </rPh>
    <rPh sb="21" eb="23">
      <t>カツドウ</t>
    </rPh>
    <rPh sb="23" eb="26">
      <t>カッセイカ</t>
    </rPh>
    <rPh sb="26" eb="28">
      <t>ジギョウ</t>
    </rPh>
    <rPh sb="30" eb="32">
      <t>シンセイ</t>
    </rPh>
    <rPh sb="33" eb="34">
      <t>ア</t>
    </rPh>
    <rPh sb="37" eb="39">
      <t>カキ</t>
    </rPh>
    <rPh sb="39" eb="41">
      <t>ジギョウ</t>
    </rPh>
    <rPh sb="42" eb="45">
      <t>ホジョキン</t>
    </rPh>
    <rPh sb="46" eb="48">
      <t>コウフ</t>
    </rPh>
    <rPh sb="48" eb="50">
      <t>ケッテイ</t>
    </rPh>
    <rPh sb="50" eb="51">
      <t>マエ</t>
    </rPh>
    <rPh sb="52" eb="54">
      <t>ジッシ</t>
    </rPh>
    <rPh sb="60" eb="70">
      <t>ホ</t>
    </rPh>
    <rPh sb="70" eb="72">
      <t>コウフ</t>
    </rPh>
    <rPh sb="72" eb="74">
      <t>ヨウコウ</t>
    </rPh>
    <rPh sb="74" eb="75">
      <t>ダイ</t>
    </rPh>
    <rPh sb="77" eb="78">
      <t>ジョウ</t>
    </rPh>
    <rPh sb="81" eb="82">
      <t>トド</t>
    </rPh>
    <rPh sb="83" eb="84">
      <t>デ</t>
    </rPh>
    <rPh sb="109" eb="111">
      <t>コウフ</t>
    </rPh>
    <rPh sb="111" eb="113">
      <t>ケッテイ</t>
    </rPh>
    <rPh sb="120" eb="122">
      <t>バアイ</t>
    </rPh>
    <rPh sb="123" eb="125">
      <t>ホジョ</t>
    </rPh>
    <rPh sb="125" eb="127">
      <t>キンガク</t>
    </rPh>
    <rPh sb="128" eb="130">
      <t>ゲンガク</t>
    </rPh>
    <rPh sb="133" eb="135">
      <t>バアイ</t>
    </rPh>
    <phoneticPr fontId="2"/>
  </si>
  <si>
    <t>令和７年度商業振興事業費補助金実績報告書</t>
    <rPh sb="3" eb="5">
      <t>ネンド</t>
    </rPh>
    <rPh sb="5" eb="15">
      <t>ホ</t>
    </rPh>
    <rPh sb="15" eb="17">
      <t>ジッセキ</t>
    </rPh>
    <rPh sb="17" eb="19">
      <t>ホウコク</t>
    </rPh>
    <rPh sb="19" eb="20">
      <t>ショ</t>
    </rPh>
    <phoneticPr fontId="2"/>
  </si>
  <si>
    <t>ただし、令和７年度商業振興事業費補助金(地域商業活動活性化事業)</t>
    <rPh sb="7" eb="9">
      <t>ネンド</t>
    </rPh>
    <rPh sb="9" eb="19">
      <t>ホ</t>
    </rPh>
    <rPh sb="20" eb="31">
      <t>チ</t>
    </rPh>
    <phoneticPr fontId="2"/>
  </si>
  <si>
    <t>令和７年度商業振興事業費補助金変更承認申請書</t>
    <rPh sb="3" eb="4">
      <t>ネン</t>
    </rPh>
    <rPh sb="4" eb="5">
      <t>ド</t>
    </rPh>
    <rPh sb="5" eb="15">
      <t>ホ</t>
    </rPh>
    <rPh sb="15" eb="17">
      <t>ヘンコウ</t>
    </rPh>
    <rPh sb="17" eb="19">
      <t>ショウニン</t>
    </rPh>
    <rPh sb="19" eb="21">
      <t>シンセイ</t>
    </rPh>
    <rPh sb="21" eb="22">
      <t>ショ</t>
    </rPh>
    <phoneticPr fontId="2"/>
  </si>
  <si>
    <t>地域課題対応事業(商店街の未来を拓くプロジェクト指定団体枠)</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</si>
</sst>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
    <numFmt numFmtId="177" formatCode="[$-411]ggge&quot;年&quot;m&quot;月&quot;d&quot;日&quot;;@"/>
    <numFmt numFmtId="178" formatCode="&quot;金&quot;#,##0&quot;円&quot;&quot;也&quot;;&quot;¥&quot;\-#,##0"/>
    <numFmt numFmtId="179" formatCode=";;;"/>
  </numFmts>
  <fonts count="27">
    <font>
      <sz val="12"/>
      <color theme="1"/>
      <name val="ＭＳ 明朝"/>
      <family val="1"/>
      <charset val="128"/>
    </font>
    <font>
      <sz val="12"/>
      <color theme="1"/>
      <name val="ＭＳ 明朝"/>
      <family val="1"/>
      <charset val="128"/>
    </font>
    <font>
      <sz val="6"/>
      <name val="ＭＳ 明朝"/>
      <family val="1"/>
      <charset val="128"/>
    </font>
    <font>
      <b/>
      <sz val="12"/>
      <color theme="1"/>
      <name val="ＭＳ 明朝"/>
      <family val="1"/>
      <charset val="128"/>
    </font>
    <font>
      <sz val="16"/>
      <color theme="1"/>
      <name val="ＭＳ 明朝"/>
      <family val="1"/>
      <charset val="128"/>
    </font>
    <font>
      <sz val="14"/>
      <color theme="1"/>
      <name val="ＭＳ 明朝"/>
      <family val="1"/>
      <charset val="128"/>
    </font>
    <font>
      <b/>
      <sz val="14"/>
      <color theme="1"/>
      <name val="ＭＳ 明朝"/>
      <family val="1"/>
      <charset val="128"/>
    </font>
    <font>
      <sz val="14"/>
      <name val="ＭＳ 明朝"/>
      <family val="1"/>
      <charset val="128"/>
    </font>
    <font>
      <sz val="12"/>
      <name val="ＭＳ 明朝"/>
      <family val="1"/>
      <charset val="128"/>
    </font>
    <font>
      <b/>
      <sz val="9"/>
      <color indexed="81"/>
      <name val="MS P ゴシック"/>
      <family val="3"/>
      <charset val="128"/>
    </font>
    <font>
      <b/>
      <sz val="14"/>
      <color rgb="FFFF0000"/>
      <name val="HG丸ｺﾞｼｯｸM-PRO"/>
      <family val="3"/>
      <charset val="128"/>
    </font>
    <font>
      <u/>
      <sz val="12"/>
      <color theme="10"/>
      <name val="ＭＳ 明朝"/>
      <family val="1"/>
      <charset val="128"/>
    </font>
    <font>
      <sz val="12"/>
      <color theme="1"/>
      <name val="ＭＳ ゴシック"/>
      <family val="3"/>
      <charset val="128"/>
    </font>
    <font>
      <u/>
      <sz val="12"/>
      <color theme="10"/>
      <name val="ＭＳ ゴシック"/>
      <family val="3"/>
      <charset val="128"/>
    </font>
    <font>
      <sz val="12"/>
      <color theme="0" tint="-0.499984740745262"/>
      <name val="ＭＳ ゴシック"/>
      <family val="3"/>
      <charset val="128"/>
    </font>
    <font>
      <b/>
      <sz val="14"/>
      <color rgb="FFFF0000"/>
      <name val="ＭＳ ゴシック"/>
      <family val="3"/>
      <charset val="128"/>
    </font>
    <font>
      <b/>
      <sz val="16"/>
      <color rgb="FFFF0000"/>
      <name val="ＭＳ ゴシック"/>
      <family val="3"/>
      <charset val="128"/>
    </font>
    <font>
      <b/>
      <u/>
      <sz val="12"/>
      <color theme="10"/>
      <name val="ＭＳ ゴシック"/>
      <family val="3"/>
      <charset val="128"/>
    </font>
    <font>
      <sz val="20"/>
      <color theme="1"/>
      <name val="ＭＳ ゴシック"/>
      <family val="3"/>
      <charset val="128"/>
    </font>
    <font>
      <b/>
      <sz val="16"/>
      <color theme="1"/>
      <name val="ＭＳ ゴシック"/>
      <family val="3"/>
      <charset val="128"/>
    </font>
    <font>
      <sz val="16"/>
      <color theme="1"/>
      <name val="ＭＳ ゴシック"/>
      <family val="3"/>
      <charset val="128"/>
    </font>
    <font>
      <sz val="18"/>
      <color indexed="10"/>
      <name val="MS P ゴシック"/>
      <family val="3"/>
      <charset val="128"/>
    </font>
    <font>
      <sz val="9"/>
      <color indexed="81"/>
      <name val="MS P ゴシック"/>
      <family val="3"/>
      <charset val="128"/>
    </font>
    <font>
      <b/>
      <sz val="14"/>
      <name val="ＭＳ 明朝"/>
      <family val="1"/>
      <charset val="128"/>
    </font>
    <font>
      <sz val="11"/>
      <name val="ＭＳ 明朝"/>
      <family val="1"/>
      <charset val="128"/>
    </font>
    <font>
      <sz val="12"/>
      <color theme="0" tint="-4.9989318521683403E-2"/>
      <name val="ＭＳ 明朝"/>
      <family val="1"/>
      <charset val="128"/>
    </font>
    <font>
      <sz val="10"/>
      <color theme="1"/>
      <name val="ＭＳ 明朝"/>
      <family val="1"/>
      <charset val="128"/>
    </font>
  </fonts>
  <fills count="7">
    <fill>
      <patternFill patternType="none"/>
    </fill>
    <fill>
      <patternFill patternType="gray125"/>
    </fill>
    <fill>
      <patternFill patternType="solid">
        <fgColor theme="0"/>
        <bgColor indexed="64"/>
      </patternFill>
    </fill>
    <fill>
      <patternFill patternType="solid">
        <fgColor rgb="FFFFC000"/>
        <bgColor indexed="64"/>
      </patternFill>
    </fill>
    <fill>
      <patternFill patternType="solid">
        <fgColor rgb="FF92D050"/>
        <bgColor indexed="64"/>
      </patternFill>
    </fill>
    <fill>
      <patternFill patternType="solid">
        <fgColor rgb="FFFFFF00"/>
        <bgColor indexed="64"/>
      </patternFill>
    </fill>
    <fill>
      <patternFill patternType="solid">
        <fgColor theme="8" tint="0.39997558519241921"/>
        <bgColor indexed="64"/>
      </patternFill>
    </fill>
  </fills>
  <borders count="6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double">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top/>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
      <left/>
      <right/>
      <top style="double">
        <color indexed="64"/>
      </top>
      <bottom/>
      <diagonal/>
    </border>
    <border>
      <left/>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double">
        <color indexed="64"/>
      </top>
      <bottom/>
      <diagonal/>
    </border>
    <border>
      <left/>
      <right/>
      <top/>
      <bottom style="double">
        <color indexed="64"/>
      </bottom>
      <diagonal/>
    </border>
    <border>
      <left style="medium">
        <color rgb="FFFF0000"/>
      </left>
      <right/>
      <top style="medium">
        <color rgb="FFFF0000"/>
      </top>
      <bottom/>
      <diagonal/>
    </border>
    <border>
      <left/>
      <right style="medium">
        <color rgb="FFFF0000"/>
      </right>
      <top style="medium">
        <color rgb="FFFF0000"/>
      </top>
      <bottom/>
      <diagonal/>
    </border>
    <border>
      <left style="medium">
        <color rgb="FFFF0000"/>
      </left>
      <right/>
      <top/>
      <bottom style="medium">
        <color rgb="FFFF0000"/>
      </bottom>
      <diagonal/>
    </border>
    <border>
      <left/>
      <right style="medium">
        <color rgb="FFFF0000"/>
      </right>
      <top/>
      <bottom style="medium">
        <color rgb="FFFF0000"/>
      </bottom>
      <diagonal/>
    </border>
    <border>
      <left style="dotted">
        <color indexed="64"/>
      </left>
      <right/>
      <top style="dotted">
        <color indexed="64"/>
      </top>
      <bottom style="dotted">
        <color indexed="64"/>
      </bottom>
      <diagonal/>
    </border>
    <border>
      <left/>
      <right style="dotted">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thin">
        <color indexed="64"/>
      </right>
      <top/>
      <bottom style="dotted">
        <color indexed="64"/>
      </bottom>
      <diagonal/>
    </border>
    <border>
      <left style="thin">
        <color indexed="64"/>
      </left>
      <right/>
      <top style="dotted">
        <color indexed="64"/>
      </top>
      <bottom/>
      <diagonal/>
    </border>
    <border>
      <left/>
      <right style="thin">
        <color indexed="64"/>
      </right>
      <top style="dotted">
        <color indexed="64"/>
      </top>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uble">
        <color indexed="64"/>
      </bottom>
      <diagonal/>
    </border>
    <border>
      <left style="thin">
        <color indexed="64"/>
      </left>
      <right/>
      <top style="dotted">
        <color indexed="64"/>
      </top>
      <bottom style="double">
        <color indexed="64"/>
      </bottom>
      <diagonal/>
    </border>
    <border>
      <left/>
      <right style="thin">
        <color indexed="64"/>
      </right>
      <top style="dotted">
        <color indexed="64"/>
      </top>
      <bottom style="double">
        <color indexed="64"/>
      </bottom>
      <diagonal/>
    </border>
    <border>
      <left style="thin">
        <color indexed="64"/>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diagonal/>
    </border>
    <border>
      <left style="dotted">
        <color indexed="64"/>
      </left>
      <right/>
      <top style="thin">
        <color indexed="64"/>
      </top>
      <bottom style="thin">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right style="dotted">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double">
        <color indexed="64"/>
      </top>
      <bottom/>
      <diagonal/>
    </border>
    <border>
      <left/>
      <right/>
      <top style="thin">
        <color indexed="64"/>
      </top>
      <bottom style="dotted">
        <color indexed="64"/>
      </bottom>
      <diagonal/>
    </border>
    <border>
      <left/>
      <right/>
      <top style="dotted">
        <color indexed="64"/>
      </top>
      <bottom style="double">
        <color indexed="64"/>
      </bottom>
      <diagonal/>
    </border>
    <border>
      <left/>
      <right style="thin">
        <color indexed="64"/>
      </right>
      <top style="double">
        <color indexed="64"/>
      </top>
      <bottom style="thin">
        <color indexed="64"/>
      </bottom>
      <diagonal/>
    </border>
    <border>
      <left style="dotted">
        <color indexed="64"/>
      </left>
      <right/>
      <top/>
      <bottom/>
      <diagonal/>
    </border>
    <border>
      <left style="thin">
        <color indexed="64"/>
      </left>
      <right/>
      <top/>
      <bottom style="dotted">
        <color indexed="64"/>
      </bottom>
      <diagonal/>
    </border>
    <border>
      <left/>
      <right style="thin">
        <color indexed="64"/>
      </right>
      <top/>
      <bottom style="dotted">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1" fillId="0" borderId="0" applyNumberFormat="0" applyFill="0" applyBorder="0" applyAlignment="0" applyProtection="0">
      <alignment vertical="center"/>
    </xf>
    <xf numFmtId="9" fontId="1" fillId="0" borderId="0" applyFont="0" applyFill="0" applyBorder="0" applyAlignment="0" applyProtection="0">
      <alignment vertical="center"/>
    </xf>
  </cellStyleXfs>
  <cellXfs count="695">
    <xf numFmtId="0" fontId="0" fillId="0" borderId="0" xfId="0">
      <alignment vertical="center"/>
    </xf>
    <xf numFmtId="0" fontId="0" fillId="0" borderId="0" xfId="0" applyFill="1">
      <alignment vertical="center"/>
    </xf>
    <xf numFmtId="38" fontId="1" fillId="0" borderId="0" xfId="1" applyFont="1" applyFill="1">
      <alignment vertical="center"/>
    </xf>
    <xf numFmtId="0" fontId="0" fillId="0" borderId="0" xfId="0" applyFont="1">
      <alignment vertical="center"/>
    </xf>
    <xf numFmtId="0" fontId="0" fillId="0" borderId="0" xfId="0" applyFont="1" applyAlignment="1">
      <alignment horizontal="left" vertical="center" indent="1"/>
    </xf>
    <xf numFmtId="0" fontId="0" fillId="0" borderId="0" xfId="0" applyFont="1" applyBorder="1">
      <alignment vertical="center"/>
    </xf>
    <xf numFmtId="0" fontId="0" fillId="0" borderId="0" xfId="0" applyFont="1" applyAlignment="1">
      <alignment horizontal="center" vertical="center"/>
    </xf>
    <xf numFmtId="0" fontId="5" fillId="0" borderId="1" xfId="0" applyFont="1" applyFill="1" applyBorder="1" applyAlignment="1">
      <alignment horizontal="center" vertical="center"/>
    </xf>
    <xf numFmtId="0" fontId="5" fillId="0" borderId="0" xfId="0" applyFont="1" applyFill="1">
      <alignment vertical="center"/>
    </xf>
    <xf numFmtId="0" fontId="5" fillId="0" borderId="0" xfId="0" applyFont="1">
      <alignment vertical="center"/>
    </xf>
    <xf numFmtId="0" fontId="5" fillId="0" borderId="1" xfId="0" applyFont="1" applyFill="1" applyBorder="1" applyAlignment="1">
      <alignment horizontal="left" vertical="center" wrapText="1" indent="1"/>
    </xf>
    <xf numFmtId="0" fontId="5" fillId="0" borderId="0" xfId="0" applyFont="1" applyAlignment="1">
      <alignment vertical="center"/>
    </xf>
    <xf numFmtId="0" fontId="5" fillId="0" borderId="1" xfId="0" applyFont="1" applyBorder="1" applyAlignment="1">
      <alignment horizontal="left" vertical="center" wrapText="1" indent="1" shrinkToFit="1"/>
    </xf>
    <xf numFmtId="0" fontId="5" fillId="0" borderId="0" xfId="0" applyFont="1" applyAlignment="1">
      <alignment horizontal="center" vertical="center"/>
    </xf>
    <xf numFmtId="0" fontId="5" fillId="0" borderId="1" xfId="0" applyFont="1" applyBorder="1" applyAlignment="1">
      <alignment horizontal="distributed" vertical="center" indent="1"/>
    </xf>
    <xf numFmtId="0" fontId="5" fillId="0" borderId="5" xfId="0" applyFont="1" applyBorder="1" applyAlignment="1">
      <alignment horizontal="distributed" vertical="center" indent="1"/>
    </xf>
    <xf numFmtId="0" fontId="0" fillId="0" borderId="0" xfId="0" applyAlignment="1">
      <alignment vertical="center"/>
    </xf>
    <xf numFmtId="0" fontId="0" fillId="2" borderId="0" xfId="0" applyFont="1" applyFill="1">
      <alignment vertical="center"/>
    </xf>
    <xf numFmtId="0" fontId="0" fillId="2" borderId="0" xfId="0" applyFont="1" applyFill="1" applyAlignment="1">
      <alignment horizontal="left" vertical="center"/>
    </xf>
    <xf numFmtId="0" fontId="0" fillId="2" borderId="0" xfId="0" applyFont="1" applyFill="1" applyAlignment="1">
      <alignment vertical="center"/>
    </xf>
    <xf numFmtId="0" fontId="8" fillId="0" borderId="0" xfId="0" applyFont="1" applyFill="1">
      <alignment vertical="center"/>
    </xf>
    <xf numFmtId="176" fontId="5" fillId="0" borderId="0" xfId="1" applyNumberFormat="1" applyFont="1" applyFill="1" applyAlignment="1" applyProtection="1">
      <alignment horizontal="center" vertical="center"/>
      <protection locked="0"/>
    </xf>
    <xf numFmtId="176" fontId="5" fillId="0" borderId="0" xfId="1" applyNumberFormat="1" applyFont="1" applyFill="1" applyAlignment="1" applyProtection="1">
      <alignment horizontal="right" vertical="center"/>
      <protection locked="0"/>
    </xf>
    <xf numFmtId="176" fontId="5" fillId="0" borderId="0" xfId="1" applyNumberFormat="1" applyFont="1" applyFill="1" applyBorder="1" applyAlignment="1" applyProtection="1">
      <alignment horizontal="center" vertical="center"/>
      <protection locked="0"/>
    </xf>
    <xf numFmtId="176" fontId="5" fillId="0" borderId="0" xfId="1" applyNumberFormat="1" applyFont="1" applyFill="1" applyBorder="1" applyAlignment="1" applyProtection="1">
      <alignment horizontal="right" vertical="center"/>
      <protection locked="0"/>
    </xf>
    <xf numFmtId="176" fontId="5" fillId="0" borderId="0" xfId="0" applyNumberFormat="1" applyFont="1" applyFill="1" applyAlignment="1" applyProtection="1">
      <alignment horizontal="right" vertical="center"/>
      <protection locked="0"/>
    </xf>
    <xf numFmtId="176" fontId="5" fillId="0" borderId="0" xfId="0" applyNumberFormat="1" applyFont="1" applyFill="1" applyAlignment="1" applyProtection="1">
      <alignment vertical="center"/>
      <protection locked="0"/>
    </xf>
    <xf numFmtId="0" fontId="0" fillId="0" borderId="0" xfId="0" applyFont="1" applyFill="1" applyProtection="1">
      <alignment vertical="center"/>
      <protection locked="0"/>
    </xf>
    <xf numFmtId="0" fontId="0" fillId="0" borderId="0" xfId="0" applyFill="1" applyProtection="1">
      <alignment vertical="center"/>
      <protection locked="0"/>
    </xf>
    <xf numFmtId="38" fontId="0" fillId="0" borderId="0" xfId="1" applyFont="1" applyFill="1" applyProtection="1">
      <alignment vertical="center"/>
      <protection locked="0"/>
    </xf>
    <xf numFmtId="38" fontId="1" fillId="0" borderId="0" xfId="1" applyFont="1" applyFill="1" applyProtection="1">
      <alignment vertical="center"/>
      <protection locked="0"/>
    </xf>
    <xf numFmtId="0" fontId="0" fillId="0" borderId="0" xfId="0" applyFont="1" applyFill="1" applyBorder="1" applyProtection="1">
      <alignment vertical="center"/>
      <protection locked="0"/>
    </xf>
    <xf numFmtId="0" fontId="0" fillId="0" borderId="0" xfId="0" applyFont="1" applyFill="1" applyBorder="1" applyAlignment="1" applyProtection="1">
      <alignment vertical="center"/>
      <protection locked="0"/>
    </xf>
    <xf numFmtId="0" fontId="0" fillId="0" borderId="0" xfId="0" applyFill="1" applyBorder="1" applyProtection="1">
      <alignment vertical="center"/>
      <protection locked="0"/>
    </xf>
    <xf numFmtId="0" fontId="0" fillId="0" borderId="0" xfId="0" applyFont="1" applyProtection="1">
      <alignment vertical="center"/>
      <protection locked="0"/>
    </xf>
    <xf numFmtId="0" fontId="0" fillId="0" borderId="0" xfId="0" applyProtection="1">
      <alignment vertical="center"/>
      <protection locked="0"/>
    </xf>
    <xf numFmtId="38" fontId="0" fillId="0" borderId="0" xfId="1" applyFont="1" applyProtection="1">
      <alignment vertical="center"/>
      <protection locked="0"/>
    </xf>
    <xf numFmtId="38" fontId="1" fillId="0" borderId="0" xfId="1" applyFont="1" applyProtection="1">
      <alignment vertical="center"/>
      <protection locked="0"/>
    </xf>
    <xf numFmtId="0" fontId="5" fillId="0" borderId="0" xfId="0" applyFont="1" applyAlignment="1" applyProtection="1">
      <alignment horizontal="left" vertical="center"/>
      <protection locked="0"/>
    </xf>
    <xf numFmtId="0" fontId="6" fillId="0" borderId="0" xfId="0" applyFont="1" applyProtection="1">
      <alignment vertical="center"/>
      <protection locked="0"/>
    </xf>
    <xf numFmtId="0" fontId="5" fillId="0" borderId="1" xfId="0" applyFont="1" applyBorder="1" applyAlignment="1" applyProtection="1">
      <alignment horizontal="distributed" vertical="center"/>
      <protection locked="0"/>
    </xf>
    <xf numFmtId="0" fontId="5" fillId="0" borderId="1" xfId="0" applyFont="1" applyBorder="1" applyAlignment="1" applyProtection="1">
      <alignment horizontal="distributed" vertical="center" indent="1"/>
      <protection locked="0"/>
    </xf>
    <xf numFmtId="0" fontId="5" fillId="0" borderId="5" xfId="0" applyFont="1" applyBorder="1" applyAlignment="1" applyProtection="1">
      <alignment horizontal="distributed" vertical="center" indent="1"/>
      <protection locked="0"/>
    </xf>
    <xf numFmtId="0" fontId="5" fillId="0" borderId="1" xfId="0" applyFont="1" applyFill="1" applyBorder="1" applyAlignment="1" applyProtection="1">
      <alignment horizontal="left" vertical="center" wrapText="1" indent="1"/>
      <protection locked="0"/>
    </xf>
    <xf numFmtId="0" fontId="5" fillId="0" borderId="1" xfId="0" applyFont="1" applyBorder="1" applyAlignment="1" applyProtection="1">
      <alignment horizontal="left" vertical="center" wrapText="1" indent="1" shrinkToFit="1"/>
      <protection locked="0"/>
    </xf>
    <xf numFmtId="0" fontId="5" fillId="0" borderId="0" xfId="0" applyFont="1" applyAlignment="1" applyProtection="1">
      <alignment horizontal="distributed" vertical="center"/>
      <protection locked="0"/>
    </xf>
    <xf numFmtId="176" fontId="6" fillId="0" borderId="0" xfId="1" applyNumberFormat="1" applyFont="1" applyFill="1" applyAlignment="1" applyProtection="1">
      <alignment horizontal="right" vertical="center"/>
      <protection locked="0"/>
    </xf>
    <xf numFmtId="176" fontId="5" fillId="0" borderId="0" xfId="0" applyNumberFormat="1" applyFont="1" applyFill="1" applyBorder="1" applyAlignment="1" applyProtection="1">
      <alignment horizontal="left" vertical="center" indent="1"/>
      <protection locked="0"/>
    </xf>
    <xf numFmtId="176" fontId="5" fillId="0" borderId="0" xfId="0" applyNumberFormat="1" applyFont="1" applyFill="1" applyProtection="1">
      <alignment vertical="center"/>
      <protection locked="0"/>
    </xf>
    <xf numFmtId="176" fontId="5" fillId="0" borderId="0" xfId="1" applyNumberFormat="1" applyFont="1" applyFill="1" applyAlignment="1" applyProtection="1">
      <alignment horizontal="right" vertical="center"/>
    </xf>
    <xf numFmtId="176" fontId="5" fillId="0" borderId="0" xfId="1" applyNumberFormat="1" applyFont="1" applyFill="1" applyBorder="1" applyAlignment="1" applyProtection="1">
      <alignment horizontal="right" vertical="center"/>
    </xf>
    <xf numFmtId="176" fontId="5" fillId="0" borderId="0" xfId="1" applyNumberFormat="1" applyFont="1" applyFill="1" applyBorder="1" applyAlignment="1" applyProtection="1">
      <alignment vertical="center" shrinkToFit="1"/>
      <protection locked="0"/>
    </xf>
    <xf numFmtId="176" fontId="5" fillId="0" borderId="0" xfId="1" applyNumberFormat="1" applyFont="1" applyFill="1" applyBorder="1" applyProtection="1">
      <alignment vertical="center"/>
      <protection locked="0"/>
    </xf>
    <xf numFmtId="176" fontId="5" fillId="0" borderId="0" xfId="0" applyNumberFormat="1" applyFont="1" applyFill="1" applyAlignment="1" applyProtection="1">
      <alignment horizontal="center" vertical="center"/>
      <protection locked="0"/>
    </xf>
    <xf numFmtId="176" fontId="5" fillId="0" borderId="0" xfId="1" applyNumberFormat="1" applyFont="1" applyFill="1" applyBorder="1" applyAlignment="1" applyProtection="1">
      <alignment horizontal="right" vertical="center" shrinkToFit="1"/>
      <protection locked="0"/>
    </xf>
    <xf numFmtId="176" fontId="5" fillId="0" borderId="0" xfId="1" applyNumberFormat="1" applyFont="1" applyFill="1" applyBorder="1" applyAlignment="1" applyProtection="1">
      <alignment horizontal="center" vertical="center" shrinkToFit="1"/>
      <protection locked="0"/>
    </xf>
    <xf numFmtId="176" fontId="5" fillId="0" borderId="0" xfId="0" applyNumberFormat="1" applyFont="1" applyFill="1" applyAlignment="1" applyProtection="1">
      <alignment vertical="center" shrinkToFit="1"/>
      <protection locked="0"/>
    </xf>
    <xf numFmtId="176" fontId="5" fillId="0" borderId="0" xfId="1" applyNumberFormat="1" applyFont="1" applyFill="1" applyAlignment="1" applyProtection="1">
      <alignment vertical="center" shrinkToFit="1"/>
      <protection locked="0"/>
    </xf>
    <xf numFmtId="176" fontId="5" fillId="0" borderId="0" xfId="1" applyNumberFormat="1" applyFont="1" applyFill="1" applyProtection="1">
      <alignment vertical="center"/>
      <protection locked="0"/>
    </xf>
    <xf numFmtId="176" fontId="5" fillId="0" borderId="0" xfId="0" applyNumberFormat="1" applyFont="1" applyFill="1" applyAlignment="1" applyProtection="1">
      <alignment horizontal="right" vertical="center" shrinkToFit="1"/>
      <protection locked="0"/>
    </xf>
    <xf numFmtId="176" fontId="5" fillId="0" borderId="0" xfId="1" applyNumberFormat="1" applyFont="1" applyFill="1" applyAlignment="1" applyProtection="1">
      <alignment horizontal="right" vertical="center" shrinkToFit="1"/>
      <protection locked="0"/>
    </xf>
    <xf numFmtId="176" fontId="5" fillId="0" borderId="0" xfId="1" applyNumberFormat="1" applyFont="1" applyFill="1" applyProtection="1">
      <alignment vertical="center"/>
    </xf>
    <xf numFmtId="0" fontId="0" fillId="0" borderId="0" xfId="0" applyFont="1" applyAlignment="1" applyProtection="1">
      <alignment horizontal="left" vertical="center" wrapText="1"/>
      <protection locked="0"/>
    </xf>
    <xf numFmtId="0" fontId="0" fillId="0" borderId="0" xfId="0" applyFont="1" applyAlignment="1" applyProtection="1">
      <alignment horizontal="center" vertical="center" wrapText="1"/>
      <protection locked="0"/>
    </xf>
    <xf numFmtId="0" fontId="4" fillId="0" borderId="2" xfId="0" applyFont="1" applyFill="1" applyBorder="1" applyAlignment="1" applyProtection="1">
      <alignment horizontal="right" vertical="center"/>
      <protection locked="0"/>
    </xf>
    <xf numFmtId="38" fontId="4" fillId="0" borderId="4" xfId="1" applyFont="1" applyFill="1" applyBorder="1" applyAlignment="1" applyProtection="1">
      <alignment vertical="center"/>
      <protection locked="0"/>
    </xf>
    <xf numFmtId="0" fontId="4" fillId="0" borderId="0" xfId="0" applyFont="1" applyFill="1" applyBorder="1" applyAlignment="1" applyProtection="1">
      <alignment horizontal="right" vertical="center"/>
      <protection locked="0"/>
    </xf>
    <xf numFmtId="38" fontId="4" fillId="0" borderId="0" xfId="1" applyFont="1" applyFill="1" applyBorder="1" applyAlignment="1" applyProtection="1">
      <alignment horizontal="center" vertical="center"/>
      <protection locked="0"/>
    </xf>
    <xf numFmtId="38" fontId="4" fillId="0" borderId="0" xfId="1" applyFont="1" applyFill="1" applyBorder="1" applyAlignment="1" applyProtection="1">
      <alignment vertical="center"/>
      <protection locked="0"/>
    </xf>
    <xf numFmtId="0" fontId="0" fillId="0" borderId="0" xfId="0" applyFont="1" applyFill="1" applyAlignment="1" applyProtection="1">
      <alignment vertical="center" wrapText="1"/>
      <protection locked="0"/>
    </xf>
    <xf numFmtId="0" fontId="8" fillId="0" borderId="0" xfId="0" applyFont="1" applyFill="1" applyProtection="1">
      <alignment vertical="center"/>
      <protection locked="0"/>
    </xf>
    <xf numFmtId="176" fontId="8" fillId="0" borderId="21" xfId="0" applyNumberFormat="1" applyFont="1" applyFill="1" applyBorder="1" applyAlignment="1" applyProtection="1">
      <alignment horizontal="center" vertical="center"/>
      <protection locked="0"/>
    </xf>
    <xf numFmtId="176" fontId="8" fillId="0" borderId="0" xfId="0" applyNumberFormat="1" applyFont="1" applyFill="1" applyBorder="1" applyAlignment="1" applyProtection="1">
      <alignment horizontal="center" vertical="center"/>
      <protection locked="0"/>
    </xf>
    <xf numFmtId="176" fontId="0" fillId="2" borderId="0" xfId="0" applyNumberFormat="1" applyFont="1" applyFill="1">
      <alignment vertical="center"/>
    </xf>
    <xf numFmtId="176" fontId="5" fillId="0" borderId="0" xfId="1" applyNumberFormat="1" applyFont="1" applyFill="1" applyBorder="1" applyAlignment="1" applyProtection="1">
      <alignment vertical="center" wrapText="1" shrinkToFit="1"/>
    </xf>
    <xf numFmtId="0" fontId="10" fillId="0" borderId="0" xfId="0" applyFont="1" applyFill="1" applyBorder="1" applyAlignment="1">
      <alignment vertical="center"/>
    </xf>
    <xf numFmtId="0" fontId="0" fillId="0" borderId="0" xfId="0" applyFont="1" applyAlignment="1" applyProtection="1">
      <alignment vertical="center" wrapText="1"/>
      <protection locked="0"/>
    </xf>
    <xf numFmtId="0" fontId="0" fillId="0" borderId="0" xfId="0" applyFill="1" applyAlignment="1" applyProtection="1">
      <alignment horizontal="left" vertical="center"/>
      <protection locked="0"/>
    </xf>
    <xf numFmtId="0" fontId="0" fillId="0" borderId="0" xfId="0" applyFont="1" applyFill="1" applyBorder="1" applyAlignment="1" applyProtection="1">
      <alignment horizontal="distributed" vertical="center"/>
      <protection locked="0"/>
    </xf>
    <xf numFmtId="0" fontId="0" fillId="0" borderId="0" xfId="0" applyAlignment="1" applyProtection="1">
      <alignment vertical="center" wrapText="1"/>
      <protection locked="0"/>
    </xf>
    <xf numFmtId="176" fontId="0" fillId="0" borderId="0" xfId="0" applyNumberFormat="1" applyFill="1" applyBorder="1" applyAlignment="1" applyProtection="1">
      <alignment vertical="center"/>
    </xf>
    <xf numFmtId="0" fontId="0" fillId="0" borderId="0" xfId="0" applyFont="1" applyFill="1" applyBorder="1" applyAlignment="1" applyProtection="1">
      <alignment vertical="center" shrinkToFit="1"/>
      <protection locked="0"/>
    </xf>
    <xf numFmtId="0" fontId="0" fillId="0" borderId="0" xfId="0" applyFont="1" applyFill="1" applyBorder="1" applyAlignment="1" applyProtection="1">
      <alignment horizontal="left" vertical="center" shrinkToFit="1"/>
      <protection locked="0"/>
    </xf>
    <xf numFmtId="0" fontId="0" fillId="0" borderId="0" xfId="0" applyFont="1" applyFill="1">
      <alignment vertical="center"/>
    </xf>
    <xf numFmtId="0" fontId="12" fillId="0" borderId="0" xfId="0" applyFont="1">
      <alignment vertical="center"/>
    </xf>
    <xf numFmtId="0" fontId="12" fillId="4" borderId="0" xfId="0" applyFont="1" applyFill="1" applyAlignment="1">
      <alignment vertical="center"/>
    </xf>
    <xf numFmtId="0" fontId="12" fillId="0" borderId="0" xfId="0" applyFont="1" applyFill="1" applyAlignment="1">
      <alignment vertical="center"/>
    </xf>
    <xf numFmtId="0" fontId="12" fillId="0" borderId="0" xfId="0" applyFont="1" applyAlignment="1">
      <alignment vertical="center"/>
    </xf>
    <xf numFmtId="0" fontId="14" fillId="0" borderId="0" xfId="0" applyFont="1" applyAlignment="1">
      <alignment vertical="center"/>
    </xf>
    <xf numFmtId="0" fontId="5" fillId="0" borderId="1" xfId="0" applyFont="1" applyFill="1" applyBorder="1">
      <alignment vertical="center"/>
    </xf>
    <xf numFmtId="9" fontId="5" fillId="0" borderId="1" xfId="3" applyFont="1" applyFill="1" applyBorder="1">
      <alignment vertical="center"/>
    </xf>
    <xf numFmtId="0" fontId="5" fillId="0" borderId="0" xfId="0" applyFont="1" applyFill="1" applyAlignment="1">
      <alignment horizontal="right" vertical="center"/>
    </xf>
    <xf numFmtId="0" fontId="10" fillId="0" borderId="16" xfId="0" applyFont="1" applyFill="1" applyBorder="1" applyAlignment="1">
      <alignment vertical="center"/>
    </xf>
    <xf numFmtId="0" fontId="5" fillId="0" borderId="0" xfId="0" applyFont="1" applyFill="1" applyBorder="1">
      <alignment vertical="center"/>
    </xf>
    <xf numFmtId="0" fontId="16" fillId="0" borderId="0" xfId="0" applyFont="1" applyAlignment="1">
      <alignment vertical="center"/>
    </xf>
    <xf numFmtId="0" fontId="5" fillId="0" borderId="3" xfId="0" applyFont="1" applyFill="1" applyBorder="1" applyAlignment="1" applyProtection="1">
      <alignment horizontal="center" vertical="center" shrinkToFit="1"/>
      <protection locked="0"/>
    </xf>
    <xf numFmtId="176" fontId="5" fillId="0" borderId="3" xfId="0" applyNumberFormat="1" applyFont="1" applyFill="1" applyBorder="1" applyAlignment="1">
      <alignment horizontal="center" vertical="center" shrinkToFit="1"/>
    </xf>
    <xf numFmtId="58" fontId="0" fillId="2" borderId="0" xfId="0" applyNumberFormat="1" applyFont="1" applyFill="1">
      <alignment vertical="center"/>
    </xf>
    <xf numFmtId="0" fontId="17" fillId="0" borderId="0" xfId="2" applyFont="1">
      <alignment vertical="center"/>
    </xf>
    <xf numFmtId="0" fontId="17" fillId="0" borderId="0" xfId="2" applyFont="1" applyAlignment="1">
      <alignment horizontal="right" vertical="center"/>
    </xf>
    <xf numFmtId="0" fontId="5" fillId="0" borderId="7" xfId="0" applyFont="1" applyFill="1" applyBorder="1" applyAlignment="1">
      <alignment horizontal="center" vertical="center"/>
    </xf>
    <xf numFmtId="38" fontId="5" fillId="0" borderId="1" xfId="1" applyFont="1" applyFill="1" applyBorder="1">
      <alignment vertical="center"/>
    </xf>
    <xf numFmtId="0" fontId="0" fillId="0" borderId="0" xfId="0" applyFont="1" applyAlignment="1">
      <alignment horizontal="left" vertical="center"/>
    </xf>
    <xf numFmtId="176" fontId="0" fillId="0" borderId="0" xfId="0" applyNumberFormat="1" applyFont="1" applyAlignment="1">
      <alignment horizontal="left" vertical="center"/>
    </xf>
    <xf numFmtId="0" fontId="0" fillId="0" borderId="0" xfId="0" applyFont="1" applyFill="1" applyBorder="1">
      <alignment vertical="center"/>
    </xf>
    <xf numFmtId="0" fontId="17" fillId="0" borderId="0" xfId="2" applyFont="1" applyAlignment="1">
      <alignment horizontal="right" vertical="center"/>
    </xf>
    <xf numFmtId="0" fontId="18" fillId="0" borderId="0" xfId="0" applyFont="1">
      <alignment vertical="center"/>
    </xf>
    <xf numFmtId="0" fontId="12" fillId="4" borderId="0" xfId="0" applyFont="1" applyFill="1">
      <alignment vertical="center"/>
    </xf>
    <xf numFmtId="0" fontId="12" fillId="4" borderId="56" xfId="0" applyFont="1" applyFill="1" applyBorder="1" applyAlignment="1">
      <alignment horizontal="center" vertical="center"/>
    </xf>
    <xf numFmtId="0" fontId="13" fillId="4" borderId="0" xfId="2" applyFont="1" applyFill="1" applyAlignment="1">
      <alignment vertical="center"/>
    </xf>
    <xf numFmtId="0" fontId="12" fillId="0" borderId="0" xfId="0" applyFont="1" applyFill="1">
      <alignment vertical="center"/>
    </xf>
    <xf numFmtId="0" fontId="13" fillId="0" borderId="0" xfId="2" applyFont="1" applyFill="1" applyAlignment="1">
      <alignment vertical="center"/>
    </xf>
    <xf numFmtId="0" fontId="12" fillId="3" borderId="0" xfId="0" applyFont="1" applyFill="1">
      <alignment vertical="center"/>
    </xf>
    <xf numFmtId="0" fontId="12" fillId="6" borderId="0" xfId="0" applyFont="1" applyFill="1" applyAlignment="1">
      <alignment vertical="center"/>
    </xf>
    <xf numFmtId="0" fontId="12" fillId="6" borderId="0" xfId="0" applyFont="1" applyFill="1">
      <alignment vertical="center"/>
    </xf>
    <xf numFmtId="0" fontId="19" fillId="0" borderId="0" xfId="0" applyFont="1">
      <alignment vertical="center"/>
    </xf>
    <xf numFmtId="0" fontId="12" fillId="5" borderId="1" xfId="0" applyFont="1" applyFill="1" applyBorder="1">
      <alignment vertical="center"/>
    </xf>
    <xf numFmtId="0" fontId="18" fillId="0" borderId="0" xfId="0" applyFont="1" applyAlignment="1">
      <alignment vertical="top"/>
    </xf>
    <xf numFmtId="0" fontId="20" fillId="0" borderId="0" xfId="0" applyFont="1">
      <alignment vertical="center"/>
    </xf>
    <xf numFmtId="0" fontId="12" fillId="6" borderId="56" xfId="0" applyFont="1" applyFill="1" applyBorder="1" applyAlignment="1">
      <alignment horizontal="center" vertical="center"/>
    </xf>
    <xf numFmtId="0" fontId="12" fillId="3" borderId="56" xfId="0" applyFont="1" applyFill="1" applyBorder="1" applyAlignment="1">
      <alignment horizontal="center" vertical="center"/>
    </xf>
    <xf numFmtId="0" fontId="12" fillId="0" borderId="21" xfId="0" applyFont="1" applyFill="1" applyBorder="1" applyAlignment="1">
      <alignment vertical="center"/>
    </xf>
    <xf numFmtId="0" fontId="12" fillId="0" borderId="6" xfId="0" applyFont="1" applyFill="1" applyBorder="1" applyAlignment="1">
      <alignment vertical="center"/>
    </xf>
    <xf numFmtId="0" fontId="12" fillId="0" borderId="16" xfId="0" applyFont="1" applyFill="1" applyBorder="1">
      <alignment vertical="center"/>
    </xf>
    <xf numFmtId="0" fontId="12" fillId="0" borderId="0" xfId="0" applyFont="1" applyFill="1" applyBorder="1">
      <alignment vertical="center"/>
    </xf>
    <xf numFmtId="0" fontId="12" fillId="0" borderId="15" xfId="0" applyFont="1" applyFill="1" applyBorder="1">
      <alignment vertical="center"/>
    </xf>
    <xf numFmtId="0" fontId="12" fillId="0" borderId="24" xfId="0" applyFont="1" applyFill="1" applyBorder="1">
      <alignment vertical="center"/>
    </xf>
    <xf numFmtId="0" fontId="12" fillId="0" borderId="56" xfId="0" applyFont="1" applyFill="1" applyBorder="1" applyAlignment="1">
      <alignment horizontal="center" vertical="center"/>
    </xf>
    <xf numFmtId="0" fontId="12" fillId="0" borderId="12" xfId="0" applyFont="1" applyFill="1" applyBorder="1">
      <alignment vertical="center"/>
    </xf>
    <xf numFmtId="0" fontId="12" fillId="0" borderId="25" xfId="0" applyFont="1" applyFill="1" applyBorder="1">
      <alignment vertical="center"/>
    </xf>
    <xf numFmtId="0" fontId="12" fillId="0" borderId="21" xfId="0" applyFont="1" applyFill="1" applyBorder="1">
      <alignment vertical="center"/>
    </xf>
    <xf numFmtId="0" fontId="12" fillId="0" borderId="6" xfId="0" applyFont="1" applyFill="1" applyBorder="1">
      <alignment vertical="center"/>
    </xf>
    <xf numFmtId="176" fontId="5" fillId="0" borderId="21" xfId="1" applyNumberFormat="1" applyFont="1" applyFill="1" applyBorder="1" applyAlignment="1" applyProtection="1">
      <alignment vertical="center" wrapText="1" shrinkToFit="1"/>
    </xf>
    <xf numFmtId="0" fontId="0" fillId="0" borderId="0" xfId="0" applyFont="1" applyFill="1" applyBorder="1" applyAlignment="1" applyProtection="1">
      <alignment horizontal="distributed" vertical="center"/>
      <protection locked="0"/>
    </xf>
    <xf numFmtId="0" fontId="0" fillId="0" borderId="0" xfId="0" applyFont="1" applyFill="1" applyBorder="1" applyAlignment="1" applyProtection="1">
      <alignment horizontal="center" vertical="center"/>
      <protection locked="0"/>
    </xf>
    <xf numFmtId="0" fontId="17" fillId="0" borderId="0" xfId="2" applyFont="1" applyFill="1">
      <alignment vertical="center"/>
    </xf>
    <xf numFmtId="0" fontId="17" fillId="0" borderId="0" xfId="2" applyFont="1" applyFill="1" applyAlignment="1">
      <alignment horizontal="right" vertical="center"/>
    </xf>
    <xf numFmtId="0" fontId="5" fillId="0" borderId="0" xfId="0" applyFont="1" applyFill="1" applyAlignment="1">
      <alignment vertical="center"/>
    </xf>
    <xf numFmtId="0" fontId="5" fillId="0" borderId="0" xfId="0" applyFont="1" applyFill="1" applyAlignment="1">
      <alignment horizontal="center" vertical="center"/>
    </xf>
    <xf numFmtId="176" fontId="6" fillId="0" borderId="12" xfId="0" applyNumberFormat="1" applyFont="1" applyFill="1" applyBorder="1" applyAlignment="1">
      <alignment horizontal="right" vertical="center"/>
    </xf>
    <xf numFmtId="0" fontId="3" fillId="0" borderId="0" xfId="0" applyFont="1" applyFill="1">
      <alignment vertical="center"/>
    </xf>
    <xf numFmtId="0" fontId="5" fillId="0" borderId="1" xfId="0" applyFont="1" applyFill="1" applyBorder="1" applyAlignment="1">
      <alignment horizontal="center" vertical="center" shrinkToFit="1"/>
    </xf>
    <xf numFmtId="0" fontId="0" fillId="0" borderId="0" xfId="0" applyFill="1" applyAlignment="1">
      <alignment horizontal="center" vertical="center"/>
    </xf>
    <xf numFmtId="0" fontId="5" fillId="0" borderId="1" xfId="0" applyFont="1" applyFill="1" applyBorder="1" applyAlignment="1">
      <alignment horizontal="left" vertical="center" shrinkToFit="1"/>
    </xf>
    <xf numFmtId="57" fontId="5" fillId="0" borderId="1" xfId="0" applyNumberFormat="1" applyFont="1" applyFill="1" applyBorder="1" applyAlignment="1">
      <alignment horizontal="center" vertical="center" shrinkToFit="1"/>
    </xf>
    <xf numFmtId="0" fontId="5" fillId="0" borderId="1" xfId="0" applyNumberFormat="1" applyFont="1" applyFill="1" applyBorder="1" applyAlignment="1">
      <alignment horizontal="center" vertical="center" shrinkToFit="1"/>
    </xf>
    <xf numFmtId="176" fontId="6" fillId="0" borderId="12" xfId="0" applyNumberFormat="1" applyFont="1" applyFill="1" applyBorder="1" applyAlignment="1">
      <alignment horizontal="left" vertical="center" shrinkToFit="1"/>
    </xf>
    <xf numFmtId="176" fontId="6" fillId="0" borderId="12" xfId="0" applyNumberFormat="1" applyFont="1" applyFill="1" applyBorder="1" applyAlignment="1">
      <alignment horizontal="left" vertical="center"/>
    </xf>
    <xf numFmtId="0" fontId="0" fillId="0" borderId="1" xfId="0" applyFill="1" applyBorder="1" applyAlignment="1">
      <alignment horizontal="center" vertical="center"/>
    </xf>
    <xf numFmtId="0" fontId="5" fillId="0" borderId="0" xfId="0" applyFont="1" applyFill="1" applyAlignment="1">
      <alignment vertical="center" shrinkToFit="1"/>
    </xf>
    <xf numFmtId="0" fontId="5" fillId="0" borderId="1" xfId="0" applyFont="1" applyFill="1" applyBorder="1" applyAlignment="1">
      <alignment horizontal="distributed" vertical="center" indent="1"/>
    </xf>
    <xf numFmtId="0" fontId="5" fillId="0" borderId="5" xfId="0" applyFont="1" applyFill="1" applyBorder="1" applyAlignment="1">
      <alignment horizontal="distributed" vertical="center" indent="1"/>
    </xf>
    <xf numFmtId="0" fontId="0" fillId="0" borderId="0" xfId="0" applyFill="1" applyBorder="1">
      <alignment vertical="center"/>
    </xf>
    <xf numFmtId="0" fontId="3" fillId="0" borderId="0" xfId="0" applyFont="1" applyFill="1" applyBorder="1" applyAlignment="1" applyProtection="1">
      <alignment horizontal="center" vertical="center"/>
      <protection locked="0"/>
    </xf>
    <xf numFmtId="176" fontId="5" fillId="0" borderId="0" xfId="0" applyNumberFormat="1" applyFont="1" applyFill="1" applyBorder="1" applyAlignment="1" applyProtection="1">
      <alignment vertical="center"/>
    </xf>
    <xf numFmtId="176" fontId="6" fillId="0" borderId="0" xfId="0" applyNumberFormat="1" applyFont="1" applyFill="1" applyBorder="1" applyProtection="1">
      <alignment vertical="center"/>
    </xf>
    <xf numFmtId="176" fontId="6" fillId="0" borderId="0" xfId="1" applyNumberFormat="1" applyFont="1" applyFill="1" applyBorder="1" applyAlignment="1" applyProtection="1">
      <alignment vertical="center" wrapText="1" shrinkToFit="1"/>
    </xf>
    <xf numFmtId="178" fontId="0" fillId="0" borderId="0" xfId="0" applyNumberFormat="1" applyFill="1">
      <alignment vertical="center"/>
    </xf>
    <xf numFmtId="0" fontId="13" fillId="0" borderId="0" xfId="2" applyFont="1" applyFill="1" applyBorder="1" applyAlignment="1">
      <alignment vertical="center"/>
    </xf>
    <xf numFmtId="0" fontId="13" fillId="0" borderId="15" xfId="2" applyFont="1" applyFill="1" applyBorder="1" applyAlignment="1">
      <alignment vertical="center"/>
    </xf>
    <xf numFmtId="0" fontId="12" fillId="0" borderId="15" xfId="0" applyFont="1" applyBorder="1">
      <alignment vertical="center"/>
    </xf>
    <xf numFmtId="0" fontId="12" fillId="0" borderId="16" xfId="0" applyFont="1" applyBorder="1">
      <alignment vertical="center"/>
    </xf>
    <xf numFmtId="0" fontId="12" fillId="0" borderId="21" xfId="0" applyFont="1" applyBorder="1">
      <alignment vertical="center"/>
    </xf>
    <xf numFmtId="0" fontId="0" fillId="0" borderId="0" xfId="0" applyFont="1" applyFill="1" applyBorder="1" applyAlignment="1" applyProtection="1">
      <alignment horizontal="center" vertical="center"/>
      <protection locked="0"/>
    </xf>
    <xf numFmtId="0" fontId="0" fillId="0" borderId="0" xfId="0" applyFill="1" applyAlignment="1" applyProtection="1">
      <alignment horizontal="left" vertical="center" shrinkToFit="1"/>
      <protection locked="0"/>
    </xf>
    <xf numFmtId="0" fontId="0" fillId="0" borderId="1" xfId="0" applyFill="1" applyBorder="1" applyAlignment="1">
      <alignment vertical="center" shrinkToFit="1"/>
    </xf>
    <xf numFmtId="0" fontId="5" fillId="0" borderId="3" xfId="0" applyFont="1" applyFill="1" applyBorder="1" applyAlignment="1">
      <alignment horizontal="distributed" vertical="center" shrinkToFit="1"/>
    </xf>
    <xf numFmtId="0" fontId="17" fillId="0" borderId="0" xfId="2" applyFont="1" applyFill="1" applyBorder="1" applyAlignment="1">
      <alignment vertical="center"/>
    </xf>
    <xf numFmtId="0" fontId="17" fillId="0" borderId="0" xfId="2" applyFont="1" applyFill="1" applyBorder="1" applyAlignment="1">
      <alignment horizontal="right" vertical="center"/>
    </xf>
    <xf numFmtId="0" fontId="17" fillId="0" borderId="0" xfId="2" applyFont="1" applyBorder="1" applyAlignment="1">
      <alignment horizontal="right" vertical="center"/>
    </xf>
    <xf numFmtId="177" fontId="5" fillId="0" borderId="2" xfId="0" applyNumberFormat="1" applyFont="1" applyFill="1" applyBorder="1" applyAlignment="1">
      <alignment horizontal="left" vertical="center" shrinkToFit="1"/>
    </xf>
    <xf numFmtId="177" fontId="5" fillId="0" borderId="4" xfId="0" applyNumberFormat="1" applyFont="1" applyFill="1" applyBorder="1" applyAlignment="1" applyProtection="1">
      <alignment horizontal="left" vertical="center" shrinkToFit="1"/>
      <protection locked="0"/>
    </xf>
    <xf numFmtId="0" fontId="8" fillId="0" borderId="0" xfId="0" applyFont="1" applyFill="1" applyBorder="1" applyAlignment="1" applyProtection="1">
      <alignment horizontal="distributed" vertical="center"/>
      <protection locked="0"/>
    </xf>
    <xf numFmtId="0" fontId="8" fillId="0" borderId="0" xfId="0" applyFont="1" applyFill="1" applyAlignment="1" applyProtection="1">
      <alignment horizontal="left" vertical="center"/>
      <protection locked="0"/>
    </xf>
    <xf numFmtId="0" fontId="8" fillId="0" borderId="0" xfId="0" applyFont="1" applyAlignment="1" applyProtection="1">
      <alignment horizontal="left" vertical="center"/>
      <protection locked="0"/>
    </xf>
    <xf numFmtId="0" fontId="8" fillId="0" borderId="1" xfId="0" applyFont="1" applyFill="1" applyBorder="1" applyAlignment="1" applyProtection="1">
      <alignment horizontal="center" vertical="center"/>
      <protection locked="0"/>
    </xf>
    <xf numFmtId="0" fontId="8" fillId="0" borderId="0" xfId="0" applyFont="1" applyFill="1" applyBorder="1" applyAlignment="1" applyProtection="1">
      <alignment vertical="center"/>
      <protection locked="0"/>
    </xf>
    <xf numFmtId="38" fontId="8" fillId="0" borderId="0" xfId="1" applyFont="1" applyFill="1" applyProtection="1">
      <alignment vertical="center"/>
      <protection locked="0"/>
    </xf>
    <xf numFmtId="38" fontId="8" fillId="0" borderId="1" xfId="1" applyFont="1" applyFill="1" applyBorder="1" applyAlignment="1" applyProtection="1">
      <alignment horizontal="center" vertical="center"/>
    </xf>
    <xf numFmtId="38" fontId="8" fillId="0" borderId="0" xfId="1" applyFont="1" applyFill="1" applyBorder="1" applyAlignment="1" applyProtection="1">
      <alignment vertical="center"/>
      <protection locked="0"/>
    </xf>
    <xf numFmtId="58" fontId="8" fillId="0" borderId="0" xfId="0" applyNumberFormat="1" applyFont="1" applyFill="1" applyBorder="1" applyAlignment="1" applyProtection="1">
      <alignment vertical="center"/>
      <protection locked="0"/>
    </xf>
    <xf numFmtId="0" fontId="8" fillId="0" borderId="0" xfId="0" applyFont="1" applyFill="1" applyBorder="1" applyProtection="1">
      <alignment vertical="center"/>
      <protection locked="0"/>
    </xf>
    <xf numFmtId="0" fontId="8" fillId="0" borderId="0" xfId="0" applyFont="1" applyFill="1" applyAlignment="1" applyProtection="1">
      <alignment horizontal="right" vertical="center"/>
      <protection locked="0"/>
    </xf>
    <xf numFmtId="176" fontId="7" fillId="0" borderId="0" xfId="1" applyNumberFormat="1" applyFont="1" applyFill="1" applyBorder="1" applyAlignment="1" applyProtection="1">
      <alignment horizontal="right" vertical="center"/>
      <protection locked="0"/>
    </xf>
    <xf numFmtId="176" fontId="7" fillId="0" borderId="0" xfId="0" applyNumberFormat="1" applyFont="1" applyFill="1" applyAlignment="1" applyProtection="1">
      <alignment horizontal="left" vertical="center"/>
      <protection locked="0"/>
    </xf>
    <xf numFmtId="176" fontId="7" fillId="0" borderId="0" xfId="1" applyNumberFormat="1" applyFont="1" applyFill="1" applyAlignment="1" applyProtection="1">
      <alignment horizontal="center" vertical="center"/>
      <protection locked="0"/>
    </xf>
    <xf numFmtId="176" fontId="7" fillId="0" borderId="0" xfId="1" applyNumberFormat="1" applyFont="1" applyFill="1" applyAlignment="1" applyProtection="1">
      <alignment horizontal="right" vertical="center"/>
      <protection locked="0"/>
    </xf>
    <xf numFmtId="176" fontId="23" fillId="0" borderId="0" xfId="0" applyNumberFormat="1" applyFont="1" applyFill="1" applyBorder="1" applyAlignment="1" applyProtection="1">
      <alignment vertical="center"/>
      <protection locked="0"/>
    </xf>
    <xf numFmtId="176" fontId="23" fillId="0" borderId="0" xfId="0" applyNumberFormat="1" applyFont="1" applyFill="1" applyAlignment="1" applyProtection="1">
      <alignment horizontal="left" vertical="center"/>
      <protection locked="0"/>
    </xf>
    <xf numFmtId="176" fontId="7" fillId="0" borderId="1" xfId="0" applyNumberFormat="1" applyFont="1" applyFill="1" applyBorder="1" applyAlignment="1" applyProtection="1">
      <alignment horizontal="center" vertical="center" wrapText="1"/>
      <protection locked="0"/>
    </xf>
    <xf numFmtId="176" fontId="7" fillId="0" borderId="1" xfId="1" applyNumberFormat="1" applyFont="1" applyFill="1" applyBorder="1" applyAlignment="1" applyProtection="1">
      <alignment horizontal="center" vertical="center"/>
      <protection locked="0"/>
    </xf>
    <xf numFmtId="176" fontId="7" fillId="0" borderId="16" xfId="1" applyNumberFormat="1" applyFont="1" applyFill="1" applyBorder="1" applyAlignment="1" applyProtection="1">
      <alignment horizontal="center" vertical="center"/>
      <protection locked="0"/>
    </xf>
    <xf numFmtId="176" fontId="7" fillId="0" borderId="15" xfId="1" applyNumberFormat="1" applyFont="1" applyFill="1" applyBorder="1" applyAlignment="1" applyProtection="1">
      <alignment horizontal="center" vertical="center"/>
      <protection locked="0"/>
    </xf>
    <xf numFmtId="0" fontId="8" fillId="0" borderId="1" xfId="0" applyFont="1" applyFill="1" applyBorder="1" applyAlignment="1">
      <alignment horizontal="center" vertical="center"/>
    </xf>
    <xf numFmtId="176" fontId="7" fillId="0" borderId="16" xfId="1" applyNumberFormat="1" applyFont="1" applyFill="1" applyBorder="1" applyAlignment="1" applyProtection="1">
      <alignment horizontal="right" vertical="center"/>
      <protection locked="0"/>
    </xf>
    <xf numFmtId="176" fontId="7" fillId="0" borderId="15" xfId="0" applyNumberFormat="1" applyFont="1" applyFill="1" applyBorder="1" applyAlignment="1" applyProtection="1">
      <alignment horizontal="left" vertical="center" shrinkToFit="1"/>
      <protection locked="0"/>
    </xf>
    <xf numFmtId="176" fontId="7" fillId="0" borderId="16" xfId="1" applyNumberFormat="1" applyFont="1" applyFill="1" applyBorder="1" applyAlignment="1" applyProtection="1">
      <alignment horizontal="right" vertical="center"/>
    </xf>
    <xf numFmtId="176" fontId="7" fillId="0" borderId="0" xfId="0" applyNumberFormat="1" applyFont="1" applyFill="1" applyBorder="1" applyAlignment="1" applyProtection="1">
      <alignment vertical="center"/>
      <protection locked="0"/>
    </xf>
    <xf numFmtId="176" fontId="7" fillId="0" borderId="57" xfId="1" applyNumberFormat="1" applyFont="1" applyFill="1" applyBorder="1" applyAlignment="1" applyProtection="1">
      <alignment horizontal="right" vertical="center"/>
      <protection locked="0"/>
    </xf>
    <xf numFmtId="0" fontId="8" fillId="0" borderId="16" xfId="0" applyFont="1" applyFill="1" applyBorder="1">
      <alignment vertical="center"/>
    </xf>
    <xf numFmtId="176" fontId="7" fillId="0" borderId="21" xfId="1" applyNumberFormat="1" applyFont="1" applyFill="1" applyBorder="1" applyAlignment="1" applyProtection="1">
      <alignment horizontal="right" vertical="center"/>
      <protection locked="0"/>
    </xf>
    <xf numFmtId="176" fontId="7" fillId="0" borderId="0" xfId="1" applyNumberFormat="1" applyFont="1" applyFill="1" applyBorder="1" applyAlignment="1" applyProtection="1">
      <alignment horizontal="center" vertical="center"/>
      <protection locked="0"/>
    </xf>
    <xf numFmtId="176" fontId="7" fillId="0" borderId="12" xfId="1" applyNumberFormat="1" applyFont="1" applyFill="1" applyBorder="1" applyAlignment="1" applyProtection="1">
      <alignment horizontal="center" vertical="center"/>
      <protection locked="0"/>
    </xf>
    <xf numFmtId="176" fontId="7" fillId="0" borderId="12" xfId="1" applyNumberFormat="1" applyFont="1" applyFill="1" applyBorder="1" applyAlignment="1" applyProtection="1">
      <alignment horizontal="right" vertical="center"/>
      <protection locked="0"/>
    </xf>
    <xf numFmtId="176" fontId="7" fillId="0" borderId="16" xfId="0" applyNumberFormat="1" applyFont="1" applyFill="1" applyBorder="1" applyAlignment="1" applyProtection="1">
      <alignment horizontal="left" vertical="center" shrinkToFit="1"/>
      <protection locked="0"/>
    </xf>
    <xf numFmtId="176" fontId="7" fillId="0" borderId="0" xfId="1" applyNumberFormat="1" applyFont="1" applyFill="1" applyBorder="1" applyAlignment="1" applyProtection="1">
      <alignment horizontal="right" vertical="center"/>
    </xf>
    <xf numFmtId="0" fontId="8" fillId="0" borderId="0" xfId="0" applyFont="1" applyFill="1" applyBorder="1">
      <alignment vertical="center"/>
    </xf>
    <xf numFmtId="176" fontId="7" fillId="0" borderId="15" xfId="1" applyNumberFormat="1" applyFont="1" applyFill="1" applyBorder="1" applyAlignment="1" applyProtection="1">
      <alignment horizontal="right" vertical="center"/>
      <protection locked="0"/>
    </xf>
    <xf numFmtId="176" fontId="7" fillId="0" borderId="26" xfId="1" applyNumberFormat="1" applyFont="1" applyFill="1" applyBorder="1" applyAlignment="1" applyProtection="1">
      <alignment horizontal="center" vertical="center"/>
      <protection locked="0"/>
    </xf>
    <xf numFmtId="176" fontId="7" fillId="0" borderId="8" xfId="1" applyNumberFormat="1" applyFont="1" applyFill="1" applyBorder="1" applyAlignment="1" applyProtection="1">
      <alignment horizontal="right" vertical="center"/>
      <protection locked="0"/>
    </xf>
    <xf numFmtId="176" fontId="7" fillId="0" borderId="11" xfId="1" applyNumberFormat="1" applyFont="1" applyFill="1" applyBorder="1" applyAlignment="1" applyProtection="1">
      <alignment horizontal="right" vertical="center"/>
      <protection locked="0"/>
    </xf>
    <xf numFmtId="0" fontId="8" fillId="0" borderId="26" xfId="0" applyFont="1" applyFill="1" applyBorder="1">
      <alignment vertical="center"/>
    </xf>
    <xf numFmtId="176" fontId="7" fillId="0" borderId="26" xfId="0" applyNumberFormat="1" applyFont="1" applyFill="1" applyBorder="1" applyAlignment="1" applyProtection="1">
      <alignment horizontal="center" vertical="center"/>
      <protection locked="0"/>
    </xf>
    <xf numFmtId="176" fontId="7" fillId="0" borderId="7" xfId="1" applyNumberFormat="1" applyFont="1" applyFill="1" applyBorder="1" applyAlignment="1" applyProtection="1">
      <alignment horizontal="right" vertical="center"/>
      <protection locked="0"/>
    </xf>
    <xf numFmtId="176" fontId="7" fillId="0" borderId="0" xfId="0" applyNumberFormat="1" applyFont="1" applyFill="1" applyAlignment="1" applyProtection="1">
      <alignment horizontal="right" vertical="center"/>
      <protection locked="0"/>
    </xf>
    <xf numFmtId="176" fontId="7" fillId="0" borderId="0" xfId="0" applyNumberFormat="1" applyFont="1" applyFill="1" applyBorder="1" applyAlignment="1" applyProtection="1">
      <alignment horizontal="right" vertical="center"/>
      <protection locked="0"/>
    </xf>
    <xf numFmtId="176" fontId="8" fillId="0" borderId="12" xfId="1" applyNumberFormat="1" applyFont="1" applyFill="1" applyBorder="1" applyAlignment="1" applyProtection="1">
      <alignment vertical="center" wrapText="1" shrinkToFit="1"/>
      <protection locked="0"/>
    </xf>
    <xf numFmtId="176" fontId="7" fillId="0" borderId="20" xfId="0" applyNumberFormat="1" applyFont="1" applyFill="1" applyBorder="1" applyAlignment="1" applyProtection="1">
      <alignment horizontal="center" vertical="center"/>
      <protection locked="0"/>
    </xf>
    <xf numFmtId="176" fontId="7" fillId="0" borderId="7" xfId="1" applyNumberFormat="1" applyFont="1" applyFill="1" applyBorder="1" applyAlignment="1" applyProtection="1">
      <alignment horizontal="right" vertical="center" shrinkToFit="1"/>
      <protection locked="0"/>
    </xf>
    <xf numFmtId="179" fontId="7" fillId="0" borderId="0" xfId="0" applyNumberFormat="1" applyFont="1" applyFill="1" applyBorder="1" applyAlignment="1" applyProtection="1">
      <alignment horizontal="center" vertical="center"/>
      <protection locked="0"/>
    </xf>
    <xf numFmtId="176" fontId="7" fillId="0" borderId="0" xfId="0" applyNumberFormat="1" applyFont="1" applyFill="1" applyBorder="1" applyAlignment="1" applyProtection="1">
      <alignment horizontal="center" vertical="center"/>
      <protection locked="0"/>
    </xf>
    <xf numFmtId="176" fontId="7" fillId="0" borderId="0" xfId="0" applyNumberFormat="1" applyFont="1" applyFill="1" applyBorder="1" applyAlignment="1" applyProtection="1">
      <alignment horizontal="center" vertical="center" shrinkToFit="1"/>
      <protection locked="0"/>
    </xf>
    <xf numFmtId="176" fontId="23" fillId="0" borderId="12" xfId="0" applyNumberFormat="1" applyFont="1" applyFill="1" applyBorder="1" applyAlignment="1" applyProtection="1">
      <alignment vertical="center"/>
      <protection locked="0"/>
    </xf>
    <xf numFmtId="176" fontId="23" fillId="0" borderId="0" xfId="1" applyNumberFormat="1" applyFont="1" applyFill="1" applyBorder="1" applyAlignment="1" applyProtection="1">
      <alignment vertical="center"/>
    </xf>
    <xf numFmtId="176" fontId="7" fillId="0" borderId="0" xfId="1" applyNumberFormat="1" applyFont="1" applyFill="1" applyBorder="1" applyAlignment="1" applyProtection="1">
      <alignment vertical="center" wrapText="1" shrinkToFit="1"/>
    </xf>
    <xf numFmtId="176" fontId="7" fillId="0" borderId="0" xfId="0" applyNumberFormat="1" applyFont="1" applyFill="1" applyBorder="1" applyAlignment="1" applyProtection="1">
      <alignment horizontal="left" vertical="center"/>
      <protection locked="0"/>
    </xf>
    <xf numFmtId="176" fontId="7" fillId="0" borderId="0" xfId="1" applyNumberFormat="1" applyFont="1" applyFill="1" applyBorder="1" applyAlignment="1" applyProtection="1">
      <alignment vertical="center"/>
      <protection locked="0"/>
    </xf>
    <xf numFmtId="176" fontId="7" fillId="0" borderId="0" xfId="0" applyNumberFormat="1" applyFont="1" applyFill="1" applyBorder="1" applyAlignment="1" applyProtection="1">
      <alignment vertical="center" shrinkToFit="1"/>
      <protection locked="0"/>
    </xf>
    <xf numFmtId="176" fontId="7" fillId="0" borderId="0" xfId="1" applyNumberFormat="1" applyFont="1" applyFill="1" applyBorder="1" applyAlignment="1" applyProtection="1">
      <alignment vertical="center" shrinkToFit="1"/>
      <protection locked="0"/>
    </xf>
    <xf numFmtId="176" fontId="7" fillId="0" borderId="0" xfId="1" applyNumberFormat="1" applyFont="1" applyFill="1" applyBorder="1" applyProtection="1">
      <alignment vertical="center"/>
      <protection locked="0"/>
    </xf>
    <xf numFmtId="176" fontId="7" fillId="0" borderId="0" xfId="0" applyNumberFormat="1" applyFont="1" applyFill="1" applyBorder="1" applyAlignment="1" applyProtection="1">
      <alignment horizontal="right" vertical="center" shrinkToFit="1"/>
      <protection locked="0"/>
    </xf>
    <xf numFmtId="176" fontId="7" fillId="0" borderId="0" xfId="0" applyNumberFormat="1" applyFont="1" applyFill="1" applyAlignment="1" applyProtection="1">
      <alignment horizontal="center" vertical="center"/>
      <protection locked="0"/>
    </xf>
    <xf numFmtId="0" fontId="8" fillId="0" borderId="0" xfId="0" applyFont="1">
      <alignment vertical="center"/>
    </xf>
    <xf numFmtId="0" fontId="8" fillId="0" borderId="0" xfId="0" applyFont="1" applyAlignment="1">
      <alignment horizontal="left" vertical="center" indent="1"/>
    </xf>
    <xf numFmtId="0" fontId="8" fillId="0" borderId="0" xfId="0" applyFont="1" applyAlignment="1">
      <alignment horizontal="distributed" vertical="center"/>
    </xf>
    <xf numFmtId="0" fontId="8" fillId="0" borderId="0" xfId="0" applyFont="1" applyFill="1" applyAlignment="1">
      <alignment horizontal="distributed" vertical="center"/>
    </xf>
    <xf numFmtId="176" fontId="8" fillId="0" borderId="0" xfId="0" applyNumberFormat="1" applyFont="1" applyAlignment="1">
      <alignment horizontal="left" vertical="center" indent="1" shrinkToFit="1"/>
    </xf>
    <xf numFmtId="0" fontId="8" fillId="0" borderId="0" xfId="0" applyFont="1" applyFill="1" applyAlignment="1">
      <alignment horizontal="left" vertical="center"/>
    </xf>
    <xf numFmtId="0" fontId="7" fillId="0" borderId="1" xfId="0" applyFont="1" applyFill="1" applyBorder="1" applyAlignment="1">
      <alignment horizontal="center" vertical="center" wrapText="1"/>
    </xf>
    <xf numFmtId="38" fontId="8" fillId="0" borderId="1" xfId="1" applyFont="1" applyBorder="1" applyAlignment="1" applyProtection="1">
      <alignment horizontal="center" vertical="center"/>
    </xf>
    <xf numFmtId="177" fontId="5" fillId="0" borderId="4" xfId="0" applyNumberFormat="1" applyFont="1" applyFill="1" applyBorder="1" applyAlignment="1">
      <alignment horizontal="left" vertical="center" shrinkToFit="1"/>
    </xf>
    <xf numFmtId="176" fontId="7" fillId="0" borderId="16" xfId="1" applyNumberFormat="1" applyFont="1" applyFill="1" applyBorder="1" applyProtection="1">
      <alignment vertical="center"/>
      <protection locked="0"/>
    </xf>
    <xf numFmtId="176" fontId="7" fillId="0" borderId="15" xfId="1" applyNumberFormat="1" applyFont="1" applyFill="1" applyBorder="1" applyAlignment="1" applyProtection="1">
      <alignment horizontal="right" vertical="center"/>
    </xf>
    <xf numFmtId="176" fontId="7" fillId="0" borderId="0" xfId="0" applyNumberFormat="1" applyFont="1" applyFill="1" applyBorder="1" applyProtection="1">
      <alignment vertical="center"/>
      <protection locked="0"/>
    </xf>
    <xf numFmtId="176" fontId="23" fillId="0" borderId="0" xfId="0" applyNumberFormat="1" applyFont="1" applyFill="1" applyBorder="1" applyProtection="1">
      <alignment vertical="center"/>
      <protection locked="0"/>
    </xf>
    <xf numFmtId="176" fontId="7" fillId="0" borderId="0" xfId="1" applyNumberFormat="1" applyFont="1" applyFill="1" applyBorder="1" applyAlignment="1" applyProtection="1">
      <alignment vertical="center"/>
    </xf>
    <xf numFmtId="0" fontId="7" fillId="0" borderId="0" xfId="0" applyFont="1" applyFill="1">
      <alignment vertical="center"/>
    </xf>
    <xf numFmtId="0" fontId="7" fillId="0" borderId="0" xfId="0" applyFont="1" applyFill="1" applyBorder="1">
      <alignment vertical="center"/>
    </xf>
    <xf numFmtId="0" fontId="23" fillId="0" borderId="0" xfId="0" applyFont="1" applyFill="1">
      <alignment vertical="center"/>
    </xf>
    <xf numFmtId="176" fontId="23" fillId="0" borderId="16" xfId="1" applyNumberFormat="1" applyFont="1" applyFill="1" applyBorder="1" applyProtection="1">
      <alignment vertical="center"/>
      <protection locked="0"/>
    </xf>
    <xf numFmtId="176" fontId="23" fillId="0" borderId="0" xfId="1" applyNumberFormat="1" applyFont="1" applyFill="1" applyBorder="1" applyProtection="1">
      <alignment vertical="center"/>
      <protection locked="0"/>
    </xf>
    <xf numFmtId="176" fontId="23" fillId="0" borderId="16" xfId="1" applyNumberFormat="1" applyFont="1" applyFill="1" applyBorder="1" applyProtection="1">
      <alignment vertical="center"/>
    </xf>
    <xf numFmtId="176" fontId="7" fillId="0" borderId="16" xfId="0" applyNumberFormat="1" applyFont="1" applyFill="1" applyBorder="1" applyAlignment="1" applyProtection="1">
      <alignment horizontal="center" vertical="center" shrinkToFit="1"/>
      <protection locked="0"/>
    </xf>
    <xf numFmtId="176" fontId="23" fillId="0" borderId="0" xfId="1" applyNumberFormat="1" applyFont="1" applyFill="1" applyBorder="1" applyProtection="1">
      <alignment vertical="center"/>
    </xf>
    <xf numFmtId="176" fontId="8" fillId="0" borderId="0" xfId="1" applyNumberFormat="1" applyFont="1" applyFill="1" applyBorder="1" applyAlignment="1" applyProtection="1">
      <alignment horizontal="center" vertical="center" wrapText="1" shrinkToFit="1"/>
      <protection locked="0"/>
    </xf>
    <xf numFmtId="176" fontId="23" fillId="0" borderId="16" xfId="0" applyNumberFormat="1" applyFont="1" applyFill="1" applyBorder="1" applyAlignment="1" applyProtection="1">
      <alignment horizontal="left" vertical="center"/>
      <protection locked="0"/>
    </xf>
    <xf numFmtId="176" fontId="7" fillId="0" borderId="11" xfId="1" applyNumberFormat="1" applyFont="1" applyFill="1" applyBorder="1" applyAlignment="1" applyProtection="1">
      <alignment horizontal="right" vertical="center" shrinkToFit="1"/>
      <protection locked="0"/>
    </xf>
    <xf numFmtId="176" fontId="7" fillId="0" borderId="0" xfId="0" applyNumberFormat="1" applyFont="1" applyFill="1" applyBorder="1" applyAlignment="1" applyProtection="1">
      <alignment horizontal="left" vertical="center" indent="1"/>
      <protection locked="0"/>
    </xf>
    <xf numFmtId="176" fontId="7" fillId="0" borderId="0" xfId="0" applyNumberFormat="1" applyFont="1" applyFill="1" applyProtection="1">
      <alignment vertical="center"/>
      <protection locked="0"/>
    </xf>
    <xf numFmtId="176" fontId="7" fillId="0" borderId="3" xfId="1" applyNumberFormat="1" applyFont="1" applyFill="1" applyBorder="1" applyProtection="1">
      <alignment vertical="center"/>
      <protection locked="0"/>
    </xf>
    <xf numFmtId="176" fontId="23" fillId="0" borderId="0" xfId="1" applyNumberFormat="1" applyFont="1" applyFill="1" applyBorder="1" applyAlignment="1" applyProtection="1">
      <alignment horizontal="right" vertical="center" wrapText="1" shrinkToFit="1"/>
      <protection locked="0"/>
    </xf>
    <xf numFmtId="38" fontId="8" fillId="0" borderId="0" xfId="1" applyFont="1" applyFill="1" applyBorder="1" applyAlignment="1" applyProtection="1">
      <alignment horizontal="center" vertical="center"/>
    </xf>
    <xf numFmtId="38" fontId="8" fillId="0" borderId="3" xfId="0" applyNumberFormat="1" applyFont="1" applyFill="1" applyBorder="1" applyAlignment="1" applyProtection="1">
      <alignment horizontal="center" vertical="center"/>
    </xf>
    <xf numFmtId="177" fontId="5" fillId="0" borderId="2" xfId="0" applyNumberFormat="1" applyFont="1" applyFill="1" applyBorder="1" applyAlignment="1" applyProtection="1">
      <alignment vertical="center" shrinkToFit="1"/>
      <protection locked="0"/>
    </xf>
    <xf numFmtId="177" fontId="5" fillId="0" borderId="2" xfId="0" applyNumberFormat="1" applyFont="1" applyFill="1" applyBorder="1" applyAlignment="1" applyProtection="1">
      <alignment horizontal="left" vertical="center" shrinkToFit="1"/>
      <protection locked="0"/>
    </xf>
    <xf numFmtId="177" fontId="5" fillId="0" borderId="4" xfId="0" applyNumberFormat="1" applyFont="1" applyBorder="1" applyAlignment="1" applyProtection="1">
      <alignment horizontal="left" vertical="center" shrinkToFit="1"/>
    </xf>
    <xf numFmtId="176" fontId="7" fillId="0" borderId="0" xfId="0" applyNumberFormat="1" applyFont="1" applyFill="1" applyAlignment="1" applyProtection="1">
      <alignment vertical="center"/>
      <protection locked="0"/>
    </xf>
    <xf numFmtId="176" fontId="7" fillId="0" borderId="0" xfId="0" applyNumberFormat="1" applyFont="1" applyFill="1" applyAlignment="1" applyProtection="1">
      <alignment horizontal="left" vertical="center"/>
    </xf>
    <xf numFmtId="176" fontId="23" fillId="0" borderId="0" xfId="1" applyNumberFormat="1" applyFont="1" applyFill="1" applyAlignment="1" applyProtection="1">
      <alignment horizontal="right" vertical="center"/>
      <protection locked="0"/>
    </xf>
    <xf numFmtId="176" fontId="7" fillId="0" borderId="0" xfId="1" applyNumberFormat="1" applyFont="1" applyFill="1" applyAlignment="1" applyProtection="1">
      <alignment horizontal="right" vertical="center"/>
    </xf>
    <xf numFmtId="176" fontId="23" fillId="0" borderId="0" xfId="0" applyNumberFormat="1" applyFont="1" applyFill="1" applyBorder="1" applyAlignment="1" applyProtection="1">
      <alignment horizontal="left" vertical="center"/>
    </xf>
    <xf numFmtId="176" fontId="7" fillId="0" borderId="1" xfId="0" applyNumberFormat="1" applyFont="1" applyFill="1" applyBorder="1" applyAlignment="1" applyProtection="1">
      <alignment vertical="center" wrapText="1"/>
      <protection locked="0"/>
    </xf>
    <xf numFmtId="176" fontId="23" fillId="0" borderId="21" xfId="1" applyNumberFormat="1" applyFont="1" applyFill="1" applyBorder="1" applyAlignment="1" applyProtection="1">
      <alignment horizontal="right" vertical="center"/>
      <protection locked="0"/>
    </xf>
    <xf numFmtId="176" fontId="23" fillId="0" borderId="0" xfId="1" applyNumberFormat="1" applyFont="1" applyFill="1" applyBorder="1" applyAlignment="1" applyProtection="1">
      <alignment horizontal="right" vertical="center"/>
      <protection locked="0"/>
    </xf>
    <xf numFmtId="176" fontId="7" fillId="0" borderId="0" xfId="1" applyNumberFormat="1" applyFont="1" applyFill="1" applyBorder="1" applyAlignment="1" applyProtection="1">
      <alignment horizontal="center" vertical="center" shrinkToFit="1"/>
    </xf>
    <xf numFmtId="176" fontId="7" fillId="0" borderId="0" xfId="1" applyNumberFormat="1" applyFont="1" applyFill="1" applyBorder="1" applyAlignment="1" applyProtection="1">
      <alignment horizontal="center" vertical="center"/>
    </xf>
    <xf numFmtId="176" fontId="7" fillId="0" borderId="0" xfId="1" applyNumberFormat="1" applyFont="1" applyFill="1" applyBorder="1" applyAlignment="1" applyProtection="1">
      <alignment horizontal="center" vertical="center" wrapText="1" shrinkToFit="1"/>
    </xf>
    <xf numFmtId="176" fontId="8" fillId="0" borderId="0" xfId="1" applyNumberFormat="1" applyFont="1" applyFill="1" applyBorder="1" applyAlignment="1" applyProtection="1">
      <alignment vertical="center" wrapText="1" shrinkToFit="1"/>
      <protection locked="0"/>
    </xf>
    <xf numFmtId="176" fontId="8" fillId="0" borderId="0" xfId="1" applyNumberFormat="1" applyFont="1" applyFill="1" applyBorder="1" applyAlignment="1" applyProtection="1">
      <alignment vertical="center"/>
    </xf>
    <xf numFmtId="176" fontId="7" fillId="0" borderId="0" xfId="1" applyNumberFormat="1" applyFont="1" applyFill="1" applyAlignment="1" applyProtection="1">
      <alignment horizontal="left" vertical="center"/>
      <protection locked="0"/>
    </xf>
    <xf numFmtId="176" fontId="7" fillId="0" borderId="0" xfId="1" applyNumberFormat="1" applyFont="1" applyFill="1" applyAlignment="1" applyProtection="1">
      <alignment horizontal="left" vertical="center"/>
    </xf>
    <xf numFmtId="176" fontId="7" fillId="0" borderId="0" xfId="1" applyNumberFormat="1" applyFont="1" applyFill="1" applyBorder="1" applyAlignment="1" applyProtection="1">
      <alignment horizontal="left" vertical="center"/>
    </xf>
    <xf numFmtId="176" fontId="7" fillId="0" borderId="0" xfId="1" applyNumberFormat="1" applyFont="1" applyFill="1" applyBorder="1" applyProtection="1">
      <alignment vertical="center"/>
    </xf>
    <xf numFmtId="0" fontId="8" fillId="0" borderId="0" xfId="0" applyFont="1" applyBorder="1">
      <alignment vertical="center"/>
    </xf>
    <xf numFmtId="176" fontId="7" fillId="0" borderId="0" xfId="0" applyNumberFormat="1" applyFont="1" applyFill="1" applyAlignment="1" applyProtection="1">
      <alignment horizontal="center" vertical="center"/>
    </xf>
    <xf numFmtId="176" fontId="7" fillId="0" borderId="15" xfId="1" applyNumberFormat="1" applyFont="1" applyFill="1" applyBorder="1" applyAlignment="1" applyProtection="1">
      <alignment horizontal="center" vertical="center" shrinkToFit="1"/>
    </xf>
    <xf numFmtId="9" fontId="5" fillId="0" borderId="1" xfId="3" applyFont="1" applyFill="1" applyBorder="1" applyAlignment="1">
      <alignment horizontal="center" vertical="center"/>
    </xf>
    <xf numFmtId="176" fontId="7" fillId="0" borderId="0" xfId="0" applyNumberFormat="1" applyFont="1" applyFill="1" applyAlignment="1" applyProtection="1">
      <alignment horizontal="left" vertical="center"/>
      <protection locked="0"/>
    </xf>
    <xf numFmtId="176" fontId="7" fillId="0" borderId="1" xfId="1" applyNumberFormat="1" applyFont="1" applyFill="1" applyBorder="1" applyAlignment="1" applyProtection="1">
      <alignment horizontal="center" vertical="center" wrapText="1" shrinkToFit="1"/>
      <protection locked="0"/>
    </xf>
    <xf numFmtId="176" fontId="7" fillId="0" borderId="1" xfId="1" applyNumberFormat="1" applyFont="1" applyFill="1" applyBorder="1" applyAlignment="1" applyProtection="1">
      <alignment horizontal="center" vertical="center" wrapText="1" shrinkToFit="1"/>
    </xf>
    <xf numFmtId="176" fontId="7" fillId="0" borderId="14" xfId="1" applyNumberFormat="1" applyFont="1" applyFill="1" applyBorder="1" applyAlignment="1" applyProtection="1">
      <alignment horizontal="center" vertical="center" wrapText="1" shrinkToFit="1"/>
      <protection locked="0"/>
    </xf>
    <xf numFmtId="176" fontId="7" fillId="0" borderId="1" xfId="1" applyNumberFormat="1" applyFont="1" applyFill="1" applyBorder="1" applyAlignment="1" applyProtection="1">
      <alignment horizontal="distributed" vertical="center" wrapText="1" indent="2" shrinkToFit="1"/>
      <protection locked="0"/>
    </xf>
    <xf numFmtId="176" fontId="23" fillId="0" borderId="1" xfId="1" applyNumberFormat="1" applyFont="1" applyFill="1" applyBorder="1" applyAlignment="1" applyProtection="1">
      <alignment horizontal="right" vertical="center"/>
    </xf>
    <xf numFmtId="176" fontId="7" fillId="0" borderId="13" xfId="1" applyNumberFormat="1" applyFont="1" applyFill="1" applyBorder="1" applyAlignment="1" applyProtection="1">
      <alignment vertical="center" shrinkToFit="1"/>
      <protection locked="0"/>
    </xf>
    <xf numFmtId="176" fontId="7" fillId="0" borderId="14" xfId="1" applyNumberFormat="1" applyFont="1" applyFill="1" applyBorder="1" applyAlignment="1" applyProtection="1">
      <alignment vertical="center" shrinkToFit="1"/>
    </xf>
    <xf numFmtId="176" fontId="7" fillId="0" borderId="13" xfId="1" applyNumberFormat="1" applyFont="1" applyFill="1" applyBorder="1" applyAlignment="1" applyProtection="1">
      <alignment vertical="center" shrinkToFit="1"/>
    </xf>
    <xf numFmtId="176" fontId="23" fillId="0" borderId="13" xfId="1" applyNumberFormat="1" applyFont="1" applyFill="1" applyBorder="1" applyAlignment="1" applyProtection="1">
      <alignment vertical="center" shrinkToFit="1"/>
      <protection locked="0"/>
    </xf>
    <xf numFmtId="176" fontId="7" fillId="0" borderId="13" xfId="1" applyNumberFormat="1" applyFont="1" applyFill="1" applyBorder="1" applyAlignment="1" applyProtection="1">
      <alignment horizontal="right" vertical="center" shrinkToFit="1"/>
      <protection locked="0"/>
    </xf>
    <xf numFmtId="176" fontId="7" fillId="0" borderId="35" xfId="1" applyNumberFormat="1" applyFont="1" applyFill="1" applyBorder="1" applyAlignment="1" applyProtection="1">
      <alignment vertical="center" shrinkToFit="1"/>
    </xf>
    <xf numFmtId="176" fontId="7" fillId="0" borderId="45" xfId="1" applyNumberFormat="1" applyFont="1" applyFill="1" applyBorder="1" applyAlignment="1" applyProtection="1">
      <alignment vertical="center" shrinkToFit="1"/>
      <protection locked="0"/>
    </xf>
    <xf numFmtId="176" fontId="7" fillId="0" borderId="35" xfId="1" applyNumberFormat="1" applyFont="1" applyFill="1" applyBorder="1" applyAlignment="1" applyProtection="1">
      <alignment horizontal="right" vertical="center" shrinkToFit="1"/>
      <protection locked="0"/>
    </xf>
    <xf numFmtId="176" fontId="23" fillId="0" borderId="7" xfId="1" applyNumberFormat="1" applyFont="1" applyFill="1" applyBorder="1" applyAlignment="1" applyProtection="1">
      <alignment vertical="center" shrinkToFit="1"/>
      <protection locked="0"/>
    </xf>
    <xf numFmtId="176" fontId="7" fillId="0" borderId="7" xfId="1" applyNumberFormat="1" applyFont="1" applyFill="1" applyBorder="1" applyAlignment="1" applyProtection="1">
      <alignment vertical="center" shrinkToFit="1"/>
    </xf>
    <xf numFmtId="176" fontId="23" fillId="0" borderId="17" xfId="1" applyNumberFormat="1" applyFont="1" applyFill="1" applyBorder="1" applyAlignment="1" applyProtection="1">
      <alignment vertical="center" shrinkToFit="1"/>
      <protection locked="0"/>
    </xf>
    <xf numFmtId="176" fontId="7" fillId="0" borderId="11" xfId="1" applyNumberFormat="1" applyFont="1" applyFill="1" applyBorder="1" applyAlignment="1" applyProtection="1">
      <alignment vertical="center" shrinkToFit="1"/>
    </xf>
    <xf numFmtId="176" fontId="7" fillId="0" borderId="1" xfId="1" applyNumberFormat="1" applyFont="1" applyFill="1" applyBorder="1" applyAlignment="1" applyProtection="1">
      <alignment vertical="center" shrinkToFit="1"/>
    </xf>
    <xf numFmtId="176" fontId="23" fillId="0" borderId="14" xfId="1" applyNumberFormat="1" applyFont="1" applyFill="1" applyBorder="1" applyAlignment="1" applyProtection="1">
      <alignment vertical="center" shrinkToFit="1"/>
      <protection locked="0"/>
    </xf>
    <xf numFmtId="176" fontId="7" fillId="0" borderId="14" xfId="1" applyNumberFormat="1" applyFont="1" applyFill="1" applyBorder="1" applyAlignment="1" applyProtection="1">
      <alignment vertical="center" shrinkToFit="1"/>
      <protection locked="0"/>
    </xf>
    <xf numFmtId="176" fontId="23" fillId="0" borderId="1" xfId="1" applyNumberFormat="1" applyFont="1" applyFill="1" applyBorder="1" applyAlignment="1" applyProtection="1">
      <alignment vertical="center" shrinkToFit="1"/>
    </xf>
    <xf numFmtId="176" fontId="7" fillId="0" borderId="35" xfId="1" applyNumberFormat="1" applyFont="1" applyFill="1" applyBorder="1" applyAlignment="1" applyProtection="1">
      <alignment vertical="center" shrinkToFit="1"/>
      <protection locked="0"/>
    </xf>
    <xf numFmtId="0" fontId="8" fillId="0" borderId="1" xfId="0" applyFont="1" applyFill="1" applyBorder="1" applyAlignment="1">
      <alignment horizontal="center" vertical="center"/>
    </xf>
    <xf numFmtId="176" fontId="7" fillId="0" borderId="0" xfId="0" applyNumberFormat="1" applyFont="1" applyFill="1" applyAlignment="1" applyProtection="1">
      <alignment horizontal="left" vertical="center"/>
      <protection locked="0"/>
    </xf>
    <xf numFmtId="0" fontId="17" fillId="0" borderId="0" xfId="2" applyFont="1" applyFill="1" applyAlignment="1">
      <alignment horizontal="right" vertical="center"/>
    </xf>
    <xf numFmtId="176" fontId="7" fillId="0" borderId="1" xfId="1" applyNumberFormat="1" applyFont="1" applyFill="1" applyBorder="1" applyAlignment="1" applyProtection="1">
      <alignment horizontal="center" vertical="center"/>
      <protection locked="0"/>
    </xf>
    <xf numFmtId="176" fontId="23" fillId="0" borderId="0" xfId="0" applyNumberFormat="1" applyFont="1" applyFill="1" applyBorder="1" applyAlignment="1" applyProtection="1">
      <alignment horizontal="left" vertical="center"/>
      <protection locked="0"/>
    </xf>
    <xf numFmtId="176" fontId="7" fillId="0" borderId="0" xfId="0" applyNumberFormat="1" applyFont="1" applyAlignment="1" applyProtection="1">
      <alignment vertical="center" shrinkToFit="1"/>
      <protection locked="0"/>
    </xf>
    <xf numFmtId="176" fontId="7" fillId="0" borderId="0" xfId="0" applyNumberFormat="1" applyFont="1" applyFill="1" applyBorder="1" applyAlignment="1" applyProtection="1">
      <alignment horizontal="left" vertical="center" shrinkToFit="1"/>
      <protection locked="0"/>
    </xf>
    <xf numFmtId="0" fontId="17" fillId="0" borderId="0" xfId="2" applyFont="1" applyFill="1" applyAlignment="1">
      <alignment horizontal="right" vertical="center"/>
    </xf>
    <xf numFmtId="176" fontId="7" fillId="0" borderId="2" xfId="1" applyNumberFormat="1" applyFont="1" applyFill="1" applyBorder="1" applyAlignment="1" applyProtection="1">
      <alignment vertical="center" shrinkToFit="1"/>
    </xf>
    <xf numFmtId="176" fontId="7" fillId="0" borderId="1" xfId="0" applyNumberFormat="1" applyFont="1" applyFill="1" applyBorder="1" applyAlignment="1">
      <alignment vertical="center" shrinkToFit="1"/>
    </xf>
    <xf numFmtId="176" fontId="7" fillId="0" borderId="17" xfId="1" applyNumberFormat="1" applyFont="1" applyFill="1" applyBorder="1" applyAlignment="1" applyProtection="1">
      <alignment vertical="center" shrinkToFit="1"/>
    </xf>
    <xf numFmtId="176" fontId="7" fillId="0" borderId="42" xfId="1" applyNumberFormat="1" applyFont="1" applyFill="1" applyBorder="1" applyAlignment="1" applyProtection="1">
      <alignment vertical="center" shrinkToFit="1"/>
    </xf>
    <xf numFmtId="176" fontId="7" fillId="0" borderId="38" xfId="1" applyNumberFormat="1" applyFont="1" applyFill="1" applyBorder="1" applyAlignment="1" applyProtection="1">
      <alignment vertical="center" shrinkToFit="1"/>
    </xf>
    <xf numFmtId="176" fontId="7" fillId="0" borderId="38" xfId="0" applyNumberFormat="1" applyFont="1" applyBorder="1" applyAlignment="1">
      <alignment vertical="center" shrinkToFit="1"/>
    </xf>
    <xf numFmtId="176" fontId="7" fillId="0" borderId="39" xfId="0" applyNumberFormat="1" applyFont="1" applyBorder="1" applyAlignment="1">
      <alignment vertical="center" shrinkToFit="1"/>
    </xf>
    <xf numFmtId="176" fontId="7" fillId="0" borderId="23" xfId="1" applyNumberFormat="1" applyFont="1" applyFill="1" applyBorder="1" applyAlignment="1" applyProtection="1">
      <alignment vertical="center" shrinkToFit="1"/>
    </xf>
    <xf numFmtId="176" fontId="7" fillId="0" borderId="39" xfId="1" applyNumberFormat="1" applyFont="1" applyFill="1" applyBorder="1" applyAlignment="1" applyProtection="1">
      <alignment vertical="center" shrinkToFit="1"/>
    </xf>
    <xf numFmtId="176" fontId="7" fillId="0" borderId="22" xfId="1" applyNumberFormat="1" applyFont="1" applyFill="1" applyBorder="1" applyAlignment="1" applyProtection="1">
      <alignment vertical="center" shrinkToFit="1"/>
      <protection locked="0"/>
    </xf>
    <xf numFmtId="176" fontId="7" fillId="0" borderId="22" xfId="1" applyNumberFormat="1" applyFont="1" applyFill="1" applyBorder="1" applyAlignment="1" applyProtection="1">
      <alignment vertical="center" shrinkToFit="1"/>
    </xf>
    <xf numFmtId="176" fontId="7" fillId="0" borderId="11" xfId="1" applyNumberFormat="1" applyFont="1" applyFill="1" applyBorder="1" applyAlignment="1" applyProtection="1">
      <alignment vertical="center" shrinkToFit="1"/>
      <protection locked="0"/>
    </xf>
    <xf numFmtId="176" fontId="7" fillId="0" borderId="42" xfId="1" applyNumberFormat="1" applyFont="1" applyFill="1" applyBorder="1" applyAlignment="1" applyProtection="1">
      <alignment vertical="center" shrinkToFit="1"/>
      <protection locked="0"/>
    </xf>
    <xf numFmtId="176" fontId="7" fillId="0" borderId="38" xfId="1" applyNumberFormat="1" applyFont="1" applyFill="1" applyBorder="1" applyAlignment="1" applyProtection="1">
      <alignment vertical="center" shrinkToFit="1"/>
      <protection locked="0"/>
    </xf>
    <xf numFmtId="176" fontId="7" fillId="0" borderId="39" xfId="1" applyNumberFormat="1" applyFont="1" applyFill="1" applyBorder="1" applyAlignment="1" applyProtection="1">
      <alignment vertical="center" shrinkToFit="1"/>
      <protection locked="0"/>
    </xf>
    <xf numFmtId="176" fontId="7" fillId="0" borderId="23" xfId="1" applyNumberFormat="1" applyFont="1" applyFill="1" applyBorder="1" applyAlignment="1" applyProtection="1">
      <alignment vertical="center" shrinkToFit="1"/>
      <protection locked="0"/>
    </xf>
    <xf numFmtId="176" fontId="8" fillId="0" borderId="2" xfId="1" applyNumberFormat="1" applyFont="1" applyFill="1" applyBorder="1" applyAlignment="1" applyProtection="1">
      <alignment horizontal="right" vertical="center" shrinkToFit="1"/>
    </xf>
    <xf numFmtId="176" fontId="7" fillId="0" borderId="17" xfId="1" applyNumberFormat="1" applyFont="1" applyFill="1" applyBorder="1" applyAlignment="1" applyProtection="1">
      <alignment vertical="center" shrinkToFit="1"/>
      <protection locked="0"/>
    </xf>
    <xf numFmtId="176" fontId="7" fillId="0" borderId="7" xfId="1" applyNumberFormat="1" applyFont="1" applyFill="1" applyBorder="1" applyAlignment="1" applyProtection="1">
      <alignment vertical="center" shrinkToFit="1"/>
      <protection locked="0"/>
    </xf>
    <xf numFmtId="176" fontId="7" fillId="0" borderId="6" xfId="1" applyNumberFormat="1" applyFont="1" applyFill="1" applyBorder="1" applyAlignment="1" applyProtection="1">
      <alignment vertical="center" shrinkToFit="1"/>
      <protection locked="0"/>
    </xf>
    <xf numFmtId="176" fontId="7" fillId="0" borderId="15" xfId="1" applyNumberFormat="1" applyFont="1" applyFill="1" applyBorder="1" applyAlignment="1" applyProtection="1">
      <alignment vertical="center" shrinkToFit="1"/>
      <protection locked="0"/>
    </xf>
    <xf numFmtId="176" fontId="7" fillId="0" borderId="6" xfId="1" applyNumberFormat="1" applyFont="1" applyFill="1" applyBorder="1" applyAlignment="1" applyProtection="1">
      <alignment vertical="center" shrinkToFit="1"/>
    </xf>
    <xf numFmtId="176" fontId="7" fillId="0" borderId="24" xfId="1" applyNumberFormat="1" applyFont="1" applyFill="1" applyBorder="1" applyAlignment="1" applyProtection="1">
      <alignment vertical="center" shrinkToFit="1"/>
      <protection locked="0"/>
    </xf>
    <xf numFmtId="176" fontId="25" fillId="0" borderId="56" xfId="1" applyNumberFormat="1" applyFont="1" applyFill="1" applyBorder="1" applyAlignment="1" applyProtection="1">
      <alignment vertical="center" wrapText="1" shrinkToFit="1"/>
      <protection locked="0"/>
    </xf>
    <xf numFmtId="0" fontId="26" fillId="0" borderId="0" xfId="0" applyFont="1" applyFill="1">
      <alignment vertical="center"/>
    </xf>
    <xf numFmtId="0" fontId="8" fillId="0" borderId="0" xfId="0" applyFont="1" applyFill="1" applyAlignment="1" applyProtection="1">
      <alignment vertical="center"/>
      <protection locked="0"/>
    </xf>
    <xf numFmtId="0" fontId="8" fillId="0" borderId="0" xfId="0" applyFont="1" applyAlignment="1">
      <alignment horizontal="justify" vertical="center"/>
    </xf>
    <xf numFmtId="0" fontId="7" fillId="0" borderId="0" xfId="0" applyFont="1">
      <alignment vertical="center"/>
    </xf>
    <xf numFmtId="0" fontId="7" fillId="0" borderId="0" xfId="0" applyFont="1" applyAlignment="1">
      <alignment horizontal="center" vertical="center"/>
    </xf>
    <xf numFmtId="0" fontId="13" fillId="6" borderId="0" xfId="2" applyFont="1" applyFill="1" applyAlignment="1">
      <alignment horizontal="left" vertical="center"/>
    </xf>
    <xf numFmtId="0" fontId="13" fillId="4" borderId="0" xfId="2" applyFont="1" applyFill="1" applyAlignment="1">
      <alignment horizontal="left" vertical="center"/>
    </xf>
    <xf numFmtId="0" fontId="16" fillId="0" borderId="49" xfId="0" applyFont="1" applyBorder="1" applyAlignment="1">
      <alignment horizontal="center" vertical="center"/>
    </xf>
    <xf numFmtId="0" fontId="16" fillId="0" borderId="50" xfId="0" applyFont="1" applyBorder="1" applyAlignment="1">
      <alignment horizontal="center" vertical="center"/>
    </xf>
    <xf numFmtId="0" fontId="16" fillId="0" borderId="51" xfId="0" applyFont="1" applyBorder="1" applyAlignment="1">
      <alignment horizontal="center" vertical="center"/>
    </xf>
    <xf numFmtId="0" fontId="16" fillId="0" borderId="52" xfId="0" applyFont="1" applyBorder="1" applyAlignment="1">
      <alignment horizontal="center" vertical="center"/>
    </xf>
    <xf numFmtId="0" fontId="16" fillId="0" borderId="53" xfId="0" applyFont="1" applyBorder="1" applyAlignment="1">
      <alignment horizontal="center" vertical="center"/>
    </xf>
    <xf numFmtId="0" fontId="16" fillId="0" borderId="54" xfId="0" applyFont="1" applyBorder="1" applyAlignment="1">
      <alignment horizontal="center" vertical="center"/>
    </xf>
    <xf numFmtId="0" fontId="13" fillId="4" borderId="0" xfId="2" applyFont="1" applyFill="1" applyAlignment="1">
      <alignment horizontal="left" vertical="center" wrapText="1"/>
    </xf>
    <xf numFmtId="0" fontId="12" fillId="3" borderId="0" xfId="0" applyFont="1" applyFill="1" applyAlignment="1">
      <alignment horizontal="left" vertical="center" shrinkToFit="1"/>
    </xf>
    <xf numFmtId="0" fontId="13" fillId="3" borderId="0" xfId="2" applyFont="1" applyFill="1" applyAlignment="1">
      <alignment horizontal="left" vertical="center"/>
    </xf>
    <xf numFmtId="0" fontId="12" fillId="0" borderId="21" xfId="0" applyFont="1" applyFill="1" applyBorder="1" applyAlignment="1">
      <alignment horizontal="left" vertical="center" shrinkToFit="1"/>
    </xf>
    <xf numFmtId="0" fontId="12" fillId="0" borderId="6" xfId="0" applyFont="1" applyFill="1" applyBorder="1" applyAlignment="1">
      <alignment horizontal="left" vertical="center" shrinkToFit="1"/>
    </xf>
    <xf numFmtId="0" fontId="13" fillId="0" borderId="0" xfId="2" applyFont="1" applyFill="1" applyBorder="1" applyAlignment="1">
      <alignment horizontal="left" vertical="center"/>
    </xf>
    <xf numFmtId="0" fontId="13" fillId="0" borderId="15" xfId="2" applyFont="1" applyFill="1" applyBorder="1" applyAlignment="1">
      <alignment horizontal="left" vertical="center"/>
    </xf>
    <xf numFmtId="0" fontId="13" fillId="0" borderId="0" xfId="2" applyFont="1" applyFill="1" applyBorder="1" applyAlignment="1">
      <alignment horizontal="left" vertical="center" wrapText="1"/>
    </xf>
    <xf numFmtId="0" fontId="13" fillId="0" borderId="15" xfId="2" applyFont="1" applyFill="1" applyBorder="1" applyAlignment="1">
      <alignment horizontal="left" vertical="center" wrapText="1"/>
    </xf>
    <xf numFmtId="176" fontId="8" fillId="0" borderId="0" xfId="2" applyNumberFormat="1" applyFont="1" applyFill="1" applyBorder="1" applyAlignment="1" applyProtection="1">
      <alignment horizontal="left" vertical="center" shrinkToFit="1"/>
      <protection locked="0"/>
    </xf>
    <xf numFmtId="176" fontId="8" fillId="0" borderId="0" xfId="0" applyNumberFormat="1" applyFont="1" applyFill="1" applyBorder="1" applyAlignment="1" applyProtection="1">
      <alignment horizontal="left" vertical="center" shrinkToFit="1"/>
      <protection locked="0"/>
    </xf>
    <xf numFmtId="0" fontId="8" fillId="0" borderId="0" xfId="0" applyFont="1" applyFill="1" applyBorder="1" applyAlignment="1" applyProtection="1">
      <alignment horizontal="left" vertical="center" shrinkToFit="1"/>
      <protection locked="0"/>
    </xf>
    <xf numFmtId="0" fontId="8" fillId="0" borderId="0" xfId="0" applyFont="1" applyFill="1" applyBorder="1" applyAlignment="1" applyProtection="1">
      <alignment horizontal="distributed" vertical="center"/>
      <protection locked="0"/>
    </xf>
    <xf numFmtId="0" fontId="8" fillId="0" borderId="0" xfId="0" applyFont="1" applyFill="1" applyBorder="1" applyAlignment="1" applyProtection="1">
      <alignment horizontal="right" vertical="center"/>
      <protection locked="0"/>
    </xf>
    <xf numFmtId="0" fontId="8" fillId="0" borderId="1" xfId="0" applyFont="1" applyFill="1" applyBorder="1" applyAlignment="1" applyProtection="1">
      <alignment horizontal="center" vertical="center"/>
      <protection locked="0"/>
    </xf>
    <xf numFmtId="38" fontId="8" fillId="0" borderId="1" xfId="1" applyFont="1" applyFill="1" applyBorder="1" applyAlignment="1" applyProtection="1">
      <alignment horizontal="center" vertical="center"/>
    </xf>
    <xf numFmtId="0" fontId="17" fillId="0" borderId="0" xfId="2" applyFont="1" applyAlignment="1">
      <alignment horizontal="right" vertical="center"/>
    </xf>
    <xf numFmtId="0" fontId="8" fillId="0" borderId="0" xfId="0" applyFont="1" applyFill="1" applyAlignment="1" applyProtection="1">
      <alignment horizontal="center" vertical="center"/>
      <protection locked="0"/>
    </xf>
    <xf numFmtId="0" fontId="8" fillId="0" borderId="0" xfId="0" applyFont="1" applyFill="1" applyAlignment="1" applyProtection="1">
      <alignment horizontal="left" vertical="center" wrapText="1"/>
      <protection locked="0"/>
    </xf>
    <xf numFmtId="0" fontId="8" fillId="0" borderId="0" xfId="0" applyNumberFormat="1" applyFont="1" applyFill="1" applyBorder="1" applyAlignment="1" applyProtection="1">
      <alignment horizontal="left" vertical="center" shrinkToFit="1"/>
      <protection locked="0"/>
    </xf>
    <xf numFmtId="177" fontId="8" fillId="0" borderId="0" xfId="0" applyNumberFormat="1" applyFont="1" applyFill="1" applyAlignment="1" applyProtection="1">
      <alignment horizontal="right" vertical="center" shrinkToFit="1"/>
      <protection locked="0"/>
    </xf>
    <xf numFmtId="0" fontId="8" fillId="0" borderId="2" xfId="0" applyFont="1" applyFill="1" applyBorder="1" applyAlignment="1" applyProtection="1">
      <alignment horizontal="center" vertical="center"/>
      <protection locked="0"/>
    </xf>
    <xf numFmtId="0" fontId="8" fillId="0" borderId="3" xfId="0" applyFont="1" applyFill="1" applyBorder="1" applyAlignment="1" applyProtection="1">
      <alignment horizontal="center" vertical="center"/>
      <protection locked="0"/>
    </xf>
    <xf numFmtId="0" fontId="8" fillId="0" borderId="4" xfId="0" applyFont="1" applyFill="1" applyBorder="1" applyAlignment="1" applyProtection="1">
      <alignment horizontal="center" vertical="center"/>
      <protection locked="0"/>
    </xf>
    <xf numFmtId="177" fontId="8" fillId="0" borderId="0" xfId="0" applyNumberFormat="1" applyFont="1" applyFill="1" applyBorder="1" applyAlignment="1" applyProtection="1">
      <alignment horizontal="left" vertical="center" indent="1"/>
      <protection locked="0"/>
    </xf>
    <xf numFmtId="0" fontId="8" fillId="0" borderId="0" xfId="0" applyFont="1" applyFill="1" applyBorder="1" applyAlignment="1" applyProtection="1">
      <alignment horizontal="left" vertical="center" indent="1"/>
      <protection locked="0"/>
    </xf>
    <xf numFmtId="38" fontId="8" fillId="0" borderId="2" xfId="1" applyFont="1" applyFill="1" applyBorder="1" applyAlignment="1" applyProtection="1">
      <alignment horizontal="center" vertical="center"/>
    </xf>
    <xf numFmtId="38" fontId="8" fillId="0" borderId="3" xfId="1" applyFont="1" applyFill="1" applyBorder="1" applyAlignment="1" applyProtection="1">
      <alignment horizontal="center" vertical="center"/>
    </xf>
    <xf numFmtId="38" fontId="8" fillId="0" borderId="4" xfId="1" applyFont="1" applyFill="1" applyBorder="1" applyAlignment="1" applyProtection="1">
      <alignment horizontal="center" vertical="center"/>
    </xf>
    <xf numFmtId="0" fontId="5" fillId="0" borderId="14" xfId="0" applyFont="1" applyBorder="1" applyAlignment="1">
      <alignment horizontal="distributed" vertical="center" indent="1"/>
    </xf>
    <xf numFmtId="0" fontId="5" fillId="0" borderId="7" xfId="0" applyFont="1" applyBorder="1" applyAlignment="1">
      <alignment horizontal="distributed" vertical="center" indent="1"/>
    </xf>
    <xf numFmtId="0" fontId="5" fillId="0" borderId="2" xfId="0" applyFont="1" applyFill="1" applyBorder="1" applyAlignment="1" applyProtection="1">
      <alignment vertical="center" shrinkToFit="1"/>
      <protection locked="0"/>
    </xf>
    <xf numFmtId="0" fontId="5" fillId="0" borderId="3" xfId="0" applyFont="1" applyFill="1" applyBorder="1" applyAlignment="1" applyProtection="1">
      <alignment vertical="center" shrinkToFit="1"/>
      <protection locked="0"/>
    </xf>
    <xf numFmtId="0" fontId="5" fillId="0" borderId="4" xfId="0" applyFont="1" applyFill="1" applyBorder="1" applyAlignment="1" applyProtection="1">
      <alignment vertical="center" shrinkToFit="1"/>
      <protection locked="0"/>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5" fillId="0" borderId="2" xfId="0" applyFont="1" applyFill="1" applyBorder="1" applyAlignment="1" applyProtection="1">
      <alignment vertical="center" wrapText="1"/>
      <protection locked="0"/>
    </xf>
    <xf numFmtId="0" fontId="5" fillId="0" borderId="3" xfId="0" applyFont="1" applyFill="1" applyBorder="1" applyAlignment="1" applyProtection="1">
      <alignment vertical="center" wrapText="1"/>
      <protection locked="0"/>
    </xf>
    <xf numFmtId="0" fontId="5" fillId="0" borderId="4" xfId="0" applyFont="1" applyFill="1" applyBorder="1" applyAlignment="1" applyProtection="1">
      <alignment vertical="center" wrapText="1"/>
      <protection locked="0"/>
    </xf>
    <xf numFmtId="0" fontId="5" fillId="0" borderId="5" xfId="0" applyFont="1" applyFill="1" applyBorder="1" applyAlignment="1" applyProtection="1">
      <alignment vertical="center" wrapText="1"/>
      <protection locked="0"/>
    </xf>
    <xf numFmtId="0" fontId="5" fillId="0" borderId="21" xfId="0" applyFont="1" applyFill="1" applyBorder="1" applyAlignment="1" applyProtection="1">
      <alignment vertical="center" wrapText="1"/>
      <protection locked="0"/>
    </xf>
    <xf numFmtId="0" fontId="5" fillId="0" borderId="6" xfId="0" applyFont="1" applyFill="1" applyBorder="1" applyAlignment="1" applyProtection="1">
      <alignment vertical="center" wrapText="1"/>
      <protection locked="0"/>
    </xf>
    <xf numFmtId="0" fontId="5" fillId="0" borderId="2" xfId="0" applyFont="1" applyFill="1" applyBorder="1" applyAlignment="1" applyProtection="1">
      <alignment vertical="center" wrapText="1" shrinkToFit="1"/>
      <protection locked="0"/>
    </xf>
    <xf numFmtId="0" fontId="5" fillId="0" borderId="3" xfId="0" applyFont="1" applyFill="1" applyBorder="1" applyAlignment="1" applyProtection="1">
      <alignment vertical="center" wrapText="1" shrinkToFit="1"/>
      <protection locked="0"/>
    </xf>
    <xf numFmtId="0" fontId="5" fillId="0" borderId="4" xfId="0" applyFont="1" applyFill="1" applyBorder="1" applyAlignment="1" applyProtection="1">
      <alignment vertical="center" wrapText="1" shrinkToFit="1"/>
      <protection locked="0"/>
    </xf>
    <xf numFmtId="177" fontId="5" fillId="0" borderId="2" xfId="0" applyNumberFormat="1" applyFont="1" applyFill="1" applyBorder="1" applyAlignment="1">
      <alignment horizontal="left" vertical="center" shrinkToFit="1"/>
    </xf>
    <xf numFmtId="177" fontId="5" fillId="0" borderId="3" xfId="0" applyNumberFormat="1" applyFont="1" applyFill="1" applyBorder="1" applyAlignment="1">
      <alignment horizontal="left" vertical="center" shrinkToFit="1"/>
    </xf>
    <xf numFmtId="177" fontId="5" fillId="0" borderId="4" xfId="0" applyNumberFormat="1" applyFont="1" applyFill="1" applyBorder="1" applyAlignment="1">
      <alignment horizontal="left" vertical="center" shrinkToFit="1"/>
    </xf>
    <xf numFmtId="0" fontId="5" fillId="0" borderId="24" xfId="0" applyFont="1" applyFill="1" applyBorder="1" applyAlignment="1" applyProtection="1">
      <alignment vertical="center" wrapText="1"/>
      <protection locked="0"/>
    </xf>
    <xf numFmtId="0" fontId="5" fillId="0" borderId="12" xfId="0" applyFont="1" applyFill="1" applyBorder="1" applyAlignment="1" applyProtection="1">
      <alignment vertical="center" wrapText="1"/>
      <protection locked="0"/>
    </xf>
    <xf numFmtId="0" fontId="5" fillId="0" borderId="25" xfId="0" applyFont="1" applyFill="1" applyBorder="1" applyAlignment="1" applyProtection="1">
      <alignment vertical="center" wrapText="1"/>
      <protection locked="0"/>
    </xf>
    <xf numFmtId="176" fontId="7" fillId="0" borderId="14" xfId="0" applyNumberFormat="1" applyFont="1" applyFill="1" applyBorder="1" applyAlignment="1" applyProtection="1">
      <alignment horizontal="center" vertical="center" shrinkToFit="1"/>
      <protection locked="0"/>
    </xf>
    <xf numFmtId="176" fontId="7" fillId="0" borderId="13" xfId="0" applyNumberFormat="1" applyFont="1" applyFill="1" applyBorder="1" applyAlignment="1" applyProtection="1">
      <alignment horizontal="center" vertical="center" shrinkToFit="1"/>
      <protection locked="0"/>
    </xf>
    <xf numFmtId="176" fontId="7" fillId="0" borderId="7" xfId="0" applyNumberFormat="1" applyFont="1" applyFill="1" applyBorder="1" applyAlignment="1" applyProtection="1">
      <alignment horizontal="center" vertical="center" shrinkToFit="1"/>
      <protection locked="0"/>
    </xf>
    <xf numFmtId="176" fontId="7" fillId="0" borderId="13" xfId="0" applyNumberFormat="1" applyFont="1" applyFill="1" applyBorder="1" applyAlignment="1" applyProtection="1">
      <alignment horizontal="center" vertical="center" wrapText="1" shrinkToFit="1"/>
      <protection locked="0"/>
    </xf>
    <xf numFmtId="176" fontId="7" fillId="0" borderId="7" xfId="0" applyNumberFormat="1" applyFont="1" applyFill="1" applyBorder="1" applyAlignment="1" applyProtection="1">
      <alignment horizontal="center" vertical="center" wrapText="1" shrinkToFit="1"/>
      <protection locked="0"/>
    </xf>
    <xf numFmtId="176" fontId="7" fillId="0" borderId="13" xfId="0" applyNumberFormat="1" applyFont="1" applyFill="1" applyBorder="1" applyAlignment="1" applyProtection="1">
      <alignment horizontal="left" vertical="center" shrinkToFit="1"/>
      <protection locked="0"/>
    </xf>
    <xf numFmtId="176" fontId="7" fillId="0" borderId="8" xfId="1" applyNumberFormat="1" applyFont="1" applyFill="1" applyBorder="1" applyAlignment="1" applyProtection="1">
      <alignment horizontal="right" vertical="center" shrinkToFit="1"/>
      <protection locked="0"/>
    </xf>
    <xf numFmtId="176" fontId="7" fillId="0" borderId="60" xfId="1" applyNumberFormat="1" applyFont="1" applyFill="1" applyBorder="1" applyAlignment="1" applyProtection="1">
      <alignment horizontal="right" vertical="center" shrinkToFit="1"/>
      <protection locked="0"/>
    </xf>
    <xf numFmtId="176" fontId="7" fillId="0" borderId="35" xfId="0" applyNumberFormat="1" applyFont="1" applyFill="1" applyBorder="1" applyAlignment="1" applyProtection="1">
      <alignment horizontal="left" vertical="center" shrinkToFit="1"/>
      <protection locked="0"/>
    </xf>
    <xf numFmtId="176" fontId="8" fillId="0" borderId="2" xfId="1" applyNumberFormat="1" applyFont="1" applyFill="1" applyBorder="1" applyAlignment="1" applyProtection="1">
      <alignment horizontal="center" vertical="center" wrapText="1" shrinkToFit="1"/>
      <protection locked="0"/>
    </xf>
    <xf numFmtId="176" fontId="8" fillId="0" borderId="3" xfId="1" applyNumberFormat="1" applyFont="1" applyFill="1" applyBorder="1" applyAlignment="1" applyProtection="1">
      <alignment horizontal="center" vertical="center" wrapText="1" shrinkToFit="1"/>
      <protection locked="0"/>
    </xf>
    <xf numFmtId="176" fontId="8" fillId="0" borderId="4" xfId="1" applyNumberFormat="1" applyFont="1" applyFill="1" applyBorder="1" applyAlignment="1" applyProtection="1">
      <alignment horizontal="center" vertical="center" wrapText="1" shrinkToFit="1"/>
      <protection locked="0"/>
    </xf>
    <xf numFmtId="176" fontId="1" fillId="0" borderId="21" xfId="1" applyNumberFormat="1" applyFont="1" applyFill="1" applyBorder="1" applyAlignment="1" applyProtection="1">
      <alignment horizontal="left" vertical="center" wrapText="1" shrinkToFit="1"/>
      <protection locked="0"/>
    </xf>
    <xf numFmtId="176" fontId="7" fillId="0" borderId="17" xfId="0" applyNumberFormat="1" applyFont="1" applyFill="1" applyBorder="1" applyAlignment="1" applyProtection="1">
      <alignment horizontal="center" vertical="center" shrinkToFit="1"/>
      <protection locked="0"/>
    </xf>
    <xf numFmtId="176" fontId="7" fillId="0" borderId="16" xfId="0" applyNumberFormat="1" applyFont="1" applyFill="1" applyBorder="1" applyAlignment="1" applyProtection="1">
      <alignment horizontal="left" vertical="center" shrinkToFit="1"/>
      <protection locked="0"/>
    </xf>
    <xf numFmtId="176" fontId="7" fillId="0" borderId="15" xfId="0" applyNumberFormat="1" applyFont="1" applyFill="1" applyBorder="1" applyAlignment="1" applyProtection="1">
      <alignment horizontal="left" vertical="center" shrinkToFit="1"/>
      <protection locked="0"/>
    </xf>
    <xf numFmtId="176" fontId="7" fillId="0" borderId="18" xfId="0" applyNumberFormat="1" applyFont="1" applyFill="1" applyBorder="1" applyAlignment="1" applyProtection="1">
      <alignment horizontal="left" vertical="center" shrinkToFit="1"/>
      <protection locked="0"/>
    </xf>
    <xf numFmtId="176" fontId="7" fillId="0" borderId="0" xfId="0" applyNumberFormat="1" applyFont="1" applyFill="1" applyBorder="1" applyAlignment="1" applyProtection="1">
      <alignment horizontal="left" vertical="center" shrinkToFit="1"/>
      <protection locked="0"/>
    </xf>
    <xf numFmtId="176" fontId="7" fillId="0" borderId="2" xfId="0" applyNumberFormat="1" applyFont="1" applyFill="1" applyBorder="1" applyAlignment="1" applyProtection="1">
      <alignment horizontal="center" vertical="center" shrinkToFit="1"/>
      <protection locked="0"/>
    </xf>
    <xf numFmtId="176" fontId="7" fillId="0" borderId="3" xfId="0" applyNumberFormat="1" applyFont="1" applyFill="1" applyBorder="1" applyAlignment="1" applyProtection="1">
      <alignment horizontal="center" vertical="center" shrinkToFit="1"/>
      <protection locked="0"/>
    </xf>
    <xf numFmtId="176" fontId="7" fillId="0" borderId="4" xfId="0" applyNumberFormat="1" applyFont="1" applyFill="1" applyBorder="1" applyAlignment="1" applyProtection="1">
      <alignment horizontal="center" vertical="center" shrinkToFit="1"/>
      <protection locked="0"/>
    </xf>
    <xf numFmtId="176" fontId="7" fillId="0" borderId="2" xfId="0" applyNumberFormat="1" applyFont="1" applyBorder="1" applyAlignment="1" applyProtection="1">
      <alignment horizontal="right" vertical="center" shrinkToFit="1"/>
      <protection locked="0"/>
    </xf>
    <xf numFmtId="176" fontId="7" fillId="0" borderId="4" xfId="0" applyNumberFormat="1" applyFont="1" applyBorder="1" applyAlignment="1" applyProtection="1">
      <alignment horizontal="right" vertical="center" shrinkToFit="1"/>
      <protection locked="0"/>
    </xf>
    <xf numFmtId="176" fontId="7" fillId="0" borderId="21" xfId="0" applyNumberFormat="1" applyFont="1" applyBorder="1" applyAlignment="1" applyProtection="1">
      <alignment vertical="center" shrinkToFit="1"/>
      <protection locked="0"/>
    </xf>
    <xf numFmtId="176" fontId="23" fillId="0" borderId="2" xfId="1" applyNumberFormat="1" applyFont="1" applyFill="1" applyBorder="1" applyAlignment="1" applyProtection="1">
      <alignment horizontal="right" vertical="center" wrapText="1" shrinkToFit="1"/>
      <protection locked="0"/>
    </xf>
    <xf numFmtId="176" fontId="23" fillId="0" borderId="4" xfId="1" applyNumberFormat="1" applyFont="1" applyFill="1" applyBorder="1" applyAlignment="1" applyProtection="1">
      <alignment horizontal="right" vertical="center" wrapText="1" shrinkToFit="1"/>
      <protection locked="0"/>
    </xf>
    <xf numFmtId="176" fontId="5" fillId="0" borderId="0" xfId="0" applyNumberFormat="1" applyFont="1" applyFill="1" applyBorder="1" applyAlignment="1" applyProtection="1">
      <alignment horizontal="right" vertical="center"/>
      <protection locked="0"/>
    </xf>
    <xf numFmtId="176" fontId="5" fillId="0" borderId="0" xfId="0" applyNumberFormat="1" applyFont="1" applyFill="1" applyBorder="1" applyAlignment="1" applyProtection="1">
      <alignment horizontal="center" vertical="center"/>
      <protection locked="0"/>
    </xf>
    <xf numFmtId="176" fontId="1" fillId="0" borderId="0" xfId="1" applyNumberFormat="1" applyFont="1" applyFill="1" applyBorder="1" applyAlignment="1" applyProtection="1">
      <alignment horizontal="left" vertical="center" wrapText="1" shrinkToFit="1"/>
      <protection locked="0"/>
    </xf>
    <xf numFmtId="176" fontId="5" fillId="0" borderId="0" xfId="0" applyNumberFormat="1" applyFont="1" applyFill="1" applyBorder="1" applyAlignment="1" applyProtection="1">
      <alignment horizontal="left" vertical="center"/>
      <protection locked="0"/>
    </xf>
    <xf numFmtId="176" fontId="3" fillId="0" borderId="0" xfId="0" applyNumberFormat="1" applyFont="1" applyFill="1" applyBorder="1" applyAlignment="1" applyProtection="1">
      <alignment horizontal="left" vertical="center" wrapText="1"/>
      <protection locked="0"/>
    </xf>
    <xf numFmtId="176" fontId="0" fillId="0" borderId="0" xfId="0" applyNumberFormat="1" applyFont="1" applyFill="1" applyBorder="1" applyAlignment="1" applyProtection="1">
      <alignment horizontal="left" vertical="center" wrapText="1"/>
      <protection locked="0"/>
    </xf>
    <xf numFmtId="0" fontId="17" fillId="0" borderId="0" xfId="2" applyFont="1" applyFill="1" applyAlignment="1">
      <alignment horizontal="right" vertical="center"/>
    </xf>
    <xf numFmtId="176" fontId="7" fillId="0" borderId="7" xfId="0" applyNumberFormat="1" applyFont="1" applyFill="1" applyBorder="1" applyAlignment="1" applyProtection="1">
      <alignment horizontal="right" vertical="center" shrinkToFit="1"/>
      <protection locked="0"/>
    </xf>
    <xf numFmtId="176" fontId="7" fillId="0" borderId="17" xfId="0" applyNumberFormat="1" applyFont="1" applyFill="1" applyBorder="1" applyAlignment="1" applyProtection="1">
      <alignment horizontal="right" vertical="center" shrinkToFit="1"/>
      <protection locked="0"/>
    </xf>
    <xf numFmtId="176" fontId="7" fillId="0" borderId="1" xfId="0" applyNumberFormat="1" applyFont="1" applyFill="1" applyBorder="1" applyAlignment="1" applyProtection="1">
      <alignment horizontal="center" vertical="center" shrinkToFit="1"/>
      <protection locked="0"/>
    </xf>
    <xf numFmtId="176" fontId="7" fillId="0" borderId="2" xfId="0" applyNumberFormat="1" applyFont="1" applyFill="1" applyBorder="1" applyAlignment="1" applyProtection="1">
      <alignment horizontal="distributed" vertical="center" indent="3"/>
      <protection locked="0"/>
    </xf>
    <xf numFmtId="176" fontId="7" fillId="0" borderId="4" xfId="0" applyNumberFormat="1" applyFont="1" applyFill="1" applyBorder="1" applyAlignment="1" applyProtection="1">
      <alignment horizontal="distributed" vertical="center" indent="3"/>
      <protection locked="0"/>
    </xf>
    <xf numFmtId="176" fontId="7" fillId="0" borderId="5" xfId="0" applyNumberFormat="1" applyFont="1" applyFill="1" applyBorder="1" applyAlignment="1" applyProtection="1">
      <alignment horizontal="distributed" vertical="center" indent="3"/>
      <protection locked="0"/>
    </xf>
    <xf numFmtId="176" fontId="7" fillId="0" borderId="6" xfId="0" applyNumberFormat="1" applyFont="1" applyFill="1" applyBorder="1" applyAlignment="1" applyProtection="1">
      <alignment horizontal="distributed" vertical="center" indent="3"/>
      <protection locked="0"/>
    </xf>
    <xf numFmtId="176" fontId="7" fillId="0" borderId="36" xfId="0" applyNumberFormat="1" applyFont="1" applyFill="1" applyBorder="1" applyAlignment="1" applyProtection="1">
      <alignment horizontal="distributed" vertical="center" indent="3"/>
      <protection locked="0"/>
    </xf>
    <xf numFmtId="176" fontId="7" fillId="0" borderId="37" xfId="0" applyNumberFormat="1" applyFont="1" applyFill="1" applyBorder="1" applyAlignment="1" applyProtection="1">
      <alignment horizontal="distributed" vertical="center" indent="3"/>
      <protection locked="0"/>
    </xf>
    <xf numFmtId="176" fontId="7" fillId="0" borderId="0" xfId="0" applyNumberFormat="1" applyFont="1" applyFill="1" applyAlignment="1" applyProtection="1">
      <alignment horizontal="left" vertical="center"/>
      <protection locked="0"/>
    </xf>
    <xf numFmtId="176" fontId="7" fillId="0" borderId="43" xfId="0" applyNumberFormat="1" applyFont="1" applyFill="1" applyBorder="1" applyAlignment="1" applyProtection="1">
      <alignment horizontal="distributed" vertical="center" indent="2"/>
      <protection locked="0"/>
    </xf>
    <xf numFmtId="176" fontId="7" fillId="0" borderId="44" xfId="0" applyNumberFormat="1" applyFont="1" applyFill="1" applyBorder="1" applyAlignment="1" applyProtection="1">
      <alignment horizontal="distributed" vertical="center" indent="2"/>
      <protection locked="0"/>
    </xf>
    <xf numFmtId="176" fontId="7" fillId="0" borderId="9" xfId="0" applyNumberFormat="1" applyFont="1" applyFill="1" applyBorder="1" applyAlignment="1" applyProtection="1">
      <alignment vertical="center"/>
      <protection locked="0"/>
    </xf>
    <xf numFmtId="176" fontId="7" fillId="0" borderId="10" xfId="0" applyNumberFormat="1" applyFont="1" applyFill="1" applyBorder="1" applyAlignment="1" applyProtection="1">
      <alignment vertical="center"/>
      <protection locked="0"/>
    </xf>
    <xf numFmtId="176" fontId="7" fillId="0" borderId="9" xfId="0" applyNumberFormat="1" applyFont="1" applyFill="1" applyBorder="1" applyAlignment="1" applyProtection="1">
      <alignment horizontal="center" vertical="center"/>
      <protection locked="0"/>
    </xf>
    <xf numFmtId="176" fontId="7" fillId="0" borderId="10" xfId="0" applyNumberFormat="1" applyFont="1" applyFill="1" applyBorder="1" applyAlignment="1" applyProtection="1">
      <alignment horizontal="center" vertical="center"/>
      <protection locked="0"/>
    </xf>
    <xf numFmtId="176" fontId="7" fillId="0" borderId="47" xfId="0" applyNumberFormat="1" applyFont="1" applyFill="1" applyBorder="1" applyAlignment="1" applyProtection="1">
      <alignment horizontal="distributed" vertical="center" indent="2"/>
      <protection locked="0"/>
    </xf>
    <xf numFmtId="176" fontId="7" fillId="0" borderId="48" xfId="0" applyNumberFormat="1" applyFont="1" applyFill="1" applyBorder="1" applyAlignment="1" applyProtection="1">
      <alignment horizontal="distributed" vertical="center" indent="2"/>
      <protection locked="0"/>
    </xf>
    <xf numFmtId="176" fontId="7" fillId="0" borderId="40" xfId="0" applyNumberFormat="1" applyFont="1" applyFill="1" applyBorder="1" applyAlignment="1" applyProtection="1">
      <alignment horizontal="distributed" vertical="center" indent="3"/>
      <protection locked="0"/>
    </xf>
    <xf numFmtId="176" fontId="7" fillId="0" borderId="41" xfId="0" applyNumberFormat="1" applyFont="1" applyFill="1" applyBorder="1" applyAlignment="1" applyProtection="1">
      <alignment horizontal="distributed" vertical="center" indent="3"/>
      <protection locked="0"/>
    </xf>
    <xf numFmtId="176" fontId="7" fillId="0" borderId="14" xfId="1" applyNumberFormat="1" applyFont="1" applyFill="1" applyBorder="1" applyAlignment="1" applyProtection="1">
      <alignment vertical="center" shrinkToFit="1"/>
    </xf>
    <xf numFmtId="176" fontId="7" fillId="0" borderId="7" xfId="1" applyNumberFormat="1" applyFont="1" applyFill="1" applyBorder="1" applyAlignment="1" applyProtection="1">
      <alignment vertical="center" shrinkToFit="1"/>
    </xf>
    <xf numFmtId="176" fontId="8" fillId="0" borderId="1" xfId="1" applyNumberFormat="1" applyFont="1" applyFill="1" applyBorder="1" applyAlignment="1" applyProtection="1">
      <alignment horizontal="center" vertical="center" wrapText="1" shrinkToFit="1"/>
      <protection locked="0"/>
    </xf>
    <xf numFmtId="176" fontId="7" fillId="0" borderId="1" xfId="1" applyNumberFormat="1" applyFont="1" applyFill="1" applyBorder="1" applyAlignment="1" applyProtection="1">
      <alignment vertical="center" shrinkToFit="1"/>
      <protection locked="0"/>
    </xf>
    <xf numFmtId="176" fontId="23" fillId="0" borderId="1" xfId="1" applyNumberFormat="1" applyFont="1" applyFill="1" applyBorder="1" applyAlignment="1" applyProtection="1">
      <alignment horizontal="center" vertical="center" wrapText="1" shrinkToFit="1"/>
      <protection locked="0"/>
    </xf>
    <xf numFmtId="176" fontId="23" fillId="0" borderId="1" xfId="1" applyNumberFormat="1" applyFont="1" applyFill="1" applyBorder="1" applyAlignment="1" applyProtection="1">
      <alignment vertical="center" shrinkToFit="1"/>
    </xf>
    <xf numFmtId="0" fontId="8" fillId="0" borderId="5" xfId="0" applyFont="1" applyFill="1" applyBorder="1" applyAlignment="1">
      <alignment horizontal="left" vertical="center" wrapText="1"/>
    </xf>
    <xf numFmtId="0" fontId="8" fillId="0" borderId="21" xfId="0" applyFont="1" applyFill="1" applyBorder="1" applyAlignment="1">
      <alignment horizontal="left" vertical="center"/>
    </xf>
    <xf numFmtId="0" fontId="8" fillId="0" borderId="6" xfId="0" applyFont="1" applyFill="1" applyBorder="1" applyAlignment="1">
      <alignment horizontal="left" vertical="center"/>
    </xf>
    <xf numFmtId="0" fontId="8" fillId="0" borderId="24" xfId="0" applyFont="1" applyFill="1" applyBorder="1" applyAlignment="1">
      <alignment horizontal="left" vertical="center"/>
    </xf>
    <xf numFmtId="0" fontId="8" fillId="0" borderId="12" xfId="0" applyFont="1" applyFill="1" applyBorder="1" applyAlignment="1">
      <alignment horizontal="left" vertical="center"/>
    </xf>
    <xf numFmtId="0" fontId="8" fillId="0" borderId="25" xfId="0" applyFont="1" applyFill="1" applyBorder="1" applyAlignment="1">
      <alignment horizontal="left" vertical="center"/>
    </xf>
    <xf numFmtId="176" fontId="8" fillId="0" borderId="1" xfId="1" applyNumberFormat="1" applyFont="1" applyFill="1" applyBorder="1" applyAlignment="1" applyProtection="1">
      <alignment horizontal="left" vertical="center" wrapText="1" shrinkToFit="1"/>
      <protection locked="0"/>
    </xf>
    <xf numFmtId="176" fontId="7" fillId="0" borderId="5" xfId="0" applyNumberFormat="1" applyFont="1" applyFill="1" applyBorder="1" applyAlignment="1" applyProtection="1">
      <alignment horizontal="center" vertical="center"/>
      <protection locked="0"/>
    </xf>
    <xf numFmtId="176" fontId="7" fillId="0" borderId="6" xfId="0" applyNumberFormat="1" applyFont="1" applyFill="1" applyBorder="1" applyAlignment="1" applyProtection="1">
      <alignment horizontal="center" vertical="center"/>
      <protection locked="0"/>
    </xf>
    <xf numFmtId="176" fontId="7" fillId="0" borderId="43" xfId="0" applyNumberFormat="1" applyFont="1" applyFill="1" applyBorder="1" applyAlignment="1" applyProtection="1">
      <alignment horizontal="center" vertical="center" shrinkToFit="1"/>
      <protection locked="0"/>
    </xf>
    <xf numFmtId="176" fontId="7" fillId="0" borderId="44" xfId="0" applyNumberFormat="1" applyFont="1" applyFill="1" applyBorder="1" applyAlignment="1" applyProtection="1">
      <alignment horizontal="center" vertical="center" shrinkToFit="1"/>
      <protection locked="0"/>
    </xf>
    <xf numFmtId="176" fontId="7" fillId="0" borderId="18" xfId="0" applyNumberFormat="1" applyFont="1" applyFill="1" applyBorder="1" applyAlignment="1" applyProtection="1">
      <alignment horizontal="center" vertical="center" shrinkToFit="1"/>
      <protection locked="0"/>
    </xf>
    <xf numFmtId="176" fontId="7" fillId="0" borderId="19" xfId="0" applyNumberFormat="1" applyFont="1" applyFill="1" applyBorder="1" applyAlignment="1" applyProtection="1">
      <alignment horizontal="center" vertical="center" shrinkToFit="1"/>
      <protection locked="0"/>
    </xf>
    <xf numFmtId="176" fontId="7" fillId="0" borderId="18" xfId="0" applyNumberFormat="1" applyFont="1" applyFill="1" applyBorder="1" applyAlignment="1" applyProtection="1">
      <alignment horizontal="distributed" vertical="center" indent="2"/>
      <protection locked="0"/>
    </xf>
    <xf numFmtId="176" fontId="7" fillId="0" borderId="19" xfId="0" applyNumberFormat="1" applyFont="1" applyFill="1" applyBorder="1" applyAlignment="1" applyProtection="1">
      <alignment horizontal="distributed" vertical="center" indent="2"/>
      <protection locked="0"/>
    </xf>
    <xf numFmtId="176" fontId="7" fillId="0" borderId="2" xfId="0" applyNumberFormat="1" applyFont="1" applyFill="1" applyBorder="1" applyAlignment="1" applyProtection="1">
      <alignment horizontal="center" vertical="center"/>
      <protection locked="0"/>
    </xf>
    <xf numFmtId="176" fontId="7" fillId="0" borderId="4" xfId="0" applyNumberFormat="1" applyFont="1" applyFill="1" applyBorder="1" applyAlignment="1" applyProtection="1">
      <alignment horizontal="center" vertical="center"/>
      <protection locked="0"/>
    </xf>
    <xf numFmtId="0" fontId="8" fillId="0" borderId="1" xfId="0" applyFont="1" applyFill="1" applyBorder="1" applyAlignment="1">
      <alignment horizontal="center" vertical="center"/>
    </xf>
    <xf numFmtId="0" fontId="8" fillId="0" borderId="1" xfId="0" applyFont="1" applyFill="1" applyBorder="1" applyAlignment="1">
      <alignment horizontal="left" vertical="center" wrapText="1"/>
    </xf>
    <xf numFmtId="0" fontId="8" fillId="0" borderId="1" xfId="0" applyFont="1" applyFill="1" applyBorder="1" applyAlignment="1">
      <alignment horizontal="left" vertical="center"/>
    </xf>
    <xf numFmtId="176" fontId="7" fillId="0" borderId="14" xfId="0" applyNumberFormat="1" applyFont="1" applyFill="1" applyBorder="1" applyAlignment="1">
      <alignment vertical="center" shrinkToFit="1"/>
    </xf>
    <xf numFmtId="176" fontId="7" fillId="0" borderId="7" xfId="0" applyNumberFormat="1" applyFont="1" applyFill="1" applyBorder="1" applyAlignment="1">
      <alignment vertical="center" shrinkToFit="1"/>
    </xf>
    <xf numFmtId="176" fontId="8" fillId="0" borderId="0" xfId="1" applyNumberFormat="1" applyFont="1" applyFill="1" applyBorder="1" applyAlignment="1" applyProtection="1">
      <alignment horizontal="left" vertical="center" wrapText="1" shrinkToFit="1"/>
      <protection locked="0"/>
    </xf>
    <xf numFmtId="176" fontId="7" fillId="0" borderId="5" xfId="0" applyNumberFormat="1" applyFont="1" applyFill="1" applyBorder="1" applyAlignment="1" applyProtection="1">
      <alignment horizontal="left" vertical="center" shrinkToFit="1"/>
      <protection locked="0"/>
    </xf>
    <xf numFmtId="176" fontId="7" fillId="0" borderId="21" xfId="0" applyNumberFormat="1" applyFont="1" applyFill="1" applyBorder="1" applyAlignment="1" applyProtection="1">
      <alignment horizontal="left" vertical="center" shrinkToFit="1"/>
      <protection locked="0"/>
    </xf>
    <xf numFmtId="176" fontId="7" fillId="0" borderId="6" xfId="0" applyNumberFormat="1" applyFont="1" applyFill="1" applyBorder="1" applyAlignment="1" applyProtection="1">
      <alignment horizontal="left" vertical="center" shrinkToFit="1"/>
      <protection locked="0"/>
    </xf>
    <xf numFmtId="176" fontId="6" fillId="0" borderId="12" xfId="0" applyNumberFormat="1" applyFont="1" applyFill="1" applyBorder="1" applyAlignment="1">
      <alignment horizontal="left" vertical="center"/>
    </xf>
    <xf numFmtId="0" fontId="8" fillId="0" borderId="0" xfId="0" applyFont="1" applyAlignment="1">
      <alignment horizontal="justify" vertical="center"/>
    </xf>
    <xf numFmtId="0" fontId="8" fillId="0" borderId="0" xfId="0" applyFont="1" applyAlignment="1">
      <alignment horizontal="center" vertical="center"/>
    </xf>
    <xf numFmtId="177" fontId="8" fillId="0" borderId="0" xfId="0" applyNumberFormat="1" applyFont="1" applyFill="1" applyAlignment="1">
      <alignment horizontal="right" vertical="center"/>
    </xf>
    <xf numFmtId="0" fontId="8" fillId="0" borderId="0" xfId="0" applyFont="1" applyAlignment="1">
      <alignment horizontal="left" vertical="center" wrapText="1"/>
    </xf>
    <xf numFmtId="176" fontId="8" fillId="0" borderId="0" xfId="0" applyNumberFormat="1" applyFont="1" applyAlignment="1">
      <alignment horizontal="left" vertical="center" indent="1" shrinkToFit="1"/>
    </xf>
    <xf numFmtId="0" fontId="0" fillId="0" borderId="0" xfId="0" applyFont="1" applyFill="1" applyBorder="1" applyAlignment="1" applyProtection="1">
      <alignment horizontal="distributed" vertical="center"/>
      <protection locked="0"/>
    </xf>
    <xf numFmtId="176" fontId="0" fillId="0" borderId="0" xfId="0" applyNumberFormat="1" applyFont="1" applyFill="1" applyBorder="1" applyAlignment="1" applyProtection="1">
      <alignment horizontal="left" vertical="center" indent="1" shrinkToFit="1"/>
      <protection locked="0"/>
    </xf>
    <xf numFmtId="176" fontId="0" fillId="2" borderId="0" xfId="0" applyNumberFormat="1" applyFont="1" applyFill="1" applyAlignment="1">
      <alignment horizontal="left" vertical="top" wrapText="1"/>
    </xf>
    <xf numFmtId="177" fontId="0" fillId="0" borderId="0" xfId="0" applyNumberFormat="1" applyFont="1" applyAlignment="1">
      <alignment horizontal="left" vertical="center"/>
    </xf>
    <xf numFmtId="0" fontId="0" fillId="0" borderId="0" xfId="0" applyFont="1" applyAlignment="1">
      <alignment horizontal="center" vertical="center"/>
    </xf>
    <xf numFmtId="177" fontId="0" fillId="0" borderId="0" xfId="0" applyNumberFormat="1" applyFont="1" applyFill="1" applyAlignment="1">
      <alignment horizontal="right" vertical="center" shrinkToFit="1"/>
    </xf>
    <xf numFmtId="176" fontId="0" fillId="0" borderId="0" xfId="0" applyNumberFormat="1" applyFont="1" applyFill="1" applyBorder="1" applyAlignment="1" applyProtection="1">
      <alignment horizontal="left" vertical="center" shrinkToFit="1"/>
      <protection locked="0"/>
    </xf>
    <xf numFmtId="0" fontId="5" fillId="0" borderId="2" xfId="0" applyFont="1" applyFill="1" applyBorder="1" applyAlignment="1">
      <alignment vertical="center" shrinkToFit="1"/>
    </xf>
    <xf numFmtId="0" fontId="5" fillId="0" borderId="4" xfId="0" applyFont="1" applyFill="1" applyBorder="1" applyAlignment="1">
      <alignment vertical="center" shrinkToFit="1"/>
    </xf>
    <xf numFmtId="0" fontId="5" fillId="0" borderId="2" xfId="0" applyFont="1" applyFill="1" applyBorder="1" applyAlignment="1">
      <alignment horizontal="center" vertical="center"/>
    </xf>
    <xf numFmtId="0" fontId="5" fillId="0" borderId="4" xfId="0" applyFont="1" applyFill="1" applyBorder="1" applyAlignment="1">
      <alignment horizontal="center" vertical="center"/>
    </xf>
    <xf numFmtId="0" fontId="0" fillId="0" borderId="0" xfId="0" applyFont="1" applyFill="1" applyBorder="1" applyAlignment="1" applyProtection="1">
      <alignment horizontal="right" vertical="center"/>
      <protection locked="0"/>
    </xf>
    <xf numFmtId="177" fontId="0" fillId="0" borderId="0" xfId="0" applyNumberFormat="1" applyFont="1" applyFill="1" applyAlignment="1" applyProtection="1">
      <alignment horizontal="right" vertical="center" shrinkToFit="1"/>
      <protection locked="0"/>
    </xf>
    <xf numFmtId="176" fontId="0" fillId="0" borderId="0" xfId="0" applyNumberFormat="1" applyFont="1" applyFill="1" applyBorder="1" applyAlignment="1" applyProtection="1">
      <alignment vertical="center" shrinkToFit="1"/>
      <protection locked="0"/>
    </xf>
    <xf numFmtId="0" fontId="8" fillId="0" borderId="0" xfId="0" applyFont="1" applyAlignment="1" applyProtection="1">
      <alignment horizontal="center" vertical="center"/>
      <protection locked="0"/>
    </xf>
    <xf numFmtId="38" fontId="8" fillId="0" borderId="1" xfId="1" applyFont="1" applyBorder="1" applyAlignment="1" applyProtection="1">
      <alignment horizontal="center" vertical="center"/>
    </xf>
    <xf numFmtId="0" fontId="8" fillId="0" borderId="1" xfId="0" applyFont="1" applyBorder="1" applyAlignment="1" applyProtection="1">
      <alignment horizontal="center" vertical="center"/>
      <protection locked="0"/>
    </xf>
    <xf numFmtId="0" fontId="0" fillId="0" borderId="0" xfId="0" applyFont="1" applyFill="1" applyAlignment="1" applyProtection="1">
      <alignment horizontal="left" vertical="center" wrapText="1"/>
      <protection locked="0"/>
    </xf>
    <xf numFmtId="0" fontId="0" fillId="0" borderId="0" xfId="0" applyFont="1" applyProtection="1">
      <alignment vertical="center"/>
      <protection locked="0"/>
    </xf>
    <xf numFmtId="176" fontId="5" fillId="0" borderId="2" xfId="0" applyNumberFormat="1" applyFont="1" applyFill="1" applyBorder="1" applyAlignment="1">
      <alignment vertical="center" shrinkToFit="1"/>
    </xf>
    <xf numFmtId="176" fontId="5" fillId="0" borderId="3" xfId="0" applyNumberFormat="1" applyFont="1" applyFill="1" applyBorder="1" applyAlignment="1">
      <alignment vertical="center" shrinkToFit="1"/>
    </xf>
    <xf numFmtId="176" fontId="5" fillId="0" borderId="4" xfId="0" applyNumberFormat="1" applyFont="1" applyFill="1" applyBorder="1" applyAlignment="1">
      <alignment vertical="center" shrinkToFit="1"/>
    </xf>
    <xf numFmtId="176" fontId="5" fillId="0" borderId="2" xfId="0" applyNumberFormat="1" applyFont="1" applyFill="1" applyBorder="1" applyAlignment="1">
      <alignment horizontal="left" vertical="center" wrapText="1" shrinkToFit="1"/>
    </xf>
    <xf numFmtId="176" fontId="5" fillId="0" borderId="3" xfId="0" applyNumberFormat="1" applyFont="1" applyFill="1" applyBorder="1" applyAlignment="1">
      <alignment horizontal="left" vertical="center" wrapText="1" shrinkToFit="1"/>
    </xf>
    <xf numFmtId="176" fontId="5" fillId="0" borderId="4" xfId="0" applyNumberFormat="1" applyFont="1" applyFill="1" applyBorder="1" applyAlignment="1">
      <alignment horizontal="left" vertical="center" wrapText="1" shrinkToFit="1"/>
    </xf>
    <xf numFmtId="176" fontId="5" fillId="0" borderId="2" xfId="0" applyNumberFormat="1" applyFont="1" applyFill="1" applyBorder="1" applyAlignment="1">
      <alignment horizontal="left" vertical="center" wrapText="1"/>
    </xf>
    <xf numFmtId="176" fontId="5" fillId="0" borderId="3" xfId="0" applyNumberFormat="1" applyFont="1" applyFill="1" applyBorder="1" applyAlignment="1">
      <alignment horizontal="left" vertical="center" wrapText="1"/>
    </xf>
    <xf numFmtId="176" fontId="5" fillId="0" borderId="4" xfId="0" applyNumberFormat="1" applyFont="1" applyFill="1" applyBorder="1" applyAlignment="1">
      <alignment horizontal="left" vertical="center" wrapText="1"/>
    </xf>
    <xf numFmtId="0" fontId="10" fillId="0" borderId="0" xfId="0" applyFont="1" applyFill="1" applyBorder="1" applyAlignment="1">
      <alignment horizontal="center" vertical="center"/>
    </xf>
    <xf numFmtId="0" fontId="5" fillId="0" borderId="14" xfId="0" applyFont="1" applyFill="1" applyBorder="1" applyAlignment="1">
      <alignment horizontal="distributed" vertical="center" indent="1"/>
    </xf>
    <xf numFmtId="0" fontId="5" fillId="0" borderId="7" xfId="0" applyFont="1" applyFill="1" applyBorder="1" applyAlignment="1">
      <alignment horizontal="distributed" vertical="center" indent="1"/>
    </xf>
    <xf numFmtId="176" fontId="5" fillId="0" borderId="5" xfId="0" applyNumberFormat="1" applyFont="1" applyFill="1" applyBorder="1" applyAlignment="1">
      <alignment vertical="center" wrapText="1" shrinkToFit="1"/>
    </xf>
    <xf numFmtId="176" fontId="5" fillId="0" borderId="21" xfId="0" applyNumberFormat="1" applyFont="1" applyFill="1" applyBorder="1" applyAlignment="1">
      <alignment vertical="center" wrapText="1" shrinkToFit="1"/>
    </xf>
    <xf numFmtId="176" fontId="5" fillId="0" borderId="6" xfId="0" applyNumberFormat="1" applyFont="1" applyFill="1" applyBorder="1" applyAlignment="1">
      <alignment vertical="center" wrapText="1" shrinkToFit="1"/>
    </xf>
    <xf numFmtId="176" fontId="5" fillId="0" borderId="24" xfId="0" applyNumberFormat="1" applyFont="1" applyFill="1" applyBorder="1" applyAlignment="1">
      <alignment horizontal="left" vertical="center" wrapText="1" shrinkToFit="1"/>
    </xf>
    <xf numFmtId="176" fontId="5" fillId="0" borderId="12" xfId="0" applyNumberFormat="1" applyFont="1" applyFill="1" applyBorder="1" applyAlignment="1">
      <alignment horizontal="left" vertical="center" wrapText="1" shrinkToFit="1"/>
    </xf>
    <xf numFmtId="176" fontId="5" fillId="0" borderId="25" xfId="0" applyNumberFormat="1" applyFont="1" applyFill="1" applyBorder="1" applyAlignment="1">
      <alignment horizontal="left" vertical="center" wrapText="1" shrinkToFit="1"/>
    </xf>
    <xf numFmtId="0" fontId="17" fillId="0" borderId="61" xfId="2" applyFont="1" applyFill="1" applyBorder="1" applyAlignment="1">
      <alignment horizontal="right" vertical="center"/>
    </xf>
    <xf numFmtId="0" fontId="7" fillId="0" borderId="2" xfId="0" applyFont="1" applyFill="1" applyBorder="1" applyAlignment="1">
      <alignment horizontal="center" vertical="center"/>
    </xf>
    <xf numFmtId="0" fontId="7" fillId="0" borderId="3" xfId="0" applyFont="1" applyFill="1" applyBorder="1" applyAlignment="1">
      <alignment horizontal="center" vertical="center"/>
    </xf>
    <xf numFmtId="0" fontId="7" fillId="0" borderId="4" xfId="0" applyFont="1" applyFill="1" applyBorder="1" applyAlignment="1">
      <alignment horizontal="center" vertical="center"/>
    </xf>
    <xf numFmtId="176" fontId="7" fillId="0" borderId="16" xfId="0" applyNumberFormat="1" applyFont="1" applyFill="1" applyBorder="1" applyAlignment="1" applyProtection="1">
      <alignment vertical="center" shrinkToFit="1"/>
      <protection locked="0"/>
    </xf>
    <xf numFmtId="176" fontId="7" fillId="0" borderId="15" xfId="0" applyNumberFormat="1" applyFont="1" applyFill="1" applyBorder="1" applyAlignment="1" applyProtection="1">
      <alignment vertical="center" shrinkToFit="1"/>
      <protection locked="0"/>
    </xf>
    <xf numFmtId="176" fontId="7" fillId="0" borderId="47" xfId="0" applyNumberFormat="1" applyFont="1" applyFill="1" applyBorder="1" applyAlignment="1" applyProtection="1">
      <alignment horizontal="distributed" vertical="center" indent="3"/>
      <protection locked="0"/>
    </xf>
    <xf numFmtId="176" fontId="7" fillId="0" borderId="48" xfId="0" applyNumberFormat="1" applyFont="1" applyFill="1" applyBorder="1" applyAlignment="1" applyProtection="1">
      <alignment horizontal="distributed" vertical="center" indent="3"/>
      <protection locked="0"/>
    </xf>
    <xf numFmtId="176" fontId="7" fillId="0" borderId="43" xfId="0" applyNumberFormat="1" applyFont="1" applyFill="1" applyBorder="1" applyAlignment="1" applyProtection="1">
      <alignment horizontal="distributed" vertical="center" indent="3"/>
      <protection locked="0"/>
    </xf>
    <xf numFmtId="176" fontId="7" fillId="0" borderId="44" xfId="0" applyNumberFormat="1" applyFont="1" applyFill="1" applyBorder="1" applyAlignment="1" applyProtection="1">
      <alignment horizontal="distributed" vertical="center" indent="3"/>
      <protection locked="0"/>
    </xf>
    <xf numFmtId="0" fontId="10" fillId="0" borderId="32" xfId="0" applyFont="1" applyFill="1" applyBorder="1" applyAlignment="1">
      <alignment horizontal="left" vertical="center"/>
    </xf>
    <xf numFmtId="0" fontId="10" fillId="0" borderId="34" xfId="0" applyFont="1" applyFill="1" applyBorder="1" applyAlignment="1">
      <alignment horizontal="left" vertical="center"/>
    </xf>
    <xf numFmtId="0" fontId="10" fillId="0" borderId="33" xfId="0" applyFont="1" applyFill="1" applyBorder="1" applyAlignment="1">
      <alignment horizontal="left" vertical="center"/>
    </xf>
    <xf numFmtId="0" fontId="8" fillId="0" borderId="2" xfId="0" applyFont="1" applyFill="1" applyBorder="1" applyAlignment="1">
      <alignment horizontal="center" vertical="center"/>
    </xf>
    <xf numFmtId="0" fontId="8" fillId="0" borderId="3" xfId="0" applyFont="1" applyFill="1" applyBorder="1" applyAlignment="1">
      <alignment horizontal="center" vertical="center"/>
    </xf>
    <xf numFmtId="0" fontId="8" fillId="0" borderId="4" xfId="0" applyFont="1" applyFill="1" applyBorder="1" applyAlignment="1">
      <alignment horizontal="center" vertical="center"/>
    </xf>
    <xf numFmtId="0" fontId="8" fillId="0" borderId="21" xfId="0" applyFont="1" applyFill="1" applyBorder="1" applyAlignment="1">
      <alignment horizontal="left" vertical="center" wrapText="1"/>
    </xf>
    <xf numFmtId="0" fontId="8" fillId="0" borderId="6" xfId="0" applyFont="1" applyFill="1" applyBorder="1" applyAlignment="1">
      <alignment horizontal="left" vertical="center" wrapText="1"/>
    </xf>
    <xf numFmtId="0" fontId="8" fillId="0" borderId="24" xfId="0" applyFont="1" applyFill="1" applyBorder="1" applyAlignment="1">
      <alignment horizontal="left" vertical="center" wrapText="1"/>
    </xf>
    <xf numFmtId="0" fontId="8" fillId="0" borderId="12" xfId="0" applyFont="1" applyFill="1" applyBorder="1" applyAlignment="1">
      <alignment horizontal="left" vertical="center" wrapText="1"/>
    </xf>
    <xf numFmtId="0" fontId="8" fillId="0" borderId="25" xfId="0" applyFont="1" applyFill="1" applyBorder="1" applyAlignment="1">
      <alignment horizontal="left" vertical="center" wrapText="1"/>
    </xf>
    <xf numFmtId="38" fontId="15" fillId="0" borderId="30" xfId="1" applyFont="1" applyFill="1" applyBorder="1" applyAlignment="1">
      <alignment horizontal="center" vertical="center"/>
    </xf>
    <xf numFmtId="38" fontId="15" fillId="0" borderId="31" xfId="1" applyFont="1" applyFill="1" applyBorder="1" applyAlignment="1">
      <alignment horizontal="center" vertical="center"/>
    </xf>
    <xf numFmtId="0" fontId="15" fillId="0" borderId="28" xfId="0" applyFont="1" applyFill="1" applyBorder="1" applyAlignment="1">
      <alignment horizontal="center" vertical="center"/>
    </xf>
    <xf numFmtId="0" fontId="15" fillId="0" borderId="29" xfId="0" applyFont="1" applyFill="1" applyBorder="1" applyAlignment="1">
      <alignment horizontal="center" vertical="center"/>
    </xf>
    <xf numFmtId="176" fontId="7" fillId="0" borderId="62" xfId="0" applyNumberFormat="1" applyFont="1" applyFill="1" applyBorder="1" applyAlignment="1" applyProtection="1">
      <alignment vertical="center" shrinkToFit="1"/>
      <protection locked="0"/>
    </xf>
    <xf numFmtId="176" fontId="7" fillId="0" borderId="63" xfId="0" applyNumberFormat="1" applyFont="1" applyFill="1" applyBorder="1" applyAlignment="1" applyProtection="1">
      <alignment vertical="center" shrinkToFit="1"/>
      <protection locked="0"/>
    </xf>
    <xf numFmtId="176" fontId="7" fillId="0" borderId="5" xfId="0" applyNumberFormat="1" applyFont="1" applyFill="1" applyBorder="1" applyAlignment="1" applyProtection="1">
      <alignment vertical="center" shrinkToFit="1"/>
      <protection locked="0"/>
    </xf>
    <xf numFmtId="176" fontId="7" fillId="0" borderId="6" xfId="0" applyNumberFormat="1" applyFont="1" applyFill="1" applyBorder="1" applyAlignment="1" applyProtection="1">
      <alignment vertical="center" shrinkToFit="1"/>
      <protection locked="0"/>
    </xf>
    <xf numFmtId="176" fontId="8" fillId="0" borderId="5" xfId="1" applyNumberFormat="1" applyFont="1" applyFill="1" applyBorder="1" applyAlignment="1" applyProtection="1">
      <alignment horizontal="left" vertical="center" wrapText="1" shrinkToFit="1"/>
      <protection locked="0"/>
    </xf>
    <xf numFmtId="176" fontId="8" fillId="0" borderId="21" xfId="1" applyNumberFormat="1" applyFont="1" applyFill="1" applyBorder="1" applyAlignment="1" applyProtection="1">
      <alignment horizontal="left" vertical="center" wrapText="1" shrinkToFit="1"/>
      <protection locked="0"/>
    </xf>
    <xf numFmtId="176" fontId="8" fillId="0" borderId="6" xfId="1" applyNumberFormat="1" applyFont="1" applyFill="1" applyBorder="1" applyAlignment="1" applyProtection="1">
      <alignment horizontal="left" vertical="center" wrapText="1" shrinkToFit="1"/>
      <protection locked="0"/>
    </xf>
    <xf numFmtId="176" fontId="8" fillId="0" borderId="24" xfId="1" applyNumberFormat="1" applyFont="1" applyFill="1" applyBorder="1" applyAlignment="1" applyProtection="1">
      <alignment horizontal="left" vertical="center" wrapText="1" shrinkToFit="1"/>
      <protection locked="0"/>
    </xf>
    <xf numFmtId="176" fontId="8" fillId="0" borderId="12" xfId="1" applyNumberFormat="1" applyFont="1" applyFill="1" applyBorder="1" applyAlignment="1" applyProtection="1">
      <alignment horizontal="left" vertical="center" wrapText="1" shrinkToFit="1"/>
      <protection locked="0"/>
    </xf>
    <xf numFmtId="176" fontId="8" fillId="0" borderId="25" xfId="1" applyNumberFormat="1" applyFont="1" applyFill="1" applyBorder="1" applyAlignment="1" applyProtection="1">
      <alignment horizontal="left" vertical="center" wrapText="1" shrinkToFit="1"/>
      <protection locked="0"/>
    </xf>
    <xf numFmtId="176" fontId="7" fillId="0" borderId="64" xfId="0" applyNumberFormat="1" applyFont="1" applyFill="1" applyBorder="1" applyAlignment="1" applyProtection="1">
      <alignment horizontal="right" vertical="center" shrinkToFit="1"/>
      <protection locked="0"/>
    </xf>
    <xf numFmtId="176" fontId="7" fillId="0" borderId="65" xfId="0" applyNumberFormat="1" applyFont="1" applyFill="1" applyBorder="1" applyAlignment="1" applyProtection="1">
      <alignment horizontal="right" vertical="center" shrinkToFit="1"/>
      <protection locked="0"/>
    </xf>
    <xf numFmtId="176" fontId="7" fillId="0" borderId="2" xfId="0" applyNumberFormat="1" applyFont="1" applyFill="1" applyBorder="1" applyAlignment="1" applyProtection="1">
      <alignment horizontal="distributed" vertical="distributed" indent="3"/>
      <protection locked="0"/>
    </xf>
    <xf numFmtId="176" fontId="7" fillId="0" borderId="4" xfId="0" applyNumberFormat="1" applyFont="1" applyFill="1" applyBorder="1" applyAlignment="1" applyProtection="1">
      <alignment horizontal="distributed" vertical="distributed" indent="3"/>
      <protection locked="0"/>
    </xf>
    <xf numFmtId="176" fontId="7" fillId="0" borderId="47" xfId="0" applyNumberFormat="1" applyFont="1" applyFill="1" applyBorder="1" applyAlignment="1" applyProtection="1">
      <alignment horizontal="center" vertical="distributed"/>
      <protection locked="0"/>
    </xf>
    <xf numFmtId="176" fontId="7" fillId="0" borderId="48" xfId="0" applyNumberFormat="1" applyFont="1" applyFill="1" applyBorder="1" applyAlignment="1" applyProtection="1">
      <alignment horizontal="center" vertical="distributed"/>
      <protection locked="0"/>
    </xf>
    <xf numFmtId="176" fontId="7" fillId="0" borderId="43" xfId="0" applyNumberFormat="1" applyFont="1" applyFill="1" applyBorder="1" applyAlignment="1" applyProtection="1">
      <alignment horizontal="center" vertical="distributed"/>
      <protection locked="0"/>
    </xf>
    <xf numFmtId="176" fontId="7" fillId="0" borderId="44" xfId="0" applyNumberFormat="1" applyFont="1" applyFill="1" applyBorder="1" applyAlignment="1" applyProtection="1">
      <alignment horizontal="center" vertical="distributed"/>
      <protection locked="0"/>
    </xf>
    <xf numFmtId="176" fontId="7" fillId="0" borderId="40" xfId="0" applyNumberFormat="1" applyFont="1" applyFill="1" applyBorder="1" applyAlignment="1" applyProtection="1">
      <alignment horizontal="center" vertical="distributed"/>
      <protection locked="0"/>
    </xf>
    <xf numFmtId="176" fontId="7" fillId="0" borderId="41" xfId="0" applyNumberFormat="1" applyFont="1" applyFill="1" applyBorder="1" applyAlignment="1" applyProtection="1">
      <alignment horizontal="center" vertical="distributed"/>
      <protection locked="0"/>
    </xf>
    <xf numFmtId="176" fontId="23" fillId="0" borderId="12" xfId="0" applyNumberFormat="1" applyFont="1" applyFill="1" applyBorder="1" applyAlignment="1" applyProtection="1">
      <alignment horizontal="left" vertical="center"/>
      <protection locked="0"/>
    </xf>
    <xf numFmtId="176" fontId="7" fillId="0" borderId="27" xfId="0" applyNumberFormat="1" applyFont="1" applyFill="1" applyBorder="1" applyAlignment="1" applyProtection="1">
      <alignment horizontal="left" vertical="center" shrinkToFit="1"/>
      <protection locked="0"/>
    </xf>
    <xf numFmtId="176" fontId="7" fillId="0" borderId="19" xfId="0" applyNumberFormat="1" applyFont="1" applyFill="1" applyBorder="1" applyAlignment="1" applyProtection="1">
      <alignment horizontal="left" vertical="center" shrinkToFit="1"/>
      <protection locked="0"/>
    </xf>
    <xf numFmtId="176" fontId="7" fillId="0" borderId="14" xfId="0" applyNumberFormat="1" applyFont="1" applyFill="1" applyBorder="1" applyAlignment="1" applyProtection="1">
      <alignment horizontal="center" vertical="center" wrapText="1" shrinkToFit="1"/>
      <protection locked="0"/>
    </xf>
    <xf numFmtId="176" fontId="7" fillId="0" borderId="40" xfId="0" applyNumberFormat="1" applyFont="1" applyFill="1" applyBorder="1" applyAlignment="1" applyProtection="1">
      <alignment horizontal="right" vertical="center" shrinkToFit="1"/>
      <protection locked="0"/>
    </xf>
    <xf numFmtId="176" fontId="7" fillId="0" borderId="41" xfId="0" applyNumberFormat="1" applyFont="1" applyFill="1" applyBorder="1" applyAlignment="1" applyProtection="1">
      <alignment horizontal="right" vertical="center" shrinkToFit="1"/>
      <protection locked="0"/>
    </xf>
    <xf numFmtId="176" fontId="1" fillId="0" borderId="0" xfId="0" applyNumberFormat="1" applyFont="1" applyFill="1" applyBorder="1" applyAlignment="1" applyProtection="1">
      <alignment horizontal="left" vertical="center" wrapText="1"/>
      <protection locked="0"/>
    </xf>
    <xf numFmtId="176" fontId="7" fillId="0" borderId="9" xfId="0" applyNumberFormat="1" applyFont="1" applyFill="1" applyBorder="1" applyAlignment="1" applyProtection="1">
      <alignment horizontal="distributed" vertical="center" indent="3"/>
      <protection locked="0"/>
    </xf>
    <xf numFmtId="176" fontId="7" fillId="0" borderId="10" xfId="0" applyNumberFormat="1" applyFont="1" applyFill="1" applyBorder="1" applyAlignment="1" applyProtection="1">
      <alignment horizontal="distributed" vertical="center" indent="3"/>
      <protection locked="0"/>
    </xf>
    <xf numFmtId="176" fontId="23" fillId="0" borderId="14" xfId="1" applyNumberFormat="1" applyFont="1" applyFill="1" applyBorder="1" applyAlignment="1" applyProtection="1">
      <alignment horizontal="center" vertical="center" wrapText="1"/>
      <protection locked="0"/>
    </xf>
    <xf numFmtId="176" fontId="23" fillId="0" borderId="7" xfId="1" applyNumberFormat="1" applyFont="1" applyFill="1" applyBorder="1" applyAlignment="1" applyProtection="1">
      <alignment horizontal="center" vertical="center" wrapText="1"/>
      <protection locked="0"/>
    </xf>
    <xf numFmtId="176" fontId="23" fillId="0" borderId="14" xfId="1" applyNumberFormat="1" applyFont="1" applyFill="1" applyBorder="1" applyAlignment="1" applyProtection="1">
      <alignment vertical="center" shrinkToFit="1"/>
      <protection locked="0"/>
    </xf>
    <xf numFmtId="176" fontId="23" fillId="0" borderId="7" xfId="1" applyNumberFormat="1" applyFont="1" applyFill="1" applyBorder="1" applyAlignment="1" applyProtection="1">
      <alignment vertical="center" shrinkToFit="1"/>
      <protection locked="0"/>
    </xf>
    <xf numFmtId="176" fontId="8" fillId="0" borderId="5" xfId="1" applyNumberFormat="1" applyFont="1" applyFill="1" applyBorder="1" applyAlignment="1" applyProtection="1">
      <alignment horizontal="center" vertical="center" wrapText="1" shrinkToFit="1"/>
      <protection locked="0"/>
    </xf>
    <xf numFmtId="176" fontId="8" fillId="0" borderId="6" xfId="1" applyNumberFormat="1" applyFont="1" applyFill="1" applyBorder="1" applyAlignment="1" applyProtection="1">
      <alignment horizontal="center" vertical="center" wrapText="1" shrinkToFit="1"/>
      <protection locked="0"/>
    </xf>
    <xf numFmtId="176" fontId="8" fillId="0" borderId="24" xfId="1" applyNumberFormat="1" applyFont="1" applyFill="1" applyBorder="1" applyAlignment="1" applyProtection="1">
      <alignment horizontal="center" vertical="center" wrapText="1" shrinkToFit="1"/>
      <protection locked="0"/>
    </xf>
    <xf numFmtId="176" fontId="8" fillId="0" borderId="25" xfId="1" applyNumberFormat="1" applyFont="1" applyFill="1" applyBorder="1" applyAlignment="1" applyProtection="1">
      <alignment horizontal="center" vertical="center" wrapText="1" shrinkToFit="1"/>
      <protection locked="0"/>
    </xf>
    <xf numFmtId="176" fontId="7" fillId="0" borderId="14" xfId="1" applyNumberFormat="1" applyFont="1" applyFill="1" applyBorder="1" applyAlignment="1" applyProtection="1">
      <alignment vertical="center" shrinkToFit="1"/>
      <protection locked="0"/>
    </xf>
    <xf numFmtId="176" fontId="7" fillId="0" borderId="7" xfId="1" applyNumberFormat="1" applyFont="1" applyFill="1" applyBorder="1" applyAlignment="1" applyProtection="1">
      <alignment vertical="center" shrinkToFit="1"/>
      <protection locked="0"/>
    </xf>
    <xf numFmtId="176" fontId="7" fillId="0" borderId="0" xfId="1" applyNumberFormat="1" applyFont="1" applyFill="1" applyBorder="1" applyAlignment="1" applyProtection="1">
      <alignment horizontal="left" vertical="center" wrapText="1" shrinkToFit="1"/>
      <protection locked="0"/>
    </xf>
    <xf numFmtId="49" fontId="8" fillId="0" borderId="2" xfId="0" applyNumberFormat="1" applyFont="1" applyFill="1" applyBorder="1" applyAlignment="1" applyProtection="1">
      <alignment horizontal="center" vertical="center" shrinkToFit="1"/>
      <protection locked="0"/>
    </xf>
    <xf numFmtId="49" fontId="8" fillId="0" borderId="3" xfId="0" applyNumberFormat="1" applyFont="1" applyFill="1" applyBorder="1" applyAlignment="1" applyProtection="1">
      <alignment horizontal="center" vertical="center" shrinkToFit="1"/>
      <protection locked="0"/>
    </xf>
    <xf numFmtId="49" fontId="8" fillId="0" borderId="4" xfId="0" applyNumberFormat="1" applyFont="1" applyFill="1" applyBorder="1" applyAlignment="1" applyProtection="1">
      <alignment horizontal="center" vertical="center" shrinkToFit="1"/>
      <protection locked="0"/>
    </xf>
    <xf numFmtId="176" fontId="8" fillId="0" borderId="2" xfId="0" applyNumberFormat="1" applyFont="1" applyFill="1" applyBorder="1" applyAlignment="1" applyProtection="1">
      <alignment horizontal="distributed" vertical="center" indent="1"/>
      <protection locked="0"/>
    </xf>
    <xf numFmtId="176" fontId="8" fillId="0" borderId="4" xfId="0" applyNumberFormat="1" applyFont="1" applyFill="1" applyBorder="1" applyAlignment="1" applyProtection="1">
      <alignment horizontal="distributed" vertical="center" indent="1"/>
      <protection locked="0"/>
    </xf>
    <xf numFmtId="0" fontId="0" fillId="0" borderId="0" xfId="0" applyFont="1" applyFill="1" applyBorder="1" applyAlignment="1" applyProtection="1">
      <alignment horizontal="distributed" vertical="center" indent="1"/>
      <protection locked="0"/>
    </xf>
    <xf numFmtId="176" fontId="0" fillId="0" borderId="0" xfId="0" applyNumberFormat="1" applyFont="1" applyFill="1" applyBorder="1" applyAlignment="1" applyProtection="1">
      <alignment horizontal="left" vertical="center" shrinkToFit="1"/>
    </xf>
    <xf numFmtId="0" fontId="0" fillId="0" borderId="0" xfId="0" applyFont="1" applyFill="1" applyBorder="1" applyAlignment="1" applyProtection="1">
      <alignment horizontal="center" vertical="center"/>
      <protection locked="0"/>
    </xf>
    <xf numFmtId="0" fontId="8" fillId="0" borderId="2" xfId="0" applyFont="1" applyFill="1" applyBorder="1" applyAlignment="1" applyProtection="1">
      <alignment horizontal="center" vertical="center" shrinkToFit="1"/>
      <protection locked="0"/>
    </xf>
    <xf numFmtId="0" fontId="8" fillId="0" borderId="3" xfId="0" applyFont="1" applyFill="1" applyBorder="1" applyAlignment="1" applyProtection="1">
      <alignment horizontal="center" vertical="center" shrinkToFit="1"/>
      <protection locked="0"/>
    </xf>
    <xf numFmtId="0" fontId="8" fillId="0" borderId="4" xfId="0" applyFont="1" applyFill="1" applyBorder="1" applyAlignment="1" applyProtection="1">
      <alignment horizontal="center" vertical="center" shrinkToFit="1"/>
      <protection locked="0"/>
    </xf>
    <xf numFmtId="0" fontId="8" fillId="0" borderId="46" xfId="0" applyFont="1" applyFill="1" applyBorder="1" applyAlignment="1" applyProtection="1">
      <alignment horizontal="center" vertical="center" shrinkToFit="1"/>
      <protection locked="0"/>
    </xf>
    <xf numFmtId="176" fontId="8" fillId="0" borderId="2" xfId="0" applyNumberFormat="1" applyFont="1" applyFill="1" applyBorder="1" applyAlignment="1" applyProtection="1">
      <alignment horizontal="center" vertical="center" shrinkToFit="1"/>
      <protection locked="0"/>
    </xf>
    <xf numFmtId="176" fontId="8" fillId="0" borderId="55" xfId="0" applyNumberFormat="1" applyFont="1" applyFill="1" applyBorder="1" applyAlignment="1" applyProtection="1">
      <alignment horizontal="center" vertical="center" shrinkToFit="1"/>
      <protection locked="0"/>
    </xf>
    <xf numFmtId="0" fontId="4" fillId="0" borderId="0" xfId="0" applyFont="1" applyFill="1" applyAlignment="1" applyProtection="1">
      <alignment horizontal="center" vertical="center"/>
      <protection locked="0"/>
    </xf>
    <xf numFmtId="178" fontId="4" fillId="0" borderId="3" xfId="1" applyNumberFormat="1" applyFont="1" applyFill="1" applyBorder="1" applyAlignment="1" applyProtection="1">
      <alignment horizontal="center" vertical="center"/>
    </xf>
    <xf numFmtId="177" fontId="0" fillId="0" borderId="0" xfId="0" applyNumberFormat="1" applyFont="1" applyFill="1" applyAlignment="1" applyProtection="1">
      <alignment horizontal="center" vertical="center" shrinkToFit="1"/>
      <protection locked="0"/>
    </xf>
    <xf numFmtId="0" fontId="0" fillId="0" borderId="0" xfId="0" applyFont="1" applyFill="1" applyAlignment="1" applyProtection="1">
      <alignment horizontal="center" vertical="center"/>
      <protection locked="0"/>
    </xf>
    <xf numFmtId="0" fontId="0" fillId="0" borderId="0" xfId="0" applyFont="1" applyFill="1" applyAlignment="1" applyProtection="1">
      <alignment horizontal="left" vertical="center"/>
      <protection locked="0"/>
    </xf>
    <xf numFmtId="0" fontId="0" fillId="0" borderId="0" xfId="0" applyFont="1" applyFill="1" applyAlignment="1" applyProtection="1">
      <alignment vertical="center"/>
      <protection locked="0"/>
    </xf>
    <xf numFmtId="0" fontId="0" fillId="0" borderId="0" xfId="0" applyFont="1" applyFill="1" applyBorder="1" applyAlignment="1" applyProtection="1">
      <alignment horizontal="left" vertical="top" wrapText="1"/>
      <protection locked="0"/>
    </xf>
    <xf numFmtId="38" fontId="8" fillId="0" borderId="2" xfId="0" applyNumberFormat="1" applyFont="1" applyFill="1" applyBorder="1" applyAlignment="1" applyProtection="1">
      <alignment horizontal="center" vertical="center"/>
    </xf>
    <xf numFmtId="0" fontId="8" fillId="0" borderId="4" xfId="0" applyFont="1" applyFill="1" applyBorder="1" applyAlignment="1" applyProtection="1">
      <alignment horizontal="center" vertical="center"/>
    </xf>
    <xf numFmtId="0" fontId="5" fillId="0" borderId="24" xfId="0" applyFont="1" applyFill="1" applyBorder="1" applyAlignment="1" applyProtection="1">
      <alignment vertical="center" wrapText="1" shrinkToFit="1"/>
      <protection locked="0"/>
    </xf>
    <xf numFmtId="0" fontId="5" fillId="0" borderId="12" xfId="0" applyFont="1" applyFill="1" applyBorder="1" applyAlignment="1" applyProtection="1">
      <alignment vertical="center" wrapText="1" shrinkToFit="1"/>
      <protection locked="0"/>
    </xf>
    <xf numFmtId="0" fontId="5" fillId="0" borderId="25" xfId="0" applyFont="1" applyFill="1" applyBorder="1" applyAlignment="1" applyProtection="1">
      <alignment vertical="center" wrapText="1" shrinkToFit="1"/>
      <protection locked="0"/>
    </xf>
    <xf numFmtId="176" fontId="5" fillId="0" borderId="24" xfId="0" applyNumberFormat="1" applyFont="1" applyBorder="1" applyAlignment="1" applyProtection="1">
      <alignment vertical="center" wrapText="1" shrinkToFit="1"/>
    </xf>
    <xf numFmtId="176" fontId="5" fillId="0" borderId="12" xfId="0" applyNumberFormat="1" applyFont="1" applyBorder="1" applyAlignment="1" applyProtection="1">
      <alignment vertical="center" wrapText="1" shrinkToFit="1"/>
    </xf>
    <xf numFmtId="176" fontId="5" fillId="0" borderId="25" xfId="0" applyNumberFormat="1" applyFont="1" applyBorder="1" applyAlignment="1" applyProtection="1">
      <alignment vertical="center" wrapText="1" shrinkToFit="1"/>
    </xf>
    <xf numFmtId="0" fontId="5" fillId="0" borderId="14" xfId="0" applyFont="1" applyBorder="1" applyAlignment="1" applyProtection="1">
      <alignment horizontal="distributed" vertical="center" indent="1"/>
      <protection locked="0"/>
    </xf>
    <xf numFmtId="0" fontId="5" fillId="0" borderId="7" xfId="0" applyFont="1" applyBorder="1" applyAlignment="1" applyProtection="1">
      <alignment horizontal="distributed" vertical="center" indent="1"/>
      <protection locked="0"/>
    </xf>
    <xf numFmtId="0" fontId="5" fillId="0" borderId="2" xfId="0" applyFont="1" applyBorder="1" applyAlignment="1" applyProtection="1">
      <alignment horizontal="left" vertical="center" wrapText="1"/>
      <protection locked="0"/>
    </xf>
    <xf numFmtId="0" fontId="5" fillId="0" borderId="3" xfId="0" applyFont="1" applyBorder="1" applyAlignment="1" applyProtection="1">
      <alignment horizontal="left" vertical="center" wrapText="1"/>
      <protection locked="0"/>
    </xf>
    <xf numFmtId="0" fontId="5" fillId="0" borderId="4" xfId="0" applyFont="1" applyBorder="1" applyAlignment="1" applyProtection="1">
      <alignment horizontal="left" vertical="center" wrapText="1"/>
      <protection locked="0"/>
    </xf>
    <xf numFmtId="176" fontId="5" fillId="0" borderId="2" xfId="0" applyNumberFormat="1" applyFont="1" applyFill="1" applyBorder="1" applyAlignment="1" applyProtection="1">
      <alignment vertical="center" wrapText="1" shrinkToFit="1"/>
      <protection locked="0"/>
    </xf>
    <xf numFmtId="176" fontId="5" fillId="0" borderId="3" xfId="0" applyNumberFormat="1" applyFont="1" applyFill="1" applyBorder="1" applyAlignment="1" applyProtection="1">
      <alignment vertical="center" wrapText="1" shrinkToFit="1"/>
      <protection locked="0"/>
    </xf>
    <xf numFmtId="176" fontId="5" fillId="0" borderId="4" xfId="0" applyNumberFormat="1" applyFont="1" applyFill="1" applyBorder="1" applyAlignment="1" applyProtection="1">
      <alignment vertical="center" wrapText="1" shrinkToFit="1"/>
      <protection locked="0"/>
    </xf>
    <xf numFmtId="0" fontId="5" fillId="0" borderId="5" xfId="0" applyFont="1" applyFill="1" applyBorder="1" applyAlignment="1" applyProtection="1">
      <alignment vertical="center" wrapText="1" shrinkToFit="1"/>
      <protection locked="0"/>
    </xf>
    <xf numFmtId="0" fontId="5" fillId="0" borderId="21" xfId="0" applyFont="1" applyFill="1" applyBorder="1" applyAlignment="1" applyProtection="1">
      <alignment vertical="center" wrapText="1" shrinkToFit="1"/>
      <protection locked="0"/>
    </xf>
    <xf numFmtId="0" fontId="5" fillId="0" borderId="6" xfId="0" applyFont="1" applyFill="1" applyBorder="1" applyAlignment="1" applyProtection="1">
      <alignment vertical="center" wrapText="1" shrinkToFit="1"/>
      <protection locked="0"/>
    </xf>
    <xf numFmtId="176" fontId="5" fillId="0" borderId="2" xfId="0" applyNumberFormat="1" applyFont="1" applyBorder="1" applyAlignment="1" applyProtection="1">
      <alignment vertical="center" wrapText="1" shrinkToFit="1"/>
    </xf>
    <xf numFmtId="176" fontId="5" fillId="0" borderId="3" xfId="0" applyNumberFormat="1" applyFont="1" applyBorder="1" applyAlignment="1" applyProtection="1">
      <alignment vertical="center" wrapText="1" shrinkToFit="1"/>
    </xf>
    <xf numFmtId="176" fontId="5" fillId="0" borderId="4" xfId="0" applyNumberFormat="1" applyFont="1" applyBorder="1" applyAlignment="1" applyProtection="1">
      <alignment vertical="center" wrapText="1" shrinkToFit="1"/>
    </xf>
    <xf numFmtId="176" fontId="5" fillId="0" borderId="5" xfId="0" applyNumberFormat="1" applyFont="1" applyBorder="1" applyAlignment="1" applyProtection="1">
      <alignment vertical="center" wrapText="1" shrinkToFit="1"/>
    </xf>
    <xf numFmtId="176" fontId="5" fillId="0" borderId="21" xfId="0" applyNumberFormat="1" applyFont="1" applyBorder="1" applyAlignment="1" applyProtection="1">
      <alignment vertical="center" wrapText="1" shrinkToFit="1"/>
    </xf>
    <xf numFmtId="176" fontId="5" fillId="0" borderId="6" xfId="0" applyNumberFormat="1" applyFont="1" applyBorder="1" applyAlignment="1" applyProtection="1">
      <alignment vertical="center" wrapText="1" shrinkToFit="1"/>
    </xf>
    <xf numFmtId="176" fontId="5" fillId="0" borderId="2" xfId="0" applyNumberFormat="1" applyFont="1" applyBorder="1" applyAlignment="1" applyProtection="1">
      <alignment vertical="center" shrinkToFit="1"/>
    </xf>
    <xf numFmtId="176" fontId="5" fillId="0" borderId="3" xfId="0" applyNumberFormat="1" applyFont="1" applyBorder="1" applyAlignment="1" applyProtection="1">
      <alignment vertical="center" shrinkToFit="1"/>
    </xf>
    <xf numFmtId="176" fontId="5" fillId="0" borderId="4" xfId="0" applyNumberFormat="1" applyFont="1" applyBorder="1" applyAlignment="1" applyProtection="1">
      <alignment vertical="center" shrinkToFit="1"/>
    </xf>
    <xf numFmtId="0" fontId="5" fillId="0" borderId="2" xfId="0" applyFont="1" applyBorder="1" applyAlignment="1" applyProtection="1">
      <alignment horizontal="center" vertical="center"/>
      <protection locked="0"/>
    </xf>
    <xf numFmtId="0" fontId="5" fillId="0" borderId="3" xfId="0" applyFont="1" applyBorder="1" applyAlignment="1" applyProtection="1">
      <alignment horizontal="center" vertical="center"/>
      <protection locked="0"/>
    </xf>
    <xf numFmtId="0" fontId="5" fillId="0" borderId="4" xfId="0" applyFont="1" applyBorder="1" applyAlignment="1" applyProtection="1">
      <alignment horizontal="center" vertical="center"/>
      <protection locked="0"/>
    </xf>
    <xf numFmtId="177" fontId="5" fillId="0" borderId="2" xfId="0" applyNumberFormat="1" applyFont="1" applyFill="1" applyBorder="1" applyAlignment="1" applyProtection="1">
      <alignment horizontal="left" vertical="center" shrinkToFit="1"/>
      <protection locked="0"/>
    </xf>
    <xf numFmtId="177" fontId="5" fillId="0" borderId="3" xfId="0" applyNumberFormat="1" applyFont="1" applyFill="1" applyBorder="1" applyAlignment="1" applyProtection="1">
      <alignment horizontal="left" vertical="center" shrinkToFit="1"/>
      <protection locked="0"/>
    </xf>
    <xf numFmtId="177" fontId="5" fillId="0" borderId="4" xfId="0" applyNumberFormat="1" applyFont="1" applyFill="1" applyBorder="1" applyAlignment="1" applyProtection="1">
      <alignment horizontal="left" vertical="center" shrinkToFit="1"/>
      <protection locked="0"/>
    </xf>
    <xf numFmtId="177" fontId="5" fillId="0" borderId="2" xfId="0" applyNumberFormat="1" applyFont="1" applyBorder="1" applyAlignment="1" applyProtection="1">
      <alignment horizontal="left" vertical="center" shrinkToFit="1"/>
    </xf>
    <xf numFmtId="177" fontId="5" fillId="0" borderId="3" xfId="0" applyNumberFormat="1" applyFont="1" applyBorder="1" applyAlignment="1" applyProtection="1">
      <alignment horizontal="left" vertical="center" shrinkToFit="1"/>
    </xf>
    <xf numFmtId="177" fontId="5" fillId="0" borderId="4" xfId="0" applyNumberFormat="1" applyFont="1" applyBorder="1" applyAlignment="1" applyProtection="1">
      <alignment horizontal="left" vertical="center" shrinkToFit="1"/>
    </xf>
    <xf numFmtId="176" fontId="5" fillId="0" borderId="2" xfId="0" applyNumberFormat="1" applyFont="1" applyBorder="1" applyAlignment="1" applyProtection="1">
      <alignment vertical="center" wrapText="1"/>
    </xf>
    <xf numFmtId="176" fontId="5" fillId="0" borderId="3" xfId="0" applyNumberFormat="1" applyFont="1" applyBorder="1" applyAlignment="1" applyProtection="1">
      <alignment vertical="center" wrapText="1"/>
    </xf>
    <xf numFmtId="176" fontId="5" fillId="0" borderId="4" xfId="0" applyNumberFormat="1" applyFont="1" applyBorder="1" applyAlignment="1" applyProtection="1">
      <alignment vertical="center" wrapText="1"/>
    </xf>
    <xf numFmtId="176" fontId="0" fillId="0" borderId="0" xfId="0" applyNumberFormat="1" applyFont="1" applyBorder="1" applyAlignment="1" applyProtection="1">
      <alignment horizontal="left" vertical="center" wrapText="1"/>
      <protection locked="0"/>
    </xf>
    <xf numFmtId="176" fontId="3" fillId="0" borderId="0" xfId="0" applyNumberFormat="1" applyFont="1" applyBorder="1" applyAlignment="1" applyProtection="1">
      <alignment horizontal="left" vertical="center" wrapText="1"/>
      <protection locked="0"/>
    </xf>
    <xf numFmtId="176" fontId="7" fillId="0" borderId="5" xfId="0" applyNumberFormat="1" applyFont="1" applyFill="1" applyBorder="1" applyAlignment="1" applyProtection="1">
      <alignment horizontal="distributed" vertical="center" wrapText="1" indent="2" shrinkToFit="1"/>
      <protection locked="0"/>
    </xf>
    <xf numFmtId="176" fontId="7" fillId="0" borderId="21" xfId="0" applyNumberFormat="1" applyFont="1" applyFill="1" applyBorder="1" applyAlignment="1" applyProtection="1">
      <alignment horizontal="distributed" vertical="center" indent="2" shrinkToFit="1"/>
      <protection locked="0"/>
    </xf>
    <xf numFmtId="176" fontId="7" fillId="0" borderId="6" xfId="0" applyNumberFormat="1" applyFont="1" applyFill="1" applyBorder="1" applyAlignment="1" applyProtection="1">
      <alignment horizontal="distributed" vertical="center" indent="2" shrinkToFit="1"/>
      <protection locked="0"/>
    </xf>
    <xf numFmtId="176" fontId="24" fillId="0" borderId="2" xfId="1" applyNumberFormat="1" applyFont="1" applyFill="1" applyBorder="1" applyAlignment="1" applyProtection="1">
      <alignment horizontal="center" vertical="center" wrapText="1" shrinkToFit="1"/>
      <protection locked="0"/>
    </xf>
    <xf numFmtId="176" fontId="24" fillId="0" borderId="3" xfId="1" applyNumberFormat="1" applyFont="1" applyFill="1" applyBorder="1" applyAlignment="1" applyProtection="1">
      <alignment horizontal="center" vertical="center" wrapText="1" shrinkToFit="1"/>
      <protection locked="0"/>
    </xf>
    <xf numFmtId="176" fontId="24" fillId="0" borderId="4" xfId="1" applyNumberFormat="1" applyFont="1" applyFill="1" applyBorder="1" applyAlignment="1" applyProtection="1">
      <alignment horizontal="center" vertical="center" wrapText="1" shrinkToFit="1"/>
      <protection locked="0"/>
    </xf>
    <xf numFmtId="176" fontId="0" fillId="0" borderId="21" xfId="1" applyNumberFormat="1" applyFont="1" applyFill="1" applyBorder="1" applyAlignment="1" applyProtection="1">
      <alignment horizontal="left" vertical="center" wrapText="1" shrinkToFit="1"/>
      <protection locked="0"/>
    </xf>
    <xf numFmtId="176" fontId="23" fillId="0" borderId="2" xfId="1" applyNumberFormat="1" applyFont="1" applyFill="1" applyBorder="1" applyAlignment="1" applyProtection="1">
      <alignment horizontal="right" vertical="center" shrinkToFit="1"/>
      <protection locked="0"/>
    </xf>
    <xf numFmtId="176" fontId="23" fillId="0" borderId="4" xfId="1" applyNumberFormat="1" applyFont="1" applyFill="1" applyBorder="1" applyAlignment="1" applyProtection="1">
      <alignment horizontal="right" vertical="center" shrinkToFit="1"/>
      <protection locked="0"/>
    </xf>
    <xf numFmtId="176" fontId="7" fillId="0" borderId="35" xfId="0" applyNumberFormat="1" applyFont="1" applyFill="1" applyBorder="1" applyAlignment="1" applyProtection="1">
      <alignment horizontal="right" vertical="center" shrinkToFit="1"/>
      <protection locked="0"/>
    </xf>
    <xf numFmtId="176" fontId="7" fillId="0" borderId="13" xfId="0" applyNumberFormat="1" applyFont="1" applyFill="1" applyBorder="1" applyAlignment="1" applyProtection="1">
      <alignment horizontal="right" vertical="center" shrinkToFit="1"/>
      <protection locked="0"/>
    </xf>
    <xf numFmtId="176" fontId="7" fillId="0" borderId="1" xfId="0" applyNumberFormat="1" applyFont="1" applyFill="1" applyBorder="1" applyAlignment="1" applyProtection="1">
      <alignment horizontal="distributed" vertical="center" wrapText="1" indent="2" shrinkToFit="1"/>
      <protection locked="0"/>
    </xf>
    <xf numFmtId="176" fontId="7" fillId="0" borderId="1" xfId="0" applyNumberFormat="1" applyFont="1" applyFill="1" applyBorder="1" applyAlignment="1" applyProtection="1">
      <alignment horizontal="distributed" vertical="center" indent="2" shrinkToFit="1"/>
      <protection locked="0"/>
    </xf>
    <xf numFmtId="176" fontId="7" fillId="0" borderId="2" xfId="0" applyNumberFormat="1" applyFont="1" applyFill="1" applyBorder="1" applyAlignment="1" applyProtection="1">
      <alignment horizontal="distributed" vertical="center" wrapText="1" indent="3"/>
      <protection locked="0"/>
    </xf>
    <xf numFmtId="176" fontId="7" fillId="0" borderId="16" xfId="0" applyNumberFormat="1" applyFont="1" applyFill="1" applyBorder="1" applyAlignment="1" applyProtection="1">
      <alignment horizontal="distributed" vertical="center" indent="3"/>
      <protection locked="0"/>
    </xf>
    <xf numFmtId="176" fontId="7" fillId="0" borderId="15" xfId="0" applyNumberFormat="1" applyFont="1" applyFill="1" applyBorder="1" applyAlignment="1" applyProtection="1">
      <alignment horizontal="distributed" vertical="center" indent="3"/>
      <protection locked="0"/>
    </xf>
    <xf numFmtId="176" fontId="7" fillId="0" borderId="18" xfId="0" applyNumberFormat="1" applyFont="1" applyFill="1" applyBorder="1" applyAlignment="1" applyProtection="1">
      <alignment horizontal="distributed" vertical="center" indent="3"/>
      <protection locked="0"/>
    </xf>
    <xf numFmtId="176" fontId="7" fillId="0" borderId="19" xfId="0" applyNumberFormat="1" applyFont="1" applyFill="1" applyBorder="1" applyAlignment="1" applyProtection="1">
      <alignment horizontal="distributed" vertical="center" indent="3"/>
      <protection locked="0"/>
    </xf>
    <xf numFmtId="176" fontId="7" fillId="0" borderId="58" xfId="0" applyNumberFormat="1" applyFont="1" applyFill="1" applyBorder="1" applyAlignment="1" applyProtection="1">
      <alignment horizontal="distributed" vertical="center" indent="2"/>
      <protection locked="0"/>
    </xf>
    <xf numFmtId="176" fontId="7" fillId="0" borderId="1" xfId="0" applyNumberFormat="1" applyFont="1" applyFill="1" applyBorder="1" applyAlignment="1" applyProtection="1">
      <alignment horizontal="distributed" vertical="center" wrapText="1" indent="3"/>
      <protection locked="0"/>
    </xf>
    <xf numFmtId="176" fontId="7" fillId="0" borderId="1" xfId="0" applyNumberFormat="1" applyFont="1" applyFill="1" applyBorder="1" applyAlignment="1" applyProtection="1">
      <alignment horizontal="distributed" vertical="center" indent="3"/>
      <protection locked="0"/>
    </xf>
    <xf numFmtId="176" fontId="7" fillId="0" borderId="2" xfId="1" applyNumberFormat="1" applyFont="1" applyFill="1" applyBorder="1" applyAlignment="1" applyProtection="1">
      <alignment vertical="center" shrinkToFit="1"/>
    </xf>
    <xf numFmtId="176" fontId="7" fillId="0" borderId="1" xfId="0" applyNumberFormat="1" applyFont="1" applyFill="1" applyBorder="1" applyAlignment="1">
      <alignment vertical="center" shrinkToFit="1"/>
    </xf>
    <xf numFmtId="176" fontId="7" fillId="0" borderId="1" xfId="1" applyNumberFormat="1" applyFont="1" applyFill="1" applyBorder="1" applyAlignment="1" applyProtection="1">
      <alignment horizontal="center" vertical="center" wrapText="1" shrinkToFit="1"/>
      <protection locked="0"/>
    </xf>
    <xf numFmtId="176" fontId="7" fillId="0" borderId="1" xfId="1" applyNumberFormat="1" applyFont="1" applyFill="1" applyBorder="1" applyAlignment="1" applyProtection="1">
      <alignment horizontal="center" vertical="center" shrinkToFit="1"/>
      <protection locked="0"/>
    </xf>
    <xf numFmtId="176" fontId="7" fillId="0" borderId="1" xfId="1" applyNumberFormat="1" applyFont="1" applyFill="1" applyBorder="1" applyAlignment="1" applyProtection="1">
      <alignment horizontal="center" vertical="center" wrapText="1" shrinkToFit="1"/>
    </xf>
    <xf numFmtId="176" fontId="7" fillId="0" borderId="1" xfId="1" applyNumberFormat="1" applyFont="1" applyFill="1" applyBorder="1" applyAlignment="1" applyProtection="1">
      <alignment horizontal="center" vertical="center" shrinkToFit="1"/>
    </xf>
    <xf numFmtId="176" fontId="7" fillId="0" borderId="34" xfId="0" applyNumberFormat="1" applyFont="1" applyFill="1" applyBorder="1" applyAlignment="1" applyProtection="1">
      <alignment horizontal="distributed" vertical="center" indent="2"/>
      <protection locked="0"/>
    </xf>
    <xf numFmtId="176" fontId="7" fillId="0" borderId="40" xfId="0" applyNumberFormat="1" applyFont="1" applyFill="1" applyBorder="1" applyAlignment="1" applyProtection="1">
      <alignment horizontal="distributed" vertical="center" indent="2"/>
      <protection locked="0"/>
    </xf>
    <xf numFmtId="176" fontId="7" fillId="0" borderId="59" xfId="0" applyNumberFormat="1" applyFont="1" applyFill="1" applyBorder="1" applyAlignment="1" applyProtection="1">
      <alignment horizontal="distributed" vertical="center" indent="2"/>
      <protection locked="0"/>
    </xf>
    <xf numFmtId="176" fontId="7" fillId="0" borderId="24" xfId="0" applyNumberFormat="1" applyFont="1" applyFill="1" applyBorder="1" applyAlignment="1" applyProtection="1">
      <alignment horizontal="right" vertical="center" shrinkToFit="1"/>
      <protection locked="0"/>
    </xf>
    <xf numFmtId="176" fontId="7" fillId="0" borderId="25" xfId="0" applyNumberFormat="1" applyFont="1" applyFill="1" applyBorder="1" applyAlignment="1" applyProtection="1">
      <alignment horizontal="right" vertical="center" shrinkToFit="1"/>
      <protection locked="0"/>
    </xf>
  </cellXfs>
  <cellStyles count="4">
    <cellStyle name="パーセント" xfId="3" builtinId="5"/>
    <cellStyle name="ハイパーリンク" xfId="2" builtinId="8"/>
    <cellStyle name="桁区切り" xfId="1" builtinId="6"/>
    <cellStyle name="標準" xfId="0" builtinId="0"/>
  </cellStyles>
  <dxfs count="54">
    <dxf>
      <fill>
        <patternFill>
          <bgColor rgb="FFFFFF00"/>
        </patternFill>
      </fill>
    </dxf>
    <dxf>
      <font>
        <color theme="1"/>
      </font>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theme="1"/>
      </font>
      <fill>
        <patternFill>
          <bgColor rgb="FFFFFF00"/>
        </patternFill>
      </fill>
    </dxf>
    <dxf>
      <fill>
        <patternFill>
          <bgColor rgb="FFFFFF00"/>
        </patternFill>
      </fill>
    </dxf>
    <dxf>
      <fill>
        <patternFill>
          <bgColor rgb="FFFFFF00"/>
        </patternFill>
      </fill>
    </dxf>
    <dxf>
      <fill>
        <patternFill>
          <bgColor rgb="FFFFFF00"/>
        </patternFill>
      </fill>
    </dxf>
    <dxf>
      <font>
        <color auto="1"/>
      </font>
      <fill>
        <patternFill>
          <bgColor rgb="FFFF0000"/>
        </patternFill>
      </fill>
    </dxf>
    <dxf>
      <fill>
        <patternFill>
          <bgColor rgb="FFFF00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auto="1"/>
      </font>
      <fill>
        <patternFill>
          <bgColor rgb="FFFFFF00"/>
        </patternFill>
      </fill>
    </dxf>
    <dxf>
      <font>
        <color auto="1"/>
      </font>
      <fill>
        <patternFill>
          <bgColor rgb="FFFFFF00"/>
        </patternFill>
      </fill>
    </dxf>
    <dxf>
      <font>
        <color auto="1"/>
      </font>
      <fill>
        <patternFill>
          <bgColor rgb="FFFFFF00"/>
        </patternFill>
      </fill>
    </dxf>
    <dxf>
      <font>
        <color auto="1"/>
      </font>
      <fill>
        <patternFill>
          <bgColor rgb="FFFFFF00"/>
        </patternFill>
      </fill>
    </dxf>
  </dxfs>
  <tableStyles count="0" defaultTableStyle="TableStyleMedium2" defaultPivotStyle="PivotStyleLight16"/>
  <colors>
    <mruColors>
      <color rgb="FFFF0000"/>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lockText="1" noThreeD="1"/>
</file>

<file path=xl/diagrams/colors1.xml><?xml version="1.0" encoding="utf-8"?>
<dgm:colorsDef xmlns:dgm="http://schemas.openxmlformats.org/drawingml/2006/diagram" xmlns:a="http://schemas.openxmlformats.org/drawingml/2006/main" uniqueId="urn:microsoft.com/office/officeart/2005/8/colors/accent0_3">
  <dgm:title val=""/>
  <dgm:desc val=""/>
  <dgm:catLst>
    <dgm:cat type="mainScheme" pri="10300"/>
  </dgm:catLst>
  <dgm:styleLbl name="node0">
    <dgm:fillClrLst meth="repeat">
      <a:schemeClr val="dk2"/>
    </dgm:fillClrLst>
    <dgm:linClrLst meth="repeat">
      <a:schemeClr val="lt2"/>
    </dgm:linClrLst>
    <dgm:effectClrLst/>
    <dgm:txLinClrLst/>
    <dgm:txFillClrLst/>
    <dgm:txEffectClrLst/>
  </dgm:styleLbl>
  <dgm:styleLbl name="alignNode1">
    <dgm:fillClrLst meth="repeat">
      <a:schemeClr val="dk2"/>
    </dgm:fillClrLst>
    <dgm:linClrLst meth="repeat">
      <a:schemeClr val="dk2"/>
    </dgm:linClrLst>
    <dgm:effectClrLst/>
    <dgm:txLinClrLst/>
    <dgm:txFillClrLst/>
    <dgm:txEffectClrLst/>
  </dgm:styleLbl>
  <dgm:styleLbl name="node1">
    <dgm:fillClrLst meth="repeat">
      <a:schemeClr val="dk2"/>
    </dgm:fillClrLst>
    <dgm:linClrLst meth="repeat">
      <a:schemeClr val="lt2"/>
    </dgm:linClrLst>
    <dgm:effectClrLst/>
    <dgm:txLinClrLst/>
    <dgm:txFillClrLst/>
    <dgm:txEffectClrLst/>
  </dgm:styleLbl>
  <dgm:styleLbl name="lnNode1">
    <dgm:fillClrLst meth="repeat">
      <a:schemeClr val="dk2"/>
    </dgm:fillClrLst>
    <dgm:linClrLst meth="repeat">
      <a:schemeClr val="lt2"/>
    </dgm:linClrLst>
    <dgm:effectClrLst/>
    <dgm:txLinClrLst/>
    <dgm:txFillClrLst/>
    <dgm:txEffectClrLst/>
  </dgm:styleLbl>
  <dgm:styleLbl name="vennNode1">
    <dgm:fillClrLst meth="repeat">
      <a:schemeClr val="dk2">
        <a:alpha val="50000"/>
      </a:schemeClr>
    </dgm:fillClrLst>
    <dgm:linClrLst meth="repeat">
      <a:schemeClr val="lt2"/>
    </dgm:linClrLst>
    <dgm:effectClrLst/>
    <dgm:txLinClrLst/>
    <dgm:txFillClrLst/>
    <dgm:txEffectClrLst/>
  </dgm:styleLbl>
  <dgm:styleLbl name="node2">
    <dgm:fillClrLst meth="repeat">
      <a:schemeClr val="dk2"/>
    </dgm:fillClrLst>
    <dgm:linClrLst meth="repeat">
      <a:schemeClr val="lt2"/>
    </dgm:linClrLst>
    <dgm:effectClrLst/>
    <dgm:txLinClrLst/>
    <dgm:txFillClrLst/>
    <dgm:txEffectClrLst/>
  </dgm:styleLbl>
  <dgm:styleLbl name="node3">
    <dgm:fillClrLst meth="repeat">
      <a:schemeClr val="dk2"/>
    </dgm:fillClrLst>
    <dgm:linClrLst meth="repeat">
      <a:schemeClr val="lt2"/>
    </dgm:linClrLst>
    <dgm:effectClrLst/>
    <dgm:txLinClrLst/>
    <dgm:txFillClrLst/>
    <dgm:txEffectClrLst/>
  </dgm:styleLbl>
  <dgm:styleLbl name="node4">
    <dgm:fillClrLst meth="repeat">
      <a:schemeClr val="dk2"/>
    </dgm:fillClrLst>
    <dgm:linClrLst meth="repeat">
      <a:schemeClr val="lt2"/>
    </dgm:linClrLst>
    <dgm:effectClrLst/>
    <dgm:txLinClrLst/>
    <dgm:txFillClrLst/>
    <dgm:txEffectClrLst/>
  </dgm:styleLbl>
  <dgm:styleLbl name="fgImgPlace1">
    <dgm:fillClrLst meth="repeat">
      <a:schemeClr val="dk2">
        <a:tint val="50000"/>
      </a:schemeClr>
    </dgm:fillClrLst>
    <dgm:linClrLst meth="repeat">
      <a:schemeClr val="lt2"/>
    </dgm:linClrLst>
    <dgm:effectClrLst/>
    <dgm:txLinClrLst/>
    <dgm:txFillClrLst meth="repeat">
      <a:schemeClr val="lt2"/>
    </dgm:txFillClrLst>
    <dgm:txEffectClrLst/>
  </dgm:styleLbl>
  <dgm:styleLbl name="alignImgPlace1">
    <dgm:fillClrLst meth="repeat">
      <a:schemeClr val="dk2">
        <a:tint val="50000"/>
      </a:schemeClr>
    </dgm:fillClrLst>
    <dgm:linClrLst meth="repeat">
      <a:schemeClr val="dk2">
        <a:shade val="80000"/>
      </a:schemeClr>
    </dgm:linClrLst>
    <dgm:effectClrLst/>
    <dgm:txLinClrLst/>
    <dgm:txFillClrLst meth="repeat">
      <a:schemeClr val="lt2"/>
    </dgm:txFillClrLst>
    <dgm:txEffectClrLst/>
  </dgm:styleLbl>
  <dgm:styleLbl name="bgImgPlace1">
    <dgm:fillClrLst meth="repeat">
      <a:schemeClr val="dk2">
        <a:tint val="50000"/>
      </a:schemeClr>
    </dgm:fillClrLst>
    <dgm:linClrLst meth="repeat">
      <a:schemeClr val="dk2">
        <a:shade val="80000"/>
      </a:schemeClr>
    </dgm:linClrLst>
    <dgm:effectClrLst/>
    <dgm:txLinClrLst/>
    <dgm:txFillClrLst meth="repeat">
      <a:schemeClr val="lt2"/>
    </dgm:txFillClrLst>
    <dgm:txEffectClrLst/>
  </dgm:styleLbl>
  <dgm:styleLbl name="sibTrans2D1">
    <dgm:fillClrLst meth="repeat">
      <a:schemeClr val="dk2">
        <a:tint val="60000"/>
      </a:schemeClr>
    </dgm:fillClrLst>
    <dgm:linClrLst meth="repeat">
      <a:schemeClr val="dk2">
        <a:tint val="60000"/>
      </a:schemeClr>
    </dgm:linClrLst>
    <dgm:effectClrLst/>
    <dgm:txLinClrLst/>
    <dgm:txFillClrLst/>
    <dgm:txEffectClrLst/>
  </dgm:styleLbl>
  <dgm:styleLbl name="fgSibTrans2D1">
    <dgm:fillClrLst meth="repeat">
      <a:schemeClr val="dk2">
        <a:tint val="60000"/>
      </a:schemeClr>
    </dgm:fillClrLst>
    <dgm:linClrLst meth="repeat">
      <a:schemeClr val="dk2">
        <a:tint val="60000"/>
      </a:schemeClr>
    </dgm:linClrLst>
    <dgm:effectClrLst/>
    <dgm:txLinClrLst/>
    <dgm:txFillClrLst/>
    <dgm:txEffectClrLst/>
  </dgm:styleLbl>
  <dgm:styleLbl name="bgSibTrans2D1">
    <dgm:fillClrLst meth="repeat">
      <a:schemeClr val="dk2">
        <a:tint val="60000"/>
      </a:schemeClr>
    </dgm:fillClrLst>
    <dgm:linClrLst meth="repeat">
      <a:schemeClr val="dk2">
        <a:tint val="60000"/>
      </a:schemeClr>
    </dgm:linClrLst>
    <dgm:effectClrLst/>
    <dgm:txLinClrLst/>
    <dgm:txFillClrLst/>
    <dgm:txEffectClrLst/>
  </dgm:styleLbl>
  <dgm:styleLbl name="sibTrans1D1">
    <dgm:fillClrLst meth="repeat">
      <a:schemeClr val="dk2"/>
    </dgm:fillClrLst>
    <dgm:linClrLst meth="repeat">
      <a:schemeClr val="dk2"/>
    </dgm:linClrLst>
    <dgm:effectClrLst/>
    <dgm:txLinClrLst/>
    <dgm:txFillClrLst meth="repeat">
      <a:schemeClr val="lt2"/>
    </dgm:txFillClrLst>
    <dgm:txEffectClrLst/>
  </dgm:styleLbl>
  <dgm:styleLbl name="callout">
    <dgm:fillClrLst meth="repeat">
      <a:schemeClr val="dk2"/>
    </dgm:fillClrLst>
    <dgm:linClrLst meth="repeat">
      <a:schemeClr val="dk2">
        <a:tint val="50000"/>
      </a:schemeClr>
    </dgm:linClrLst>
    <dgm:effectClrLst/>
    <dgm:txLinClrLst/>
    <dgm:txFillClrLst meth="repeat">
      <a:schemeClr val="lt2"/>
    </dgm:txFillClrLst>
    <dgm:txEffectClrLst/>
  </dgm:styleLbl>
  <dgm:styleLbl name="asst0">
    <dgm:fillClrLst meth="repeat">
      <a:schemeClr val="dk2"/>
    </dgm:fillClrLst>
    <dgm:linClrLst meth="repeat">
      <a:schemeClr val="lt2"/>
    </dgm:linClrLst>
    <dgm:effectClrLst/>
    <dgm:txLinClrLst/>
    <dgm:txFillClrLst/>
    <dgm:txEffectClrLst/>
  </dgm:styleLbl>
  <dgm:styleLbl name="asst1">
    <dgm:fillClrLst meth="repeat">
      <a:schemeClr val="dk2"/>
    </dgm:fillClrLst>
    <dgm:linClrLst meth="repeat">
      <a:schemeClr val="lt2"/>
    </dgm:linClrLst>
    <dgm:effectClrLst/>
    <dgm:txLinClrLst/>
    <dgm:txFillClrLst/>
    <dgm:txEffectClrLst/>
  </dgm:styleLbl>
  <dgm:styleLbl name="asst2">
    <dgm:fillClrLst meth="repeat">
      <a:schemeClr val="dk2"/>
    </dgm:fillClrLst>
    <dgm:linClrLst meth="repeat">
      <a:schemeClr val="lt2"/>
    </dgm:linClrLst>
    <dgm:effectClrLst/>
    <dgm:txLinClrLst/>
    <dgm:txFillClrLst/>
    <dgm:txEffectClrLst/>
  </dgm:styleLbl>
  <dgm:styleLbl name="asst3">
    <dgm:fillClrLst meth="repeat">
      <a:schemeClr val="dk2"/>
    </dgm:fillClrLst>
    <dgm:linClrLst meth="repeat">
      <a:schemeClr val="lt2"/>
    </dgm:linClrLst>
    <dgm:effectClrLst/>
    <dgm:txLinClrLst/>
    <dgm:txFillClrLst/>
    <dgm:txEffectClrLst/>
  </dgm:styleLbl>
  <dgm:styleLbl name="asst4">
    <dgm:fillClrLst meth="repeat">
      <a:schemeClr val="dk2"/>
    </dgm:fillClrLst>
    <dgm:linClrLst meth="repeat">
      <a:schemeClr val="lt2"/>
    </dgm:linClrLst>
    <dgm:effectClrLst/>
    <dgm:txLinClrLst/>
    <dgm:txFillClrLst/>
    <dgm:txEffectClrLst/>
  </dgm:styleLbl>
  <dgm:styleLbl name="parChTrans2D1">
    <dgm:fillClrLst meth="repeat">
      <a:schemeClr val="dk2">
        <a:tint val="60000"/>
      </a:schemeClr>
    </dgm:fillClrLst>
    <dgm:linClrLst meth="repeat">
      <a:schemeClr val="dk2">
        <a:tint val="60000"/>
      </a:schemeClr>
    </dgm:linClrLst>
    <dgm:effectClrLst/>
    <dgm:txLinClrLst/>
    <dgm:txFillClrLst meth="repeat">
      <a:schemeClr val="lt2"/>
    </dgm:txFillClrLst>
    <dgm:txEffectClrLst/>
  </dgm:styleLbl>
  <dgm:styleLbl name="parChTrans2D2">
    <dgm:fillClrLst meth="repeat">
      <a:schemeClr val="dk2"/>
    </dgm:fillClrLst>
    <dgm:linClrLst meth="repeat">
      <a:schemeClr val="dk2"/>
    </dgm:linClrLst>
    <dgm:effectClrLst/>
    <dgm:txLinClrLst/>
    <dgm:txFillClrLst meth="repeat">
      <a:schemeClr val="lt2"/>
    </dgm:txFillClrLst>
    <dgm:txEffectClrLst/>
  </dgm:styleLbl>
  <dgm:styleLbl name="parChTrans2D3">
    <dgm:fillClrLst meth="repeat">
      <a:schemeClr val="dk2"/>
    </dgm:fillClrLst>
    <dgm:linClrLst meth="repeat">
      <a:schemeClr val="dk2"/>
    </dgm:linClrLst>
    <dgm:effectClrLst/>
    <dgm:txLinClrLst/>
    <dgm:txFillClrLst meth="repeat">
      <a:schemeClr val="lt2"/>
    </dgm:txFillClrLst>
    <dgm:txEffectClrLst/>
  </dgm:styleLbl>
  <dgm:styleLbl name="parChTrans2D4">
    <dgm:fillClrLst meth="repeat">
      <a:schemeClr val="dk2"/>
    </dgm:fillClrLst>
    <dgm:linClrLst meth="repeat">
      <a:schemeClr val="dk2"/>
    </dgm:linClrLst>
    <dgm:effectClrLst/>
    <dgm:txLinClrLst/>
    <dgm:txFillClrLst meth="repeat">
      <a:schemeClr val="lt2"/>
    </dgm:txFillClrLst>
    <dgm:txEffectClrLst/>
  </dgm:styleLbl>
  <dgm:styleLbl name="parChTrans1D1">
    <dgm:fillClrLst meth="repeat">
      <a:schemeClr val="dk2"/>
    </dgm:fillClrLst>
    <dgm:linClrLst meth="repeat">
      <a:schemeClr val="dk2">
        <a:shade val="60000"/>
      </a:schemeClr>
    </dgm:linClrLst>
    <dgm:effectClrLst/>
    <dgm:txLinClrLst/>
    <dgm:txFillClrLst meth="repeat">
      <a:schemeClr val="tx1"/>
    </dgm:txFillClrLst>
    <dgm:txEffectClrLst/>
  </dgm:styleLbl>
  <dgm:styleLbl name="parChTrans1D2">
    <dgm:fillClrLst meth="repeat">
      <a:schemeClr val="dk2"/>
    </dgm:fillClrLst>
    <dgm:linClrLst meth="repeat">
      <a:schemeClr val="dk2">
        <a:shade val="60000"/>
      </a:schemeClr>
    </dgm:linClrLst>
    <dgm:effectClrLst/>
    <dgm:txLinClrLst/>
    <dgm:txFillClrLst meth="repeat">
      <a:schemeClr val="tx1"/>
    </dgm:txFillClrLst>
    <dgm:txEffectClrLst/>
  </dgm:styleLbl>
  <dgm:styleLbl name="parChTrans1D3">
    <dgm:fillClrLst meth="repeat">
      <a:schemeClr val="dk2"/>
    </dgm:fillClrLst>
    <dgm:linClrLst meth="repeat">
      <a:schemeClr val="dk2">
        <a:shade val="80000"/>
      </a:schemeClr>
    </dgm:linClrLst>
    <dgm:effectClrLst/>
    <dgm:txLinClrLst/>
    <dgm:txFillClrLst meth="repeat">
      <a:schemeClr val="tx1"/>
    </dgm:txFillClrLst>
    <dgm:txEffectClrLst/>
  </dgm:styleLbl>
  <dgm:styleLbl name="parChTrans1D4">
    <dgm:fillClrLst meth="repeat">
      <a:schemeClr val="dk2"/>
    </dgm:fillClrLst>
    <dgm:linClrLst meth="repeat">
      <a:schemeClr val="dk2">
        <a:shade val="80000"/>
      </a:schemeClr>
    </dgm:linClrLst>
    <dgm:effectClrLst/>
    <dgm:txLinClrLst/>
    <dgm:txFillClrLst meth="repeat">
      <a:schemeClr val="tx1"/>
    </dgm:txFillClrLst>
    <dgm:txEffectClrLst/>
  </dgm:styleLbl>
  <dgm:styleLbl name="fgAcc1">
    <dgm:fillClrLst meth="repeat">
      <a:schemeClr val="lt2">
        <a:alpha val="90000"/>
      </a:schemeClr>
    </dgm:fillClrLst>
    <dgm:linClrLst meth="repeat">
      <a:schemeClr val="dk2"/>
    </dgm:linClrLst>
    <dgm:effectClrLst/>
    <dgm:txLinClrLst/>
    <dgm:txFillClrLst meth="repeat">
      <a:schemeClr val="dk1"/>
    </dgm:txFillClrLst>
    <dgm:txEffectClrLst/>
  </dgm:styleLbl>
  <dgm:styleLbl name="conFgAcc1">
    <dgm:fillClrLst meth="repeat">
      <a:schemeClr val="lt2">
        <a:alpha val="90000"/>
      </a:schemeClr>
    </dgm:fillClrLst>
    <dgm:linClrLst meth="repeat">
      <a:schemeClr val="dk2"/>
    </dgm:linClrLst>
    <dgm:effectClrLst/>
    <dgm:txLinClrLst/>
    <dgm:txFillClrLst meth="repeat">
      <a:schemeClr val="dk1"/>
    </dgm:txFillClrLst>
    <dgm:txEffectClrLst/>
  </dgm:styleLbl>
  <dgm:styleLbl name="alignAcc1">
    <dgm:fillClrLst meth="repeat">
      <a:schemeClr val="lt2">
        <a:alpha val="90000"/>
      </a:schemeClr>
    </dgm:fillClrLst>
    <dgm:linClrLst meth="repeat">
      <a:schemeClr val="dk2"/>
    </dgm:linClrLst>
    <dgm:effectClrLst/>
    <dgm:txLinClrLst/>
    <dgm:txFillClrLst meth="repeat">
      <a:schemeClr val="dk1"/>
    </dgm:txFillClrLst>
    <dgm:txEffectClrLst/>
  </dgm:styleLbl>
  <dgm:styleLbl name="trAlignAcc1">
    <dgm:fillClrLst meth="repeat">
      <a:schemeClr val="lt2">
        <a:alpha val="40000"/>
      </a:schemeClr>
    </dgm:fillClrLst>
    <dgm:linClrLst meth="repeat">
      <a:schemeClr val="dk2"/>
    </dgm:linClrLst>
    <dgm:effectClrLst/>
    <dgm:txLinClrLst/>
    <dgm:txFillClrLst meth="repeat">
      <a:schemeClr val="dk1"/>
    </dgm:txFillClrLst>
    <dgm:txEffectClrLst/>
  </dgm:styleLbl>
  <dgm:styleLbl name="bgAcc1">
    <dgm:fillClrLst meth="repeat">
      <a:schemeClr val="lt2">
        <a:alpha val="90000"/>
      </a:schemeClr>
    </dgm:fillClrLst>
    <dgm:linClrLst meth="repeat">
      <a:schemeClr val="dk2"/>
    </dgm:linClrLst>
    <dgm:effectClrLst/>
    <dgm:txLinClrLst/>
    <dgm:txFillClrLst meth="repeat">
      <a:schemeClr val="dk1"/>
    </dgm:txFillClrLst>
    <dgm:txEffectClrLst/>
  </dgm:styleLbl>
  <dgm:styleLbl name="solidFgAcc1">
    <dgm:fillClrLst meth="repeat">
      <a:schemeClr val="lt2"/>
    </dgm:fillClrLst>
    <dgm:linClrLst meth="repeat">
      <a:schemeClr val="dk2"/>
    </dgm:linClrLst>
    <dgm:effectClrLst/>
    <dgm:txLinClrLst/>
    <dgm:txFillClrLst meth="repeat">
      <a:schemeClr val="dk1"/>
    </dgm:txFillClrLst>
    <dgm:txEffectClrLst/>
  </dgm:styleLbl>
  <dgm:styleLbl name="solidAlignAcc1">
    <dgm:fillClrLst meth="repeat">
      <a:schemeClr val="lt2"/>
    </dgm:fillClrLst>
    <dgm:linClrLst meth="repeat">
      <a:schemeClr val="dk2"/>
    </dgm:linClrLst>
    <dgm:effectClrLst/>
    <dgm:txLinClrLst/>
    <dgm:txFillClrLst meth="repeat">
      <a:schemeClr val="dk1"/>
    </dgm:txFillClrLst>
    <dgm:txEffectClrLst/>
  </dgm:styleLbl>
  <dgm:styleLbl name="solidBgAcc1">
    <dgm:fillClrLst meth="repeat">
      <a:schemeClr val="lt2"/>
    </dgm:fillClrLst>
    <dgm:linClrLst meth="repeat">
      <a:schemeClr val="dk2"/>
    </dgm:linClrLst>
    <dgm:effectClrLst/>
    <dgm:txLinClrLst/>
    <dgm:txFillClrLst meth="repeat">
      <a:schemeClr val="dk1"/>
    </dgm:txFillClrLst>
    <dgm:txEffectClrLst/>
  </dgm:styleLbl>
  <dgm:styleLbl name="fgAccFollowNode1">
    <dgm:fillClrLst meth="repeat">
      <a:schemeClr val="dk2">
        <a:alpha val="90000"/>
        <a:tint val="40000"/>
      </a:schemeClr>
    </dgm:fillClrLst>
    <dgm:linClrLst meth="repeat">
      <a:schemeClr val="dk2">
        <a:alpha val="90000"/>
        <a:tint val="40000"/>
      </a:schemeClr>
    </dgm:linClrLst>
    <dgm:effectClrLst/>
    <dgm:txLinClrLst/>
    <dgm:txFillClrLst meth="repeat">
      <a:schemeClr val="dk1"/>
    </dgm:txFillClrLst>
    <dgm:txEffectClrLst/>
  </dgm:styleLbl>
  <dgm:styleLbl name="alignAccFollowNode1">
    <dgm:fillClrLst meth="repeat">
      <a:schemeClr val="dk2">
        <a:alpha val="90000"/>
        <a:tint val="40000"/>
      </a:schemeClr>
    </dgm:fillClrLst>
    <dgm:linClrLst meth="repeat">
      <a:schemeClr val="dk2">
        <a:alpha val="90000"/>
        <a:tint val="40000"/>
      </a:schemeClr>
    </dgm:linClrLst>
    <dgm:effectClrLst/>
    <dgm:txLinClrLst/>
    <dgm:txFillClrLst meth="repeat">
      <a:schemeClr val="dk1"/>
    </dgm:txFillClrLst>
    <dgm:txEffectClrLst/>
  </dgm:styleLbl>
  <dgm:styleLbl name="bgAccFollowNode1">
    <dgm:fillClrLst meth="repeat">
      <a:schemeClr val="dk2">
        <a:alpha val="90000"/>
        <a:tint val="40000"/>
      </a:schemeClr>
    </dgm:fillClrLst>
    <dgm:linClrLst meth="repeat">
      <a:schemeClr val="dk2">
        <a:alpha val="90000"/>
        <a:tint val="40000"/>
      </a:schemeClr>
    </dgm:linClrLst>
    <dgm:effectClrLst/>
    <dgm:txLinClrLst/>
    <dgm:txFillClrLst meth="repeat">
      <a:schemeClr val="dk1"/>
    </dgm:txFillClrLst>
    <dgm:txEffectClrLst/>
  </dgm:styleLbl>
  <dgm:styleLbl name="fgAcc0">
    <dgm:fillClrLst meth="repeat">
      <a:schemeClr val="lt2">
        <a:alpha val="90000"/>
      </a:schemeClr>
    </dgm:fillClrLst>
    <dgm:linClrLst meth="repeat">
      <a:schemeClr val="dk2"/>
    </dgm:linClrLst>
    <dgm:effectClrLst/>
    <dgm:txLinClrLst/>
    <dgm:txFillClrLst meth="repeat">
      <a:schemeClr val="dk1"/>
    </dgm:txFillClrLst>
    <dgm:txEffectClrLst/>
  </dgm:styleLbl>
  <dgm:styleLbl name="fgAcc2">
    <dgm:fillClrLst meth="repeat">
      <a:schemeClr val="lt2">
        <a:alpha val="90000"/>
      </a:schemeClr>
    </dgm:fillClrLst>
    <dgm:linClrLst meth="repeat">
      <a:schemeClr val="dk2"/>
    </dgm:linClrLst>
    <dgm:effectClrLst/>
    <dgm:txLinClrLst/>
    <dgm:txFillClrLst meth="repeat">
      <a:schemeClr val="dk1"/>
    </dgm:txFillClrLst>
    <dgm:txEffectClrLst/>
  </dgm:styleLbl>
  <dgm:styleLbl name="fgAcc3">
    <dgm:fillClrLst meth="repeat">
      <a:schemeClr val="lt2">
        <a:alpha val="90000"/>
      </a:schemeClr>
    </dgm:fillClrLst>
    <dgm:linClrLst meth="repeat">
      <a:schemeClr val="dk2"/>
    </dgm:linClrLst>
    <dgm:effectClrLst/>
    <dgm:txLinClrLst/>
    <dgm:txFillClrLst meth="repeat">
      <a:schemeClr val="dk1"/>
    </dgm:txFillClrLst>
    <dgm:txEffectClrLst/>
  </dgm:styleLbl>
  <dgm:styleLbl name="fgAcc4">
    <dgm:fillClrLst meth="repeat">
      <a:schemeClr val="lt2">
        <a:alpha val="90000"/>
      </a:schemeClr>
    </dgm:fillClrLst>
    <dgm:linClrLst meth="repeat">
      <a:schemeClr val="dk2"/>
    </dgm:linClrLst>
    <dgm:effectClrLst/>
    <dgm:txLinClrLst/>
    <dgm:txFillClrLst meth="repeat">
      <a:schemeClr val="dk1"/>
    </dgm:txFillClrLst>
    <dgm:txEffectClrLst/>
  </dgm:styleLbl>
  <dgm:styleLbl name="bgShp">
    <dgm:fillClrLst meth="repeat">
      <a:schemeClr val="dk2">
        <a:tint val="40000"/>
      </a:schemeClr>
    </dgm:fillClrLst>
    <dgm:linClrLst meth="repeat">
      <a:schemeClr val="dk2"/>
    </dgm:linClrLst>
    <dgm:effectClrLst/>
    <dgm:txLinClrLst/>
    <dgm:txFillClrLst meth="repeat">
      <a:schemeClr val="dk1"/>
    </dgm:txFillClrLst>
    <dgm:txEffectClrLst/>
  </dgm:styleLbl>
  <dgm:styleLbl name="dkBgShp">
    <dgm:fillClrLst meth="repeat">
      <a:schemeClr val="dk2">
        <a:shade val="80000"/>
      </a:schemeClr>
    </dgm:fillClrLst>
    <dgm:linClrLst meth="repeat">
      <a:schemeClr val="dk2"/>
    </dgm:linClrLst>
    <dgm:effectClrLst/>
    <dgm:txLinClrLst/>
    <dgm:txFillClrLst meth="repeat">
      <a:schemeClr val="lt1"/>
    </dgm:txFillClrLst>
    <dgm:txEffectClrLst/>
  </dgm:styleLbl>
  <dgm:styleLbl name="trBgShp">
    <dgm:fillClrLst meth="repeat">
      <a:schemeClr val="dk2">
        <a:tint val="50000"/>
        <a:alpha val="40000"/>
      </a:schemeClr>
    </dgm:fillClrLst>
    <dgm:linClrLst meth="repeat">
      <a:schemeClr val="dk2"/>
    </dgm:linClrLst>
    <dgm:effectClrLst/>
    <dgm:txLinClrLst/>
    <dgm:txFillClrLst meth="repeat">
      <a:schemeClr val="lt1"/>
    </dgm:txFillClrLst>
    <dgm:txEffectClrLst/>
  </dgm:styleLbl>
  <dgm:styleLbl name="fgShp">
    <dgm:fillClrLst meth="repeat">
      <a:schemeClr val="dk2">
        <a:tint val="60000"/>
      </a:schemeClr>
    </dgm:fillClrLst>
    <dgm:linClrLst meth="repeat">
      <a:schemeClr val="lt2"/>
    </dgm:linClrLst>
    <dgm:effectClrLst/>
    <dgm:txLinClrLst/>
    <dgm:txFillClrLst meth="repeat">
      <a:schemeClr val="dk1"/>
    </dgm:txFillClrLst>
    <dgm:txEffectClrLst/>
  </dgm:styleLbl>
  <dgm:styleLbl name="revTx">
    <dgm:fillClrLst meth="repeat">
      <a:schemeClr val="lt2">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2.xml><?xml version="1.0" encoding="utf-8"?>
<dgm:colorsDef xmlns:dgm="http://schemas.openxmlformats.org/drawingml/2006/diagram" xmlns:a="http://schemas.openxmlformats.org/drawingml/2006/main" uniqueId="urn:microsoft.com/office/officeart/2005/8/colors/accent0_3">
  <dgm:title val=""/>
  <dgm:desc val=""/>
  <dgm:catLst>
    <dgm:cat type="mainScheme" pri="10300"/>
  </dgm:catLst>
  <dgm:styleLbl name="node0">
    <dgm:fillClrLst meth="repeat">
      <a:schemeClr val="dk2"/>
    </dgm:fillClrLst>
    <dgm:linClrLst meth="repeat">
      <a:schemeClr val="lt2"/>
    </dgm:linClrLst>
    <dgm:effectClrLst/>
    <dgm:txLinClrLst/>
    <dgm:txFillClrLst/>
    <dgm:txEffectClrLst/>
  </dgm:styleLbl>
  <dgm:styleLbl name="alignNode1">
    <dgm:fillClrLst meth="repeat">
      <a:schemeClr val="dk2"/>
    </dgm:fillClrLst>
    <dgm:linClrLst meth="repeat">
      <a:schemeClr val="dk2"/>
    </dgm:linClrLst>
    <dgm:effectClrLst/>
    <dgm:txLinClrLst/>
    <dgm:txFillClrLst/>
    <dgm:txEffectClrLst/>
  </dgm:styleLbl>
  <dgm:styleLbl name="node1">
    <dgm:fillClrLst meth="repeat">
      <a:schemeClr val="dk2"/>
    </dgm:fillClrLst>
    <dgm:linClrLst meth="repeat">
      <a:schemeClr val="lt2"/>
    </dgm:linClrLst>
    <dgm:effectClrLst/>
    <dgm:txLinClrLst/>
    <dgm:txFillClrLst/>
    <dgm:txEffectClrLst/>
  </dgm:styleLbl>
  <dgm:styleLbl name="lnNode1">
    <dgm:fillClrLst meth="repeat">
      <a:schemeClr val="dk2"/>
    </dgm:fillClrLst>
    <dgm:linClrLst meth="repeat">
      <a:schemeClr val="lt2"/>
    </dgm:linClrLst>
    <dgm:effectClrLst/>
    <dgm:txLinClrLst/>
    <dgm:txFillClrLst/>
    <dgm:txEffectClrLst/>
  </dgm:styleLbl>
  <dgm:styleLbl name="vennNode1">
    <dgm:fillClrLst meth="repeat">
      <a:schemeClr val="dk2">
        <a:alpha val="50000"/>
      </a:schemeClr>
    </dgm:fillClrLst>
    <dgm:linClrLst meth="repeat">
      <a:schemeClr val="lt2"/>
    </dgm:linClrLst>
    <dgm:effectClrLst/>
    <dgm:txLinClrLst/>
    <dgm:txFillClrLst/>
    <dgm:txEffectClrLst/>
  </dgm:styleLbl>
  <dgm:styleLbl name="node2">
    <dgm:fillClrLst meth="repeat">
      <a:schemeClr val="dk2"/>
    </dgm:fillClrLst>
    <dgm:linClrLst meth="repeat">
      <a:schemeClr val="lt2"/>
    </dgm:linClrLst>
    <dgm:effectClrLst/>
    <dgm:txLinClrLst/>
    <dgm:txFillClrLst/>
    <dgm:txEffectClrLst/>
  </dgm:styleLbl>
  <dgm:styleLbl name="node3">
    <dgm:fillClrLst meth="repeat">
      <a:schemeClr val="dk2"/>
    </dgm:fillClrLst>
    <dgm:linClrLst meth="repeat">
      <a:schemeClr val="lt2"/>
    </dgm:linClrLst>
    <dgm:effectClrLst/>
    <dgm:txLinClrLst/>
    <dgm:txFillClrLst/>
    <dgm:txEffectClrLst/>
  </dgm:styleLbl>
  <dgm:styleLbl name="node4">
    <dgm:fillClrLst meth="repeat">
      <a:schemeClr val="dk2"/>
    </dgm:fillClrLst>
    <dgm:linClrLst meth="repeat">
      <a:schemeClr val="lt2"/>
    </dgm:linClrLst>
    <dgm:effectClrLst/>
    <dgm:txLinClrLst/>
    <dgm:txFillClrLst/>
    <dgm:txEffectClrLst/>
  </dgm:styleLbl>
  <dgm:styleLbl name="fgImgPlace1">
    <dgm:fillClrLst meth="repeat">
      <a:schemeClr val="dk2">
        <a:tint val="50000"/>
      </a:schemeClr>
    </dgm:fillClrLst>
    <dgm:linClrLst meth="repeat">
      <a:schemeClr val="lt2"/>
    </dgm:linClrLst>
    <dgm:effectClrLst/>
    <dgm:txLinClrLst/>
    <dgm:txFillClrLst meth="repeat">
      <a:schemeClr val="lt2"/>
    </dgm:txFillClrLst>
    <dgm:txEffectClrLst/>
  </dgm:styleLbl>
  <dgm:styleLbl name="alignImgPlace1">
    <dgm:fillClrLst meth="repeat">
      <a:schemeClr val="dk2">
        <a:tint val="50000"/>
      </a:schemeClr>
    </dgm:fillClrLst>
    <dgm:linClrLst meth="repeat">
      <a:schemeClr val="dk2">
        <a:shade val="80000"/>
      </a:schemeClr>
    </dgm:linClrLst>
    <dgm:effectClrLst/>
    <dgm:txLinClrLst/>
    <dgm:txFillClrLst meth="repeat">
      <a:schemeClr val="lt2"/>
    </dgm:txFillClrLst>
    <dgm:txEffectClrLst/>
  </dgm:styleLbl>
  <dgm:styleLbl name="bgImgPlace1">
    <dgm:fillClrLst meth="repeat">
      <a:schemeClr val="dk2">
        <a:tint val="50000"/>
      </a:schemeClr>
    </dgm:fillClrLst>
    <dgm:linClrLst meth="repeat">
      <a:schemeClr val="dk2">
        <a:shade val="80000"/>
      </a:schemeClr>
    </dgm:linClrLst>
    <dgm:effectClrLst/>
    <dgm:txLinClrLst/>
    <dgm:txFillClrLst meth="repeat">
      <a:schemeClr val="lt2"/>
    </dgm:txFillClrLst>
    <dgm:txEffectClrLst/>
  </dgm:styleLbl>
  <dgm:styleLbl name="sibTrans2D1">
    <dgm:fillClrLst meth="repeat">
      <a:schemeClr val="dk2">
        <a:tint val="60000"/>
      </a:schemeClr>
    </dgm:fillClrLst>
    <dgm:linClrLst meth="repeat">
      <a:schemeClr val="dk2">
        <a:tint val="60000"/>
      </a:schemeClr>
    </dgm:linClrLst>
    <dgm:effectClrLst/>
    <dgm:txLinClrLst/>
    <dgm:txFillClrLst/>
    <dgm:txEffectClrLst/>
  </dgm:styleLbl>
  <dgm:styleLbl name="fgSibTrans2D1">
    <dgm:fillClrLst meth="repeat">
      <a:schemeClr val="dk2">
        <a:tint val="60000"/>
      </a:schemeClr>
    </dgm:fillClrLst>
    <dgm:linClrLst meth="repeat">
      <a:schemeClr val="dk2">
        <a:tint val="60000"/>
      </a:schemeClr>
    </dgm:linClrLst>
    <dgm:effectClrLst/>
    <dgm:txLinClrLst/>
    <dgm:txFillClrLst/>
    <dgm:txEffectClrLst/>
  </dgm:styleLbl>
  <dgm:styleLbl name="bgSibTrans2D1">
    <dgm:fillClrLst meth="repeat">
      <a:schemeClr val="dk2">
        <a:tint val="60000"/>
      </a:schemeClr>
    </dgm:fillClrLst>
    <dgm:linClrLst meth="repeat">
      <a:schemeClr val="dk2">
        <a:tint val="60000"/>
      </a:schemeClr>
    </dgm:linClrLst>
    <dgm:effectClrLst/>
    <dgm:txLinClrLst/>
    <dgm:txFillClrLst/>
    <dgm:txEffectClrLst/>
  </dgm:styleLbl>
  <dgm:styleLbl name="sibTrans1D1">
    <dgm:fillClrLst meth="repeat">
      <a:schemeClr val="dk2"/>
    </dgm:fillClrLst>
    <dgm:linClrLst meth="repeat">
      <a:schemeClr val="dk2"/>
    </dgm:linClrLst>
    <dgm:effectClrLst/>
    <dgm:txLinClrLst/>
    <dgm:txFillClrLst meth="repeat">
      <a:schemeClr val="lt2"/>
    </dgm:txFillClrLst>
    <dgm:txEffectClrLst/>
  </dgm:styleLbl>
  <dgm:styleLbl name="callout">
    <dgm:fillClrLst meth="repeat">
      <a:schemeClr val="dk2"/>
    </dgm:fillClrLst>
    <dgm:linClrLst meth="repeat">
      <a:schemeClr val="dk2">
        <a:tint val="50000"/>
      </a:schemeClr>
    </dgm:linClrLst>
    <dgm:effectClrLst/>
    <dgm:txLinClrLst/>
    <dgm:txFillClrLst meth="repeat">
      <a:schemeClr val="lt2"/>
    </dgm:txFillClrLst>
    <dgm:txEffectClrLst/>
  </dgm:styleLbl>
  <dgm:styleLbl name="asst0">
    <dgm:fillClrLst meth="repeat">
      <a:schemeClr val="dk2"/>
    </dgm:fillClrLst>
    <dgm:linClrLst meth="repeat">
      <a:schemeClr val="lt2"/>
    </dgm:linClrLst>
    <dgm:effectClrLst/>
    <dgm:txLinClrLst/>
    <dgm:txFillClrLst/>
    <dgm:txEffectClrLst/>
  </dgm:styleLbl>
  <dgm:styleLbl name="asst1">
    <dgm:fillClrLst meth="repeat">
      <a:schemeClr val="dk2"/>
    </dgm:fillClrLst>
    <dgm:linClrLst meth="repeat">
      <a:schemeClr val="lt2"/>
    </dgm:linClrLst>
    <dgm:effectClrLst/>
    <dgm:txLinClrLst/>
    <dgm:txFillClrLst/>
    <dgm:txEffectClrLst/>
  </dgm:styleLbl>
  <dgm:styleLbl name="asst2">
    <dgm:fillClrLst meth="repeat">
      <a:schemeClr val="dk2"/>
    </dgm:fillClrLst>
    <dgm:linClrLst meth="repeat">
      <a:schemeClr val="lt2"/>
    </dgm:linClrLst>
    <dgm:effectClrLst/>
    <dgm:txLinClrLst/>
    <dgm:txFillClrLst/>
    <dgm:txEffectClrLst/>
  </dgm:styleLbl>
  <dgm:styleLbl name="asst3">
    <dgm:fillClrLst meth="repeat">
      <a:schemeClr val="dk2"/>
    </dgm:fillClrLst>
    <dgm:linClrLst meth="repeat">
      <a:schemeClr val="lt2"/>
    </dgm:linClrLst>
    <dgm:effectClrLst/>
    <dgm:txLinClrLst/>
    <dgm:txFillClrLst/>
    <dgm:txEffectClrLst/>
  </dgm:styleLbl>
  <dgm:styleLbl name="asst4">
    <dgm:fillClrLst meth="repeat">
      <a:schemeClr val="dk2"/>
    </dgm:fillClrLst>
    <dgm:linClrLst meth="repeat">
      <a:schemeClr val="lt2"/>
    </dgm:linClrLst>
    <dgm:effectClrLst/>
    <dgm:txLinClrLst/>
    <dgm:txFillClrLst/>
    <dgm:txEffectClrLst/>
  </dgm:styleLbl>
  <dgm:styleLbl name="parChTrans2D1">
    <dgm:fillClrLst meth="repeat">
      <a:schemeClr val="dk2">
        <a:tint val="60000"/>
      </a:schemeClr>
    </dgm:fillClrLst>
    <dgm:linClrLst meth="repeat">
      <a:schemeClr val="dk2">
        <a:tint val="60000"/>
      </a:schemeClr>
    </dgm:linClrLst>
    <dgm:effectClrLst/>
    <dgm:txLinClrLst/>
    <dgm:txFillClrLst meth="repeat">
      <a:schemeClr val="lt2"/>
    </dgm:txFillClrLst>
    <dgm:txEffectClrLst/>
  </dgm:styleLbl>
  <dgm:styleLbl name="parChTrans2D2">
    <dgm:fillClrLst meth="repeat">
      <a:schemeClr val="dk2"/>
    </dgm:fillClrLst>
    <dgm:linClrLst meth="repeat">
      <a:schemeClr val="dk2"/>
    </dgm:linClrLst>
    <dgm:effectClrLst/>
    <dgm:txLinClrLst/>
    <dgm:txFillClrLst meth="repeat">
      <a:schemeClr val="lt2"/>
    </dgm:txFillClrLst>
    <dgm:txEffectClrLst/>
  </dgm:styleLbl>
  <dgm:styleLbl name="parChTrans2D3">
    <dgm:fillClrLst meth="repeat">
      <a:schemeClr val="dk2"/>
    </dgm:fillClrLst>
    <dgm:linClrLst meth="repeat">
      <a:schemeClr val="dk2"/>
    </dgm:linClrLst>
    <dgm:effectClrLst/>
    <dgm:txLinClrLst/>
    <dgm:txFillClrLst meth="repeat">
      <a:schemeClr val="lt2"/>
    </dgm:txFillClrLst>
    <dgm:txEffectClrLst/>
  </dgm:styleLbl>
  <dgm:styleLbl name="parChTrans2D4">
    <dgm:fillClrLst meth="repeat">
      <a:schemeClr val="dk2"/>
    </dgm:fillClrLst>
    <dgm:linClrLst meth="repeat">
      <a:schemeClr val="dk2"/>
    </dgm:linClrLst>
    <dgm:effectClrLst/>
    <dgm:txLinClrLst/>
    <dgm:txFillClrLst meth="repeat">
      <a:schemeClr val="lt2"/>
    </dgm:txFillClrLst>
    <dgm:txEffectClrLst/>
  </dgm:styleLbl>
  <dgm:styleLbl name="parChTrans1D1">
    <dgm:fillClrLst meth="repeat">
      <a:schemeClr val="dk2"/>
    </dgm:fillClrLst>
    <dgm:linClrLst meth="repeat">
      <a:schemeClr val="dk2">
        <a:shade val="60000"/>
      </a:schemeClr>
    </dgm:linClrLst>
    <dgm:effectClrLst/>
    <dgm:txLinClrLst/>
    <dgm:txFillClrLst meth="repeat">
      <a:schemeClr val="tx1"/>
    </dgm:txFillClrLst>
    <dgm:txEffectClrLst/>
  </dgm:styleLbl>
  <dgm:styleLbl name="parChTrans1D2">
    <dgm:fillClrLst meth="repeat">
      <a:schemeClr val="dk2"/>
    </dgm:fillClrLst>
    <dgm:linClrLst meth="repeat">
      <a:schemeClr val="dk2">
        <a:shade val="60000"/>
      </a:schemeClr>
    </dgm:linClrLst>
    <dgm:effectClrLst/>
    <dgm:txLinClrLst/>
    <dgm:txFillClrLst meth="repeat">
      <a:schemeClr val="tx1"/>
    </dgm:txFillClrLst>
    <dgm:txEffectClrLst/>
  </dgm:styleLbl>
  <dgm:styleLbl name="parChTrans1D3">
    <dgm:fillClrLst meth="repeat">
      <a:schemeClr val="dk2"/>
    </dgm:fillClrLst>
    <dgm:linClrLst meth="repeat">
      <a:schemeClr val="dk2">
        <a:shade val="80000"/>
      </a:schemeClr>
    </dgm:linClrLst>
    <dgm:effectClrLst/>
    <dgm:txLinClrLst/>
    <dgm:txFillClrLst meth="repeat">
      <a:schemeClr val="tx1"/>
    </dgm:txFillClrLst>
    <dgm:txEffectClrLst/>
  </dgm:styleLbl>
  <dgm:styleLbl name="parChTrans1D4">
    <dgm:fillClrLst meth="repeat">
      <a:schemeClr val="dk2"/>
    </dgm:fillClrLst>
    <dgm:linClrLst meth="repeat">
      <a:schemeClr val="dk2">
        <a:shade val="80000"/>
      </a:schemeClr>
    </dgm:linClrLst>
    <dgm:effectClrLst/>
    <dgm:txLinClrLst/>
    <dgm:txFillClrLst meth="repeat">
      <a:schemeClr val="tx1"/>
    </dgm:txFillClrLst>
    <dgm:txEffectClrLst/>
  </dgm:styleLbl>
  <dgm:styleLbl name="fgAcc1">
    <dgm:fillClrLst meth="repeat">
      <a:schemeClr val="lt2">
        <a:alpha val="90000"/>
      </a:schemeClr>
    </dgm:fillClrLst>
    <dgm:linClrLst meth="repeat">
      <a:schemeClr val="dk2"/>
    </dgm:linClrLst>
    <dgm:effectClrLst/>
    <dgm:txLinClrLst/>
    <dgm:txFillClrLst meth="repeat">
      <a:schemeClr val="dk1"/>
    </dgm:txFillClrLst>
    <dgm:txEffectClrLst/>
  </dgm:styleLbl>
  <dgm:styleLbl name="conFgAcc1">
    <dgm:fillClrLst meth="repeat">
      <a:schemeClr val="lt2">
        <a:alpha val="90000"/>
      </a:schemeClr>
    </dgm:fillClrLst>
    <dgm:linClrLst meth="repeat">
      <a:schemeClr val="dk2"/>
    </dgm:linClrLst>
    <dgm:effectClrLst/>
    <dgm:txLinClrLst/>
    <dgm:txFillClrLst meth="repeat">
      <a:schemeClr val="dk1"/>
    </dgm:txFillClrLst>
    <dgm:txEffectClrLst/>
  </dgm:styleLbl>
  <dgm:styleLbl name="alignAcc1">
    <dgm:fillClrLst meth="repeat">
      <a:schemeClr val="lt2">
        <a:alpha val="90000"/>
      </a:schemeClr>
    </dgm:fillClrLst>
    <dgm:linClrLst meth="repeat">
      <a:schemeClr val="dk2"/>
    </dgm:linClrLst>
    <dgm:effectClrLst/>
    <dgm:txLinClrLst/>
    <dgm:txFillClrLst meth="repeat">
      <a:schemeClr val="dk1"/>
    </dgm:txFillClrLst>
    <dgm:txEffectClrLst/>
  </dgm:styleLbl>
  <dgm:styleLbl name="trAlignAcc1">
    <dgm:fillClrLst meth="repeat">
      <a:schemeClr val="lt2">
        <a:alpha val="40000"/>
      </a:schemeClr>
    </dgm:fillClrLst>
    <dgm:linClrLst meth="repeat">
      <a:schemeClr val="dk2"/>
    </dgm:linClrLst>
    <dgm:effectClrLst/>
    <dgm:txLinClrLst/>
    <dgm:txFillClrLst meth="repeat">
      <a:schemeClr val="dk1"/>
    </dgm:txFillClrLst>
    <dgm:txEffectClrLst/>
  </dgm:styleLbl>
  <dgm:styleLbl name="bgAcc1">
    <dgm:fillClrLst meth="repeat">
      <a:schemeClr val="lt2">
        <a:alpha val="90000"/>
      </a:schemeClr>
    </dgm:fillClrLst>
    <dgm:linClrLst meth="repeat">
      <a:schemeClr val="dk2"/>
    </dgm:linClrLst>
    <dgm:effectClrLst/>
    <dgm:txLinClrLst/>
    <dgm:txFillClrLst meth="repeat">
      <a:schemeClr val="dk1"/>
    </dgm:txFillClrLst>
    <dgm:txEffectClrLst/>
  </dgm:styleLbl>
  <dgm:styleLbl name="solidFgAcc1">
    <dgm:fillClrLst meth="repeat">
      <a:schemeClr val="lt2"/>
    </dgm:fillClrLst>
    <dgm:linClrLst meth="repeat">
      <a:schemeClr val="dk2"/>
    </dgm:linClrLst>
    <dgm:effectClrLst/>
    <dgm:txLinClrLst/>
    <dgm:txFillClrLst meth="repeat">
      <a:schemeClr val="dk1"/>
    </dgm:txFillClrLst>
    <dgm:txEffectClrLst/>
  </dgm:styleLbl>
  <dgm:styleLbl name="solidAlignAcc1">
    <dgm:fillClrLst meth="repeat">
      <a:schemeClr val="lt2"/>
    </dgm:fillClrLst>
    <dgm:linClrLst meth="repeat">
      <a:schemeClr val="dk2"/>
    </dgm:linClrLst>
    <dgm:effectClrLst/>
    <dgm:txLinClrLst/>
    <dgm:txFillClrLst meth="repeat">
      <a:schemeClr val="dk1"/>
    </dgm:txFillClrLst>
    <dgm:txEffectClrLst/>
  </dgm:styleLbl>
  <dgm:styleLbl name="solidBgAcc1">
    <dgm:fillClrLst meth="repeat">
      <a:schemeClr val="lt2"/>
    </dgm:fillClrLst>
    <dgm:linClrLst meth="repeat">
      <a:schemeClr val="dk2"/>
    </dgm:linClrLst>
    <dgm:effectClrLst/>
    <dgm:txLinClrLst/>
    <dgm:txFillClrLst meth="repeat">
      <a:schemeClr val="dk1"/>
    </dgm:txFillClrLst>
    <dgm:txEffectClrLst/>
  </dgm:styleLbl>
  <dgm:styleLbl name="fgAccFollowNode1">
    <dgm:fillClrLst meth="repeat">
      <a:schemeClr val="dk2">
        <a:alpha val="90000"/>
        <a:tint val="40000"/>
      </a:schemeClr>
    </dgm:fillClrLst>
    <dgm:linClrLst meth="repeat">
      <a:schemeClr val="dk2">
        <a:alpha val="90000"/>
        <a:tint val="40000"/>
      </a:schemeClr>
    </dgm:linClrLst>
    <dgm:effectClrLst/>
    <dgm:txLinClrLst/>
    <dgm:txFillClrLst meth="repeat">
      <a:schemeClr val="dk1"/>
    </dgm:txFillClrLst>
    <dgm:txEffectClrLst/>
  </dgm:styleLbl>
  <dgm:styleLbl name="alignAccFollowNode1">
    <dgm:fillClrLst meth="repeat">
      <a:schemeClr val="dk2">
        <a:alpha val="90000"/>
        <a:tint val="40000"/>
      </a:schemeClr>
    </dgm:fillClrLst>
    <dgm:linClrLst meth="repeat">
      <a:schemeClr val="dk2">
        <a:alpha val="90000"/>
        <a:tint val="40000"/>
      </a:schemeClr>
    </dgm:linClrLst>
    <dgm:effectClrLst/>
    <dgm:txLinClrLst/>
    <dgm:txFillClrLst meth="repeat">
      <a:schemeClr val="dk1"/>
    </dgm:txFillClrLst>
    <dgm:txEffectClrLst/>
  </dgm:styleLbl>
  <dgm:styleLbl name="bgAccFollowNode1">
    <dgm:fillClrLst meth="repeat">
      <a:schemeClr val="dk2">
        <a:alpha val="90000"/>
        <a:tint val="40000"/>
      </a:schemeClr>
    </dgm:fillClrLst>
    <dgm:linClrLst meth="repeat">
      <a:schemeClr val="dk2">
        <a:alpha val="90000"/>
        <a:tint val="40000"/>
      </a:schemeClr>
    </dgm:linClrLst>
    <dgm:effectClrLst/>
    <dgm:txLinClrLst/>
    <dgm:txFillClrLst meth="repeat">
      <a:schemeClr val="dk1"/>
    </dgm:txFillClrLst>
    <dgm:txEffectClrLst/>
  </dgm:styleLbl>
  <dgm:styleLbl name="fgAcc0">
    <dgm:fillClrLst meth="repeat">
      <a:schemeClr val="lt2">
        <a:alpha val="90000"/>
      </a:schemeClr>
    </dgm:fillClrLst>
    <dgm:linClrLst meth="repeat">
      <a:schemeClr val="dk2"/>
    </dgm:linClrLst>
    <dgm:effectClrLst/>
    <dgm:txLinClrLst/>
    <dgm:txFillClrLst meth="repeat">
      <a:schemeClr val="dk1"/>
    </dgm:txFillClrLst>
    <dgm:txEffectClrLst/>
  </dgm:styleLbl>
  <dgm:styleLbl name="fgAcc2">
    <dgm:fillClrLst meth="repeat">
      <a:schemeClr val="lt2">
        <a:alpha val="90000"/>
      </a:schemeClr>
    </dgm:fillClrLst>
    <dgm:linClrLst meth="repeat">
      <a:schemeClr val="dk2"/>
    </dgm:linClrLst>
    <dgm:effectClrLst/>
    <dgm:txLinClrLst/>
    <dgm:txFillClrLst meth="repeat">
      <a:schemeClr val="dk1"/>
    </dgm:txFillClrLst>
    <dgm:txEffectClrLst/>
  </dgm:styleLbl>
  <dgm:styleLbl name="fgAcc3">
    <dgm:fillClrLst meth="repeat">
      <a:schemeClr val="lt2">
        <a:alpha val="90000"/>
      </a:schemeClr>
    </dgm:fillClrLst>
    <dgm:linClrLst meth="repeat">
      <a:schemeClr val="dk2"/>
    </dgm:linClrLst>
    <dgm:effectClrLst/>
    <dgm:txLinClrLst/>
    <dgm:txFillClrLst meth="repeat">
      <a:schemeClr val="dk1"/>
    </dgm:txFillClrLst>
    <dgm:txEffectClrLst/>
  </dgm:styleLbl>
  <dgm:styleLbl name="fgAcc4">
    <dgm:fillClrLst meth="repeat">
      <a:schemeClr val="lt2">
        <a:alpha val="90000"/>
      </a:schemeClr>
    </dgm:fillClrLst>
    <dgm:linClrLst meth="repeat">
      <a:schemeClr val="dk2"/>
    </dgm:linClrLst>
    <dgm:effectClrLst/>
    <dgm:txLinClrLst/>
    <dgm:txFillClrLst meth="repeat">
      <a:schemeClr val="dk1"/>
    </dgm:txFillClrLst>
    <dgm:txEffectClrLst/>
  </dgm:styleLbl>
  <dgm:styleLbl name="bgShp">
    <dgm:fillClrLst meth="repeat">
      <a:schemeClr val="dk2">
        <a:tint val="40000"/>
      </a:schemeClr>
    </dgm:fillClrLst>
    <dgm:linClrLst meth="repeat">
      <a:schemeClr val="dk2"/>
    </dgm:linClrLst>
    <dgm:effectClrLst/>
    <dgm:txLinClrLst/>
    <dgm:txFillClrLst meth="repeat">
      <a:schemeClr val="dk1"/>
    </dgm:txFillClrLst>
    <dgm:txEffectClrLst/>
  </dgm:styleLbl>
  <dgm:styleLbl name="dkBgShp">
    <dgm:fillClrLst meth="repeat">
      <a:schemeClr val="dk2">
        <a:shade val="80000"/>
      </a:schemeClr>
    </dgm:fillClrLst>
    <dgm:linClrLst meth="repeat">
      <a:schemeClr val="dk2"/>
    </dgm:linClrLst>
    <dgm:effectClrLst/>
    <dgm:txLinClrLst/>
    <dgm:txFillClrLst meth="repeat">
      <a:schemeClr val="lt1"/>
    </dgm:txFillClrLst>
    <dgm:txEffectClrLst/>
  </dgm:styleLbl>
  <dgm:styleLbl name="trBgShp">
    <dgm:fillClrLst meth="repeat">
      <a:schemeClr val="dk2">
        <a:tint val="50000"/>
        <a:alpha val="40000"/>
      </a:schemeClr>
    </dgm:fillClrLst>
    <dgm:linClrLst meth="repeat">
      <a:schemeClr val="dk2"/>
    </dgm:linClrLst>
    <dgm:effectClrLst/>
    <dgm:txLinClrLst/>
    <dgm:txFillClrLst meth="repeat">
      <a:schemeClr val="lt1"/>
    </dgm:txFillClrLst>
    <dgm:txEffectClrLst/>
  </dgm:styleLbl>
  <dgm:styleLbl name="fgShp">
    <dgm:fillClrLst meth="repeat">
      <a:schemeClr val="dk2">
        <a:tint val="60000"/>
      </a:schemeClr>
    </dgm:fillClrLst>
    <dgm:linClrLst meth="repeat">
      <a:schemeClr val="lt2"/>
    </dgm:linClrLst>
    <dgm:effectClrLst/>
    <dgm:txLinClrLst/>
    <dgm:txFillClrLst meth="repeat">
      <a:schemeClr val="dk1"/>
    </dgm:txFillClrLst>
    <dgm:txEffectClrLst/>
  </dgm:styleLbl>
  <dgm:styleLbl name="revTx">
    <dgm:fillClrLst meth="repeat">
      <a:schemeClr val="lt2">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A070EB7B-63D0-46F6-BAB9-37F7CED25BD1}" type="doc">
      <dgm:prSet loTypeId="urn:microsoft.com/office/officeart/2005/8/layout/chevron1" loCatId="process" qsTypeId="urn:microsoft.com/office/officeart/2005/8/quickstyle/simple1" qsCatId="simple" csTypeId="urn:microsoft.com/office/officeart/2005/8/colors/accent0_3" csCatId="mainScheme" phldr="1"/>
      <dgm:spPr/>
    </dgm:pt>
    <dgm:pt modelId="{45CDDEA4-6CC6-4607-ACBC-2EFB0C1E5FA6}">
      <dgm:prSet phldrT="[テキスト]" custT="1">
        <dgm:style>
          <a:lnRef idx="2">
            <a:schemeClr val="dk1"/>
          </a:lnRef>
          <a:fillRef idx="1">
            <a:schemeClr val="lt1"/>
          </a:fillRef>
          <a:effectRef idx="0">
            <a:schemeClr val="dk1"/>
          </a:effectRef>
          <a:fontRef idx="minor">
            <a:schemeClr val="dk1"/>
          </a:fontRef>
        </dgm:style>
      </dgm:prSet>
      <dgm:spPr/>
      <dgm:t>
        <a:bodyPr/>
        <a:lstStyle/>
        <a:p>
          <a:r>
            <a:rPr kumimoji="1" lang="ja-JP" altLang="en-US" sz="2000"/>
            <a:t>入力の順序</a:t>
          </a:r>
        </a:p>
      </dgm:t>
    </dgm:pt>
    <dgm:pt modelId="{783916F0-4EA3-47FA-82C3-E046EE2B8C61}" type="parTrans" cxnId="{34DEF382-3920-4F6F-9370-32C5572AC3FB}">
      <dgm:prSet/>
      <dgm:spPr/>
      <dgm:t>
        <a:bodyPr/>
        <a:lstStyle/>
        <a:p>
          <a:endParaRPr kumimoji="1" lang="ja-JP" altLang="en-US"/>
        </a:p>
      </dgm:t>
    </dgm:pt>
    <dgm:pt modelId="{EE6D927C-9393-43CF-A20D-BA0493496B7C}" type="sibTrans" cxnId="{34DEF382-3920-4F6F-9370-32C5572AC3FB}">
      <dgm:prSet/>
      <dgm:spPr/>
      <dgm:t>
        <a:bodyPr/>
        <a:lstStyle/>
        <a:p>
          <a:endParaRPr kumimoji="1" lang="ja-JP" altLang="en-US"/>
        </a:p>
      </dgm:t>
    </dgm:pt>
    <dgm:pt modelId="{D11790DF-D284-4E00-8CBA-8A2849276BDF}">
      <dgm:prSet phldrT="[テキスト]" custT="1"/>
      <dgm:spPr/>
      <dgm:t>
        <a:bodyPr/>
        <a:lstStyle/>
        <a:p>
          <a:r>
            <a:rPr kumimoji="1" lang="ja-JP" altLang="en-US" sz="2000"/>
            <a:t>交付申請書</a:t>
          </a:r>
        </a:p>
      </dgm:t>
    </dgm:pt>
    <dgm:pt modelId="{1819ABE5-27B0-4E41-B0C4-6C6AF325547B}" type="parTrans" cxnId="{3548BC5C-6D87-41F4-9EBC-3FB30EDED742}">
      <dgm:prSet/>
      <dgm:spPr/>
      <dgm:t>
        <a:bodyPr/>
        <a:lstStyle/>
        <a:p>
          <a:endParaRPr kumimoji="1" lang="ja-JP" altLang="en-US"/>
        </a:p>
      </dgm:t>
    </dgm:pt>
    <dgm:pt modelId="{C436C679-A7FC-4CBF-91B2-4007ED74B394}" type="sibTrans" cxnId="{3548BC5C-6D87-41F4-9EBC-3FB30EDED742}">
      <dgm:prSet/>
      <dgm:spPr/>
      <dgm:t>
        <a:bodyPr/>
        <a:lstStyle/>
        <a:p>
          <a:endParaRPr kumimoji="1" lang="ja-JP" altLang="en-US"/>
        </a:p>
      </dgm:t>
    </dgm:pt>
    <dgm:pt modelId="{2729C1EB-EE4A-481B-99F2-6A3939DBE4E3}">
      <dgm:prSet phldrT="[テキスト]" custT="1"/>
      <dgm:spPr/>
      <dgm:t>
        <a:bodyPr/>
        <a:lstStyle/>
        <a:p>
          <a:r>
            <a:rPr kumimoji="1" lang="ja-JP" altLang="en-US" sz="1200"/>
            <a:t>（</a:t>
          </a:r>
          <a:r>
            <a:rPr kumimoji="1" lang="en-US" altLang="ja-JP" sz="1200"/>
            <a:t>※</a:t>
          </a:r>
          <a:r>
            <a:rPr kumimoji="1" lang="ja-JP" altLang="en-US" sz="1200"/>
            <a:t>必要な場合のみ）</a:t>
          </a:r>
          <a:endParaRPr kumimoji="1" lang="en-US" altLang="ja-JP" sz="1200"/>
        </a:p>
        <a:p>
          <a:r>
            <a:rPr kumimoji="1" lang="ja-JP" altLang="en-US" sz="1800" b="1"/>
            <a:t>変更承認申請書</a:t>
          </a:r>
        </a:p>
      </dgm:t>
    </dgm:pt>
    <dgm:pt modelId="{1B8E10E3-AB71-4352-BB38-BA2FEA375FFC}" type="parTrans" cxnId="{9342873F-0693-4C9C-9413-192D8AF80600}">
      <dgm:prSet/>
      <dgm:spPr/>
      <dgm:t>
        <a:bodyPr/>
        <a:lstStyle/>
        <a:p>
          <a:endParaRPr kumimoji="1" lang="ja-JP" altLang="en-US"/>
        </a:p>
      </dgm:t>
    </dgm:pt>
    <dgm:pt modelId="{D76872A0-E5F0-44B3-969C-6CFF71FC46DD}" type="sibTrans" cxnId="{9342873F-0693-4C9C-9413-192D8AF80600}">
      <dgm:prSet/>
      <dgm:spPr/>
      <dgm:t>
        <a:bodyPr/>
        <a:lstStyle/>
        <a:p>
          <a:endParaRPr kumimoji="1" lang="ja-JP" altLang="en-US"/>
        </a:p>
      </dgm:t>
    </dgm:pt>
    <dgm:pt modelId="{3318EAF0-8C02-4510-8DBB-B11304C52E1F}">
      <dgm:prSet custT="1"/>
      <dgm:spPr/>
      <dgm:t>
        <a:bodyPr/>
        <a:lstStyle/>
        <a:p>
          <a:r>
            <a:rPr kumimoji="1" lang="ja-JP" altLang="en-US" sz="2000"/>
            <a:t>実績報告書</a:t>
          </a:r>
        </a:p>
      </dgm:t>
    </dgm:pt>
    <dgm:pt modelId="{2407B508-B2A1-4BE2-B2F8-EF21F6973FCE}" type="parTrans" cxnId="{73E5C579-B10E-423E-BE8C-1C699F142A34}">
      <dgm:prSet/>
      <dgm:spPr/>
      <dgm:t>
        <a:bodyPr/>
        <a:lstStyle/>
        <a:p>
          <a:endParaRPr kumimoji="1" lang="ja-JP" altLang="en-US"/>
        </a:p>
      </dgm:t>
    </dgm:pt>
    <dgm:pt modelId="{57309B93-643E-4E39-A60A-F3101BB41F6B}" type="sibTrans" cxnId="{73E5C579-B10E-423E-BE8C-1C699F142A34}">
      <dgm:prSet/>
      <dgm:spPr/>
      <dgm:t>
        <a:bodyPr/>
        <a:lstStyle/>
        <a:p>
          <a:endParaRPr kumimoji="1" lang="ja-JP" altLang="en-US"/>
        </a:p>
      </dgm:t>
    </dgm:pt>
    <dgm:pt modelId="{2F40BCDF-904A-4F85-820F-7308F2B16E71}" type="pres">
      <dgm:prSet presAssocID="{A070EB7B-63D0-46F6-BAB9-37F7CED25BD1}" presName="Name0" presStyleCnt="0">
        <dgm:presLayoutVars>
          <dgm:dir/>
          <dgm:animLvl val="lvl"/>
          <dgm:resizeHandles val="exact"/>
        </dgm:presLayoutVars>
      </dgm:prSet>
      <dgm:spPr/>
    </dgm:pt>
    <dgm:pt modelId="{FDF94982-A225-4EF3-A79A-67B07C3B5202}" type="pres">
      <dgm:prSet presAssocID="{45CDDEA4-6CC6-4607-ACBC-2EFB0C1E5FA6}" presName="parTxOnly" presStyleLbl="node1" presStyleIdx="0" presStyleCnt="4" custScaleY="66844">
        <dgm:presLayoutVars>
          <dgm:chMax val="0"/>
          <dgm:chPref val="0"/>
          <dgm:bulletEnabled val="1"/>
        </dgm:presLayoutVars>
      </dgm:prSet>
      <dgm:spPr/>
    </dgm:pt>
    <dgm:pt modelId="{C85E6C73-46BB-4608-999F-936D47C2E1F6}" type="pres">
      <dgm:prSet presAssocID="{EE6D927C-9393-43CF-A20D-BA0493496B7C}" presName="parTxOnlySpace" presStyleCnt="0"/>
      <dgm:spPr/>
    </dgm:pt>
    <dgm:pt modelId="{B8BE6C2F-441B-4290-8248-0D6BD5C9FC1D}" type="pres">
      <dgm:prSet presAssocID="{D11790DF-D284-4E00-8CBA-8A2849276BDF}" presName="parTxOnly" presStyleLbl="node1" presStyleIdx="1" presStyleCnt="4" custScaleY="66844">
        <dgm:presLayoutVars>
          <dgm:chMax val="0"/>
          <dgm:chPref val="0"/>
          <dgm:bulletEnabled val="1"/>
        </dgm:presLayoutVars>
      </dgm:prSet>
      <dgm:spPr/>
    </dgm:pt>
    <dgm:pt modelId="{7BD21FE4-0222-4C47-97DD-5FDAE193BD3E}" type="pres">
      <dgm:prSet presAssocID="{C436C679-A7FC-4CBF-91B2-4007ED74B394}" presName="parTxOnlySpace" presStyleCnt="0"/>
      <dgm:spPr/>
    </dgm:pt>
    <dgm:pt modelId="{6B5C80A8-BBBE-49C9-ABD4-E5BE4830DAD3}" type="pres">
      <dgm:prSet presAssocID="{3318EAF0-8C02-4510-8DBB-B11304C52E1F}" presName="parTxOnly" presStyleLbl="node1" presStyleIdx="2" presStyleCnt="4" custScaleY="66844">
        <dgm:presLayoutVars>
          <dgm:chMax val="0"/>
          <dgm:chPref val="0"/>
          <dgm:bulletEnabled val="1"/>
        </dgm:presLayoutVars>
      </dgm:prSet>
      <dgm:spPr/>
    </dgm:pt>
    <dgm:pt modelId="{000D9BED-4CCC-477D-9F30-F80B2E4A058D}" type="pres">
      <dgm:prSet presAssocID="{57309B93-643E-4E39-A60A-F3101BB41F6B}" presName="parTxOnlySpace" presStyleCnt="0"/>
      <dgm:spPr/>
    </dgm:pt>
    <dgm:pt modelId="{B83E27AA-8BB4-44B0-9F98-1EAF2F7C6758}" type="pres">
      <dgm:prSet presAssocID="{2729C1EB-EE4A-481B-99F2-6A3939DBE4E3}" presName="parTxOnly" presStyleLbl="node1" presStyleIdx="3" presStyleCnt="4" custScaleY="66844">
        <dgm:presLayoutVars>
          <dgm:chMax val="0"/>
          <dgm:chPref val="0"/>
          <dgm:bulletEnabled val="1"/>
        </dgm:presLayoutVars>
      </dgm:prSet>
      <dgm:spPr/>
    </dgm:pt>
  </dgm:ptLst>
  <dgm:cxnLst>
    <dgm:cxn modelId="{DE4FC600-1C63-4A92-BD0F-43735FB7E517}" type="presOf" srcId="{45CDDEA4-6CC6-4607-ACBC-2EFB0C1E5FA6}" destId="{FDF94982-A225-4EF3-A79A-67B07C3B5202}" srcOrd="0" destOrd="0" presId="urn:microsoft.com/office/officeart/2005/8/layout/chevron1"/>
    <dgm:cxn modelId="{13524B19-6532-4E6F-9206-67A70B8B7D34}" type="presOf" srcId="{A070EB7B-63D0-46F6-BAB9-37F7CED25BD1}" destId="{2F40BCDF-904A-4F85-820F-7308F2B16E71}" srcOrd="0" destOrd="0" presId="urn:microsoft.com/office/officeart/2005/8/layout/chevron1"/>
    <dgm:cxn modelId="{9342873F-0693-4C9C-9413-192D8AF80600}" srcId="{A070EB7B-63D0-46F6-BAB9-37F7CED25BD1}" destId="{2729C1EB-EE4A-481B-99F2-6A3939DBE4E3}" srcOrd="3" destOrd="0" parTransId="{1B8E10E3-AB71-4352-BB38-BA2FEA375FFC}" sibTransId="{D76872A0-E5F0-44B3-969C-6CFF71FC46DD}"/>
    <dgm:cxn modelId="{3548BC5C-6D87-41F4-9EBC-3FB30EDED742}" srcId="{A070EB7B-63D0-46F6-BAB9-37F7CED25BD1}" destId="{D11790DF-D284-4E00-8CBA-8A2849276BDF}" srcOrd="1" destOrd="0" parTransId="{1819ABE5-27B0-4E41-B0C4-6C6AF325547B}" sibTransId="{C436C679-A7FC-4CBF-91B2-4007ED74B394}"/>
    <dgm:cxn modelId="{39AACE67-3CFA-478D-B071-2933F2AC42FF}" type="presOf" srcId="{3318EAF0-8C02-4510-8DBB-B11304C52E1F}" destId="{6B5C80A8-BBBE-49C9-ABD4-E5BE4830DAD3}" srcOrd="0" destOrd="0" presId="urn:microsoft.com/office/officeart/2005/8/layout/chevron1"/>
    <dgm:cxn modelId="{73E5C579-B10E-423E-BE8C-1C699F142A34}" srcId="{A070EB7B-63D0-46F6-BAB9-37F7CED25BD1}" destId="{3318EAF0-8C02-4510-8DBB-B11304C52E1F}" srcOrd="2" destOrd="0" parTransId="{2407B508-B2A1-4BE2-B2F8-EF21F6973FCE}" sibTransId="{57309B93-643E-4E39-A60A-F3101BB41F6B}"/>
    <dgm:cxn modelId="{34DEF382-3920-4F6F-9370-32C5572AC3FB}" srcId="{A070EB7B-63D0-46F6-BAB9-37F7CED25BD1}" destId="{45CDDEA4-6CC6-4607-ACBC-2EFB0C1E5FA6}" srcOrd="0" destOrd="0" parTransId="{783916F0-4EA3-47FA-82C3-E046EE2B8C61}" sibTransId="{EE6D927C-9393-43CF-A20D-BA0493496B7C}"/>
    <dgm:cxn modelId="{C174BAA6-81C4-45B1-BACB-480E5D7DE176}" type="presOf" srcId="{2729C1EB-EE4A-481B-99F2-6A3939DBE4E3}" destId="{B83E27AA-8BB4-44B0-9F98-1EAF2F7C6758}" srcOrd="0" destOrd="0" presId="urn:microsoft.com/office/officeart/2005/8/layout/chevron1"/>
    <dgm:cxn modelId="{D21A4FC7-57F8-4301-AEE8-7ABCC0CE1A41}" type="presOf" srcId="{D11790DF-D284-4E00-8CBA-8A2849276BDF}" destId="{B8BE6C2F-441B-4290-8248-0D6BD5C9FC1D}" srcOrd="0" destOrd="0" presId="urn:microsoft.com/office/officeart/2005/8/layout/chevron1"/>
    <dgm:cxn modelId="{DBC02C86-A839-45DD-ADCD-7EF49CDF81DF}" type="presParOf" srcId="{2F40BCDF-904A-4F85-820F-7308F2B16E71}" destId="{FDF94982-A225-4EF3-A79A-67B07C3B5202}" srcOrd="0" destOrd="0" presId="urn:microsoft.com/office/officeart/2005/8/layout/chevron1"/>
    <dgm:cxn modelId="{29D52BC9-D1A9-4100-A4E7-89382D1EE3A4}" type="presParOf" srcId="{2F40BCDF-904A-4F85-820F-7308F2B16E71}" destId="{C85E6C73-46BB-4608-999F-936D47C2E1F6}" srcOrd="1" destOrd="0" presId="urn:microsoft.com/office/officeart/2005/8/layout/chevron1"/>
    <dgm:cxn modelId="{A0CC5D6A-B191-4D83-8A90-82AAE693F098}" type="presParOf" srcId="{2F40BCDF-904A-4F85-820F-7308F2B16E71}" destId="{B8BE6C2F-441B-4290-8248-0D6BD5C9FC1D}" srcOrd="2" destOrd="0" presId="urn:microsoft.com/office/officeart/2005/8/layout/chevron1"/>
    <dgm:cxn modelId="{E419C759-AE30-4AC2-9607-FB4081113F3E}" type="presParOf" srcId="{2F40BCDF-904A-4F85-820F-7308F2B16E71}" destId="{7BD21FE4-0222-4C47-97DD-5FDAE193BD3E}" srcOrd="3" destOrd="0" presId="urn:microsoft.com/office/officeart/2005/8/layout/chevron1"/>
    <dgm:cxn modelId="{3AB28CE1-B53F-448E-BDAA-2E817F09CFFE}" type="presParOf" srcId="{2F40BCDF-904A-4F85-820F-7308F2B16E71}" destId="{6B5C80A8-BBBE-49C9-ABD4-E5BE4830DAD3}" srcOrd="4" destOrd="0" presId="urn:microsoft.com/office/officeart/2005/8/layout/chevron1"/>
    <dgm:cxn modelId="{0E2A4414-809A-4040-A7D6-561EFC9C5852}" type="presParOf" srcId="{2F40BCDF-904A-4F85-820F-7308F2B16E71}" destId="{000D9BED-4CCC-477D-9F30-F80B2E4A058D}" srcOrd="5" destOrd="0" presId="urn:microsoft.com/office/officeart/2005/8/layout/chevron1"/>
    <dgm:cxn modelId="{5C8E2911-C8B5-4415-A327-95F43DA6A326}" type="presParOf" srcId="{2F40BCDF-904A-4F85-820F-7308F2B16E71}" destId="{B83E27AA-8BB4-44B0-9F98-1EAF2F7C6758}" srcOrd="6" destOrd="0" presId="urn:microsoft.com/office/officeart/2005/8/layout/chevron1"/>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ata2.xml><?xml version="1.0" encoding="utf-8"?>
<dgm:dataModel xmlns:dgm="http://schemas.openxmlformats.org/drawingml/2006/diagram" xmlns:a="http://schemas.openxmlformats.org/drawingml/2006/main">
  <dgm:ptLst>
    <dgm:pt modelId="{A070EB7B-63D0-46F6-BAB9-37F7CED25BD1}" type="doc">
      <dgm:prSet loTypeId="urn:microsoft.com/office/officeart/2005/8/layout/chevron1" loCatId="process" qsTypeId="urn:microsoft.com/office/officeart/2005/8/quickstyle/simple1" qsCatId="simple" csTypeId="urn:microsoft.com/office/officeart/2005/8/colors/accent0_3" csCatId="mainScheme" phldr="1"/>
      <dgm:spPr/>
    </dgm:pt>
    <dgm:pt modelId="{45CDDEA4-6CC6-4607-ACBC-2EFB0C1E5FA6}">
      <dgm:prSet phldrT="[テキスト]" custT="1">
        <dgm:style>
          <a:lnRef idx="2">
            <a:schemeClr val="dk1"/>
          </a:lnRef>
          <a:fillRef idx="1">
            <a:schemeClr val="lt1"/>
          </a:fillRef>
          <a:effectRef idx="0">
            <a:schemeClr val="dk1"/>
          </a:effectRef>
          <a:fontRef idx="minor">
            <a:schemeClr val="dk1"/>
          </a:fontRef>
        </dgm:style>
      </dgm:prSet>
      <dgm:spPr>
        <a:ln w="38100"/>
      </dgm:spPr>
      <dgm:t>
        <a:bodyPr/>
        <a:lstStyle/>
        <a:p>
          <a:r>
            <a:rPr kumimoji="1" lang="ja-JP" altLang="en-US" sz="2000"/>
            <a:t>入力の順序</a:t>
          </a:r>
        </a:p>
      </dgm:t>
    </dgm:pt>
    <dgm:pt modelId="{783916F0-4EA3-47FA-82C3-E046EE2B8C61}" type="parTrans" cxnId="{34DEF382-3920-4F6F-9370-32C5572AC3FB}">
      <dgm:prSet/>
      <dgm:spPr/>
      <dgm:t>
        <a:bodyPr/>
        <a:lstStyle/>
        <a:p>
          <a:endParaRPr kumimoji="1" lang="ja-JP" altLang="en-US"/>
        </a:p>
      </dgm:t>
    </dgm:pt>
    <dgm:pt modelId="{EE6D927C-9393-43CF-A20D-BA0493496B7C}" type="sibTrans" cxnId="{34DEF382-3920-4F6F-9370-32C5572AC3FB}">
      <dgm:prSet/>
      <dgm:spPr/>
      <dgm:t>
        <a:bodyPr/>
        <a:lstStyle/>
        <a:p>
          <a:endParaRPr kumimoji="1" lang="ja-JP" altLang="en-US"/>
        </a:p>
      </dgm:t>
    </dgm:pt>
    <dgm:pt modelId="{D11790DF-D284-4E00-8CBA-8A2849276BDF}">
      <dgm:prSet phldrT="[テキスト]" custT="1"/>
      <dgm:spPr>
        <a:solidFill>
          <a:schemeClr val="bg1"/>
        </a:solidFill>
        <a:ln w="19050" cmpd="sng">
          <a:solidFill>
            <a:schemeClr val="tx1"/>
          </a:solidFill>
          <a:prstDash val="solid"/>
        </a:ln>
      </dgm:spPr>
      <dgm:t>
        <a:bodyPr/>
        <a:lstStyle/>
        <a:p>
          <a:r>
            <a:rPr kumimoji="1" lang="ja-JP" altLang="en-US" sz="2000">
              <a:solidFill>
                <a:schemeClr val="tx1"/>
              </a:solidFill>
            </a:rPr>
            <a:t>交付申請書</a:t>
          </a:r>
        </a:p>
      </dgm:t>
    </dgm:pt>
    <dgm:pt modelId="{1819ABE5-27B0-4E41-B0C4-6C6AF325547B}" type="parTrans" cxnId="{3548BC5C-6D87-41F4-9EBC-3FB30EDED742}">
      <dgm:prSet/>
      <dgm:spPr/>
      <dgm:t>
        <a:bodyPr/>
        <a:lstStyle/>
        <a:p>
          <a:endParaRPr kumimoji="1" lang="ja-JP" altLang="en-US"/>
        </a:p>
      </dgm:t>
    </dgm:pt>
    <dgm:pt modelId="{C436C679-A7FC-4CBF-91B2-4007ED74B394}" type="sibTrans" cxnId="{3548BC5C-6D87-41F4-9EBC-3FB30EDED742}">
      <dgm:prSet/>
      <dgm:spPr/>
      <dgm:t>
        <a:bodyPr/>
        <a:lstStyle/>
        <a:p>
          <a:endParaRPr kumimoji="1" lang="ja-JP" altLang="en-US"/>
        </a:p>
      </dgm:t>
    </dgm:pt>
    <dgm:pt modelId="{2729C1EB-EE4A-481B-99F2-6A3939DBE4E3}">
      <dgm:prSet phldrT="[テキスト]" custT="1"/>
      <dgm:spPr>
        <a:solidFill>
          <a:schemeClr val="bg1"/>
        </a:solidFill>
        <a:ln w="19050" cmpd="sng">
          <a:solidFill>
            <a:schemeClr val="tx1"/>
          </a:solidFill>
          <a:prstDash val="solid"/>
        </a:ln>
      </dgm:spPr>
      <dgm:t>
        <a:bodyPr/>
        <a:lstStyle/>
        <a:p>
          <a:r>
            <a:rPr kumimoji="1" lang="ja-JP" altLang="en-US" sz="1200">
              <a:solidFill>
                <a:schemeClr val="tx1"/>
              </a:solidFill>
            </a:rPr>
            <a:t>（</a:t>
          </a:r>
          <a:r>
            <a:rPr kumimoji="1" lang="en-US" altLang="ja-JP" sz="1200">
              <a:solidFill>
                <a:schemeClr val="tx1"/>
              </a:solidFill>
            </a:rPr>
            <a:t>※</a:t>
          </a:r>
          <a:r>
            <a:rPr kumimoji="1" lang="ja-JP" altLang="en-US" sz="1200">
              <a:solidFill>
                <a:schemeClr val="tx1"/>
              </a:solidFill>
            </a:rPr>
            <a:t>必要な場合のみ）</a:t>
          </a:r>
          <a:endParaRPr kumimoji="1" lang="en-US" altLang="ja-JP" sz="1200">
            <a:solidFill>
              <a:schemeClr val="tx1"/>
            </a:solidFill>
          </a:endParaRPr>
        </a:p>
        <a:p>
          <a:r>
            <a:rPr kumimoji="1" lang="ja-JP" altLang="en-US" sz="1800" b="1">
              <a:solidFill>
                <a:schemeClr val="tx1"/>
              </a:solidFill>
            </a:rPr>
            <a:t>変更承認申請書</a:t>
          </a:r>
        </a:p>
      </dgm:t>
    </dgm:pt>
    <dgm:pt modelId="{1B8E10E3-AB71-4352-BB38-BA2FEA375FFC}" type="parTrans" cxnId="{9342873F-0693-4C9C-9413-192D8AF80600}">
      <dgm:prSet/>
      <dgm:spPr/>
      <dgm:t>
        <a:bodyPr/>
        <a:lstStyle/>
        <a:p>
          <a:endParaRPr kumimoji="1" lang="ja-JP" altLang="en-US"/>
        </a:p>
      </dgm:t>
    </dgm:pt>
    <dgm:pt modelId="{D76872A0-E5F0-44B3-969C-6CFF71FC46DD}" type="sibTrans" cxnId="{9342873F-0693-4C9C-9413-192D8AF80600}">
      <dgm:prSet/>
      <dgm:spPr/>
      <dgm:t>
        <a:bodyPr/>
        <a:lstStyle/>
        <a:p>
          <a:endParaRPr kumimoji="1" lang="ja-JP" altLang="en-US"/>
        </a:p>
      </dgm:t>
    </dgm:pt>
    <dgm:pt modelId="{3318EAF0-8C02-4510-8DBB-B11304C52E1F}">
      <dgm:prSet custT="1"/>
      <dgm:spPr>
        <a:solidFill>
          <a:schemeClr val="bg1"/>
        </a:solidFill>
        <a:ln w="19050" cmpd="sng">
          <a:solidFill>
            <a:schemeClr val="tx1"/>
          </a:solidFill>
          <a:prstDash val="solid"/>
        </a:ln>
      </dgm:spPr>
      <dgm:t>
        <a:bodyPr/>
        <a:lstStyle/>
        <a:p>
          <a:r>
            <a:rPr kumimoji="1" lang="ja-JP" altLang="en-US" sz="2000">
              <a:solidFill>
                <a:schemeClr val="tx1"/>
              </a:solidFill>
            </a:rPr>
            <a:t>実績報告書</a:t>
          </a:r>
        </a:p>
      </dgm:t>
    </dgm:pt>
    <dgm:pt modelId="{2407B508-B2A1-4BE2-B2F8-EF21F6973FCE}" type="parTrans" cxnId="{73E5C579-B10E-423E-BE8C-1C699F142A34}">
      <dgm:prSet/>
      <dgm:spPr/>
      <dgm:t>
        <a:bodyPr/>
        <a:lstStyle/>
        <a:p>
          <a:endParaRPr kumimoji="1" lang="ja-JP" altLang="en-US"/>
        </a:p>
      </dgm:t>
    </dgm:pt>
    <dgm:pt modelId="{57309B93-643E-4E39-A60A-F3101BB41F6B}" type="sibTrans" cxnId="{73E5C579-B10E-423E-BE8C-1C699F142A34}">
      <dgm:prSet/>
      <dgm:spPr/>
      <dgm:t>
        <a:bodyPr/>
        <a:lstStyle/>
        <a:p>
          <a:endParaRPr kumimoji="1" lang="ja-JP" altLang="en-US"/>
        </a:p>
      </dgm:t>
    </dgm:pt>
    <dgm:pt modelId="{2F40BCDF-904A-4F85-820F-7308F2B16E71}" type="pres">
      <dgm:prSet presAssocID="{A070EB7B-63D0-46F6-BAB9-37F7CED25BD1}" presName="Name0" presStyleCnt="0">
        <dgm:presLayoutVars>
          <dgm:dir/>
          <dgm:animLvl val="lvl"/>
          <dgm:resizeHandles val="exact"/>
        </dgm:presLayoutVars>
      </dgm:prSet>
      <dgm:spPr/>
    </dgm:pt>
    <dgm:pt modelId="{FDF94982-A225-4EF3-A79A-67B07C3B5202}" type="pres">
      <dgm:prSet presAssocID="{45CDDEA4-6CC6-4607-ACBC-2EFB0C1E5FA6}" presName="parTxOnly" presStyleLbl="node1" presStyleIdx="0" presStyleCnt="4" custScaleY="66844">
        <dgm:presLayoutVars>
          <dgm:chMax val="0"/>
          <dgm:chPref val="0"/>
          <dgm:bulletEnabled val="1"/>
        </dgm:presLayoutVars>
      </dgm:prSet>
      <dgm:spPr/>
    </dgm:pt>
    <dgm:pt modelId="{C85E6C73-46BB-4608-999F-936D47C2E1F6}" type="pres">
      <dgm:prSet presAssocID="{EE6D927C-9393-43CF-A20D-BA0493496B7C}" presName="parTxOnlySpace" presStyleCnt="0"/>
      <dgm:spPr/>
    </dgm:pt>
    <dgm:pt modelId="{B8BE6C2F-441B-4290-8248-0D6BD5C9FC1D}" type="pres">
      <dgm:prSet presAssocID="{D11790DF-D284-4E00-8CBA-8A2849276BDF}" presName="parTxOnly" presStyleLbl="node1" presStyleIdx="1" presStyleCnt="4" custScaleY="66844">
        <dgm:presLayoutVars>
          <dgm:chMax val="0"/>
          <dgm:chPref val="0"/>
          <dgm:bulletEnabled val="1"/>
        </dgm:presLayoutVars>
      </dgm:prSet>
      <dgm:spPr/>
    </dgm:pt>
    <dgm:pt modelId="{7BD21FE4-0222-4C47-97DD-5FDAE193BD3E}" type="pres">
      <dgm:prSet presAssocID="{C436C679-A7FC-4CBF-91B2-4007ED74B394}" presName="parTxOnlySpace" presStyleCnt="0"/>
      <dgm:spPr/>
    </dgm:pt>
    <dgm:pt modelId="{6B5C80A8-BBBE-49C9-ABD4-E5BE4830DAD3}" type="pres">
      <dgm:prSet presAssocID="{3318EAF0-8C02-4510-8DBB-B11304C52E1F}" presName="parTxOnly" presStyleLbl="node1" presStyleIdx="2" presStyleCnt="4" custScaleY="66844">
        <dgm:presLayoutVars>
          <dgm:chMax val="0"/>
          <dgm:chPref val="0"/>
          <dgm:bulletEnabled val="1"/>
        </dgm:presLayoutVars>
      </dgm:prSet>
      <dgm:spPr/>
    </dgm:pt>
    <dgm:pt modelId="{000D9BED-4CCC-477D-9F30-F80B2E4A058D}" type="pres">
      <dgm:prSet presAssocID="{57309B93-643E-4E39-A60A-F3101BB41F6B}" presName="parTxOnlySpace" presStyleCnt="0"/>
      <dgm:spPr/>
    </dgm:pt>
    <dgm:pt modelId="{B83E27AA-8BB4-44B0-9F98-1EAF2F7C6758}" type="pres">
      <dgm:prSet presAssocID="{2729C1EB-EE4A-481B-99F2-6A3939DBE4E3}" presName="parTxOnly" presStyleLbl="node1" presStyleIdx="3" presStyleCnt="4" custScaleY="66844">
        <dgm:presLayoutVars>
          <dgm:chMax val="0"/>
          <dgm:chPref val="0"/>
          <dgm:bulletEnabled val="1"/>
        </dgm:presLayoutVars>
      </dgm:prSet>
      <dgm:spPr/>
    </dgm:pt>
  </dgm:ptLst>
  <dgm:cxnLst>
    <dgm:cxn modelId="{DE4FC600-1C63-4A92-BD0F-43735FB7E517}" type="presOf" srcId="{45CDDEA4-6CC6-4607-ACBC-2EFB0C1E5FA6}" destId="{FDF94982-A225-4EF3-A79A-67B07C3B5202}" srcOrd="0" destOrd="0" presId="urn:microsoft.com/office/officeart/2005/8/layout/chevron1"/>
    <dgm:cxn modelId="{13524B19-6532-4E6F-9206-67A70B8B7D34}" type="presOf" srcId="{A070EB7B-63D0-46F6-BAB9-37F7CED25BD1}" destId="{2F40BCDF-904A-4F85-820F-7308F2B16E71}" srcOrd="0" destOrd="0" presId="urn:microsoft.com/office/officeart/2005/8/layout/chevron1"/>
    <dgm:cxn modelId="{9342873F-0693-4C9C-9413-192D8AF80600}" srcId="{A070EB7B-63D0-46F6-BAB9-37F7CED25BD1}" destId="{2729C1EB-EE4A-481B-99F2-6A3939DBE4E3}" srcOrd="3" destOrd="0" parTransId="{1B8E10E3-AB71-4352-BB38-BA2FEA375FFC}" sibTransId="{D76872A0-E5F0-44B3-969C-6CFF71FC46DD}"/>
    <dgm:cxn modelId="{3548BC5C-6D87-41F4-9EBC-3FB30EDED742}" srcId="{A070EB7B-63D0-46F6-BAB9-37F7CED25BD1}" destId="{D11790DF-D284-4E00-8CBA-8A2849276BDF}" srcOrd="1" destOrd="0" parTransId="{1819ABE5-27B0-4E41-B0C4-6C6AF325547B}" sibTransId="{C436C679-A7FC-4CBF-91B2-4007ED74B394}"/>
    <dgm:cxn modelId="{39AACE67-3CFA-478D-B071-2933F2AC42FF}" type="presOf" srcId="{3318EAF0-8C02-4510-8DBB-B11304C52E1F}" destId="{6B5C80A8-BBBE-49C9-ABD4-E5BE4830DAD3}" srcOrd="0" destOrd="0" presId="urn:microsoft.com/office/officeart/2005/8/layout/chevron1"/>
    <dgm:cxn modelId="{73E5C579-B10E-423E-BE8C-1C699F142A34}" srcId="{A070EB7B-63D0-46F6-BAB9-37F7CED25BD1}" destId="{3318EAF0-8C02-4510-8DBB-B11304C52E1F}" srcOrd="2" destOrd="0" parTransId="{2407B508-B2A1-4BE2-B2F8-EF21F6973FCE}" sibTransId="{57309B93-643E-4E39-A60A-F3101BB41F6B}"/>
    <dgm:cxn modelId="{34DEF382-3920-4F6F-9370-32C5572AC3FB}" srcId="{A070EB7B-63D0-46F6-BAB9-37F7CED25BD1}" destId="{45CDDEA4-6CC6-4607-ACBC-2EFB0C1E5FA6}" srcOrd="0" destOrd="0" parTransId="{783916F0-4EA3-47FA-82C3-E046EE2B8C61}" sibTransId="{EE6D927C-9393-43CF-A20D-BA0493496B7C}"/>
    <dgm:cxn modelId="{C174BAA6-81C4-45B1-BACB-480E5D7DE176}" type="presOf" srcId="{2729C1EB-EE4A-481B-99F2-6A3939DBE4E3}" destId="{B83E27AA-8BB4-44B0-9F98-1EAF2F7C6758}" srcOrd="0" destOrd="0" presId="urn:microsoft.com/office/officeart/2005/8/layout/chevron1"/>
    <dgm:cxn modelId="{D21A4FC7-57F8-4301-AEE8-7ABCC0CE1A41}" type="presOf" srcId="{D11790DF-D284-4E00-8CBA-8A2849276BDF}" destId="{B8BE6C2F-441B-4290-8248-0D6BD5C9FC1D}" srcOrd="0" destOrd="0" presId="urn:microsoft.com/office/officeart/2005/8/layout/chevron1"/>
    <dgm:cxn modelId="{DBC02C86-A839-45DD-ADCD-7EF49CDF81DF}" type="presParOf" srcId="{2F40BCDF-904A-4F85-820F-7308F2B16E71}" destId="{FDF94982-A225-4EF3-A79A-67B07C3B5202}" srcOrd="0" destOrd="0" presId="urn:microsoft.com/office/officeart/2005/8/layout/chevron1"/>
    <dgm:cxn modelId="{29D52BC9-D1A9-4100-A4E7-89382D1EE3A4}" type="presParOf" srcId="{2F40BCDF-904A-4F85-820F-7308F2B16E71}" destId="{C85E6C73-46BB-4608-999F-936D47C2E1F6}" srcOrd="1" destOrd="0" presId="urn:microsoft.com/office/officeart/2005/8/layout/chevron1"/>
    <dgm:cxn modelId="{A0CC5D6A-B191-4D83-8A90-82AAE693F098}" type="presParOf" srcId="{2F40BCDF-904A-4F85-820F-7308F2B16E71}" destId="{B8BE6C2F-441B-4290-8248-0D6BD5C9FC1D}" srcOrd="2" destOrd="0" presId="urn:microsoft.com/office/officeart/2005/8/layout/chevron1"/>
    <dgm:cxn modelId="{E419C759-AE30-4AC2-9607-FB4081113F3E}" type="presParOf" srcId="{2F40BCDF-904A-4F85-820F-7308F2B16E71}" destId="{7BD21FE4-0222-4C47-97DD-5FDAE193BD3E}" srcOrd="3" destOrd="0" presId="urn:microsoft.com/office/officeart/2005/8/layout/chevron1"/>
    <dgm:cxn modelId="{3AB28CE1-B53F-448E-BDAA-2E817F09CFFE}" type="presParOf" srcId="{2F40BCDF-904A-4F85-820F-7308F2B16E71}" destId="{6B5C80A8-BBBE-49C9-ABD4-E5BE4830DAD3}" srcOrd="4" destOrd="0" presId="urn:microsoft.com/office/officeart/2005/8/layout/chevron1"/>
    <dgm:cxn modelId="{0E2A4414-809A-4040-A7D6-561EFC9C5852}" type="presParOf" srcId="{2F40BCDF-904A-4F85-820F-7308F2B16E71}" destId="{000D9BED-4CCC-477D-9F30-F80B2E4A058D}" srcOrd="5" destOrd="0" presId="urn:microsoft.com/office/officeart/2005/8/layout/chevron1"/>
    <dgm:cxn modelId="{5C8E2911-C8B5-4415-A327-95F43DA6A326}" type="presParOf" srcId="{2F40BCDF-904A-4F85-820F-7308F2B16E71}" destId="{B83E27AA-8BB4-44B0-9F98-1EAF2F7C6758}" srcOrd="6" destOrd="0" presId="urn:microsoft.com/office/officeart/2005/8/layout/chevron1"/>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FDF94982-A225-4EF3-A79A-67B07C3B5202}">
      <dsp:nvSpPr>
        <dsp:cNvPr id="0" name=""/>
        <dsp:cNvSpPr/>
      </dsp:nvSpPr>
      <dsp:spPr>
        <a:xfrm>
          <a:off x="4625" y="256270"/>
          <a:ext cx="2692817" cy="719994"/>
        </a:xfrm>
        <a:prstGeom prst="chevron">
          <a:avLst/>
        </a:prstGeom>
        <a:solidFill>
          <a:schemeClr val="lt1"/>
        </a:solidFill>
        <a:ln w="25400" cap="flat" cmpd="sng" algn="ctr">
          <a:solidFill>
            <a:schemeClr val="dk1"/>
          </a:solidFill>
          <a:prstDash val="solid"/>
        </a:ln>
        <a:effectLst/>
      </dsp:spPr>
      <dsp:style>
        <a:lnRef idx="2">
          <a:schemeClr val="dk1"/>
        </a:lnRef>
        <a:fillRef idx="1">
          <a:schemeClr val="lt1"/>
        </a:fillRef>
        <a:effectRef idx="0">
          <a:schemeClr val="dk1"/>
        </a:effectRef>
        <a:fontRef idx="minor">
          <a:schemeClr val="dk1"/>
        </a:fontRef>
      </dsp:style>
      <dsp:txBody>
        <a:bodyPr spcFirstLastPara="0" vert="horz" wrap="square" lIns="80010" tIns="26670" rIns="26670" bIns="26670" numCol="1" spcCol="1270" anchor="ctr" anchorCtr="0">
          <a:noAutofit/>
        </a:bodyPr>
        <a:lstStyle/>
        <a:p>
          <a:pPr marL="0" lvl="0" indent="0" algn="ctr" defTabSz="889000">
            <a:lnSpc>
              <a:spcPct val="90000"/>
            </a:lnSpc>
            <a:spcBef>
              <a:spcPct val="0"/>
            </a:spcBef>
            <a:spcAft>
              <a:spcPct val="35000"/>
            </a:spcAft>
            <a:buNone/>
          </a:pPr>
          <a:r>
            <a:rPr kumimoji="1" lang="ja-JP" altLang="en-US" sz="2000" kern="1200"/>
            <a:t>入力の順序</a:t>
          </a:r>
        </a:p>
      </dsp:txBody>
      <dsp:txXfrm>
        <a:off x="364622" y="256270"/>
        <a:ext cx="1972823" cy="719994"/>
      </dsp:txXfrm>
    </dsp:sp>
    <dsp:sp modelId="{B8BE6C2F-441B-4290-8248-0D6BD5C9FC1D}">
      <dsp:nvSpPr>
        <dsp:cNvPr id="0" name=""/>
        <dsp:cNvSpPr/>
      </dsp:nvSpPr>
      <dsp:spPr>
        <a:xfrm>
          <a:off x="2428161" y="256270"/>
          <a:ext cx="2692817" cy="719994"/>
        </a:xfrm>
        <a:prstGeom prst="chevron">
          <a:avLst/>
        </a:prstGeom>
        <a:solidFill>
          <a:schemeClr val="dk2">
            <a:hueOff val="0"/>
            <a:satOff val="0"/>
            <a:lumOff val="0"/>
            <a:alphaOff val="0"/>
          </a:schemeClr>
        </a:solidFill>
        <a:ln w="25400" cap="flat" cmpd="sng" algn="ctr">
          <a:solidFill>
            <a:schemeClr val="lt2">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80010" tIns="26670" rIns="26670" bIns="26670" numCol="1" spcCol="1270" anchor="ctr" anchorCtr="0">
          <a:noAutofit/>
        </a:bodyPr>
        <a:lstStyle/>
        <a:p>
          <a:pPr marL="0" lvl="0" indent="0" algn="ctr" defTabSz="889000">
            <a:lnSpc>
              <a:spcPct val="90000"/>
            </a:lnSpc>
            <a:spcBef>
              <a:spcPct val="0"/>
            </a:spcBef>
            <a:spcAft>
              <a:spcPct val="35000"/>
            </a:spcAft>
            <a:buNone/>
          </a:pPr>
          <a:r>
            <a:rPr kumimoji="1" lang="ja-JP" altLang="en-US" sz="2000" kern="1200"/>
            <a:t>交付申請書</a:t>
          </a:r>
        </a:p>
      </dsp:txBody>
      <dsp:txXfrm>
        <a:off x="2788158" y="256270"/>
        <a:ext cx="1972823" cy="719994"/>
      </dsp:txXfrm>
    </dsp:sp>
    <dsp:sp modelId="{6B5C80A8-BBBE-49C9-ABD4-E5BE4830DAD3}">
      <dsp:nvSpPr>
        <dsp:cNvPr id="0" name=""/>
        <dsp:cNvSpPr/>
      </dsp:nvSpPr>
      <dsp:spPr>
        <a:xfrm>
          <a:off x="4851696" y="256270"/>
          <a:ext cx="2692817" cy="719994"/>
        </a:xfrm>
        <a:prstGeom prst="chevron">
          <a:avLst/>
        </a:prstGeom>
        <a:solidFill>
          <a:schemeClr val="dk2">
            <a:hueOff val="0"/>
            <a:satOff val="0"/>
            <a:lumOff val="0"/>
            <a:alphaOff val="0"/>
          </a:schemeClr>
        </a:solidFill>
        <a:ln w="25400" cap="flat" cmpd="sng" algn="ctr">
          <a:solidFill>
            <a:schemeClr val="lt2">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80010" tIns="26670" rIns="26670" bIns="26670" numCol="1" spcCol="1270" anchor="ctr" anchorCtr="0">
          <a:noAutofit/>
        </a:bodyPr>
        <a:lstStyle/>
        <a:p>
          <a:pPr marL="0" lvl="0" indent="0" algn="ctr" defTabSz="889000">
            <a:lnSpc>
              <a:spcPct val="90000"/>
            </a:lnSpc>
            <a:spcBef>
              <a:spcPct val="0"/>
            </a:spcBef>
            <a:spcAft>
              <a:spcPct val="35000"/>
            </a:spcAft>
            <a:buNone/>
          </a:pPr>
          <a:r>
            <a:rPr kumimoji="1" lang="ja-JP" altLang="en-US" sz="2000" kern="1200"/>
            <a:t>実績報告書</a:t>
          </a:r>
        </a:p>
      </dsp:txBody>
      <dsp:txXfrm>
        <a:off x="5211693" y="256270"/>
        <a:ext cx="1972823" cy="719994"/>
      </dsp:txXfrm>
    </dsp:sp>
    <dsp:sp modelId="{B83E27AA-8BB4-44B0-9F98-1EAF2F7C6758}">
      <dsp:nvSpPr>
        <dsp:cNvPr id="0" name=""/>
        <dsp:cNvSpPr/>
      </dsp:nvSpPr>
      <dsp:spPr>
        <a:xfrm>
          <a:off x="7275231" y="256270"/>
          <a:ext cx="2692817" cy="719994"/>
        </a:xfrm>
        <a:prstGeom prst="chevron">
          <a:avLst/>
        </a:prstGeom>
        <a:solidFill>
          <a:schemeClr val="dk2">
            <a:hueOff val="0"/>
            <a:satOff val="0"/>
            <a:lumOff val="0"/>
            <a:alphaOff val="0"/>
          </a:schemeClr>
        </a:solidFill>
        <a:ln w="25400" cap="flat" cmpd="sng" algn="ctr">
          <a:solidFill>
            <a:schemeClr val="lt2">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48006" tIns="16002" rIns="16002" bIns="16002" numCol="1" spcCol="1270" anchor="ctr" anchorCtr="0">
          <a:noAutofit/>
        </a:bodyPr>
        <a:lstStyle/>
        <a:p>
          <a:pPr marL="0" lvl="0" indent="0" algn="ctr" defTabSz="533400">
            <a:lnSpc>
              <a:spcPct val="90000"/>
            </a:lnSpc>
            <a:spcBef>
              <a:spcPct val="0"/>
            </a:spcBef>
            <a:spcAft>
              <a:spcPct val="35000"/>
            </a:spcAft>
            <a:buNone/>
          </a:pPr>
          <a:r>
            <a:rPr kumimoji="1" lang="ja-JP" altLang="en-US" sz="1200" kern="1200"/>
            <a:t>（</a:t>
          </a:r>
          <a:r>
            <a:rPr kumimoji="1" lang="en-US" altLang="ja-JP" sz="1200" kern="1200"/>
            <a:t>※</a:t>
          </a:r>
          <a:r>
            <a:rPr kumimoji="1" lang="ja-JP" altLang="en-US" sz="1200" kern="1200"/>
            <a:t>必要な場合のみ）</a:t>
          </a:r>
          <a:endParaRPr kumimoji="1" lang="en-US" altLang="ja-JP" sz="1200" kern="1200"/>
        </a:p>
        <a:p>
          <a:pPr marL="0" lvl="0" indent="0" algn="ctr" defTabSz="533400">
            <a:lnSpc>
              <a:spcPct val="90000"/>
            </a:lnSpc>
            <a:spcBef>
              <a:spcPct val="0"/>
            </a:spcBef>
            <a:spcAft>
              <a:spcPct val="35000"/>
            </a:spcAft>
            <a:buNone/>
          </a:pPr>
          <a:r>
            <a:rPr kumimoji="1" lang="ja-JP" altLang="en-US" sz="1800" b="1" kern="1200"/>
            <a:t>変更承認申請書</a:t>
          </a:r>
        </a:p>
      </dsp:txBody>
      <dsp:txXfrm>
        <a:off x="7635228" y="256270"/>
        <a:ext cx="1972823" cy="719994"/>
      </dsp:txXfrm>
    </dsp:sp>
  </dsp:spTree>
</dsp:drawing>
</file>

<file path=xl/diagrams/drawing2.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FDF94982-A225-4EF3-A79A-67B07C3B5202}">
      <dsp:nvSpPr>
        <dsp:cNvPr id="0" name=""/>
        <dsp:cNvSpPr/>
      </dsp:nvSpPr>
      <dsp:spPr>
        <a:xfrm>
          <a:off x="4625" y="256270"/>
          <a:ext cx="2692817" cy="719994"/>
        </a:xfrm>
        <a:prstGeom prst="chevron">
          <a:avLst/>
        </a:prstGeom>
        <a:solidFill>
          <a:schemeClr val="lt1"/>
        </a:solidFill>
        <a:ln w="38100" cap="flat" cmpd="sng" algn="ctr">
          <a:solidFill>
            <a:schemeClr val="dk1"/>
          </a:solidFill>
          <a:prstDash val="solid"/>
        </a:ln>
        <a:effectLst/>
      </dsp:spPr>
      <dsp:style>
        <a:lnRef idx="2">
          <a:schemeClr val="dk1"/>
        </a:lnRef>
        <a:fillRef idx="1">
          <a:schemeClr val="lt1"/>
        </a:fillRef>
        <a:effectRef idx="0">
          <a:schemeClr val="dk1"/>
        </a:effectRef>
        <a:fontRef idx="minor">
          <a:schemeClr val="dk1"/>
        </a:fontRef>
      </dsp:style>
      <dsp:txBody>
        <a:bodyPr spcFirstLastPara="0" vert="horz" wrap="square" lIns="80010" tIns="26670" rIns="26670" bIns="26670" numCol="1" spcCol="1270" anchor="ctr" anchorCtr="0">
          <a:noAutofit/>
        </a:bodyPr>
        <a:lstStyle/>
        <a:p>
          <a:pPr marL="0" lvl="0" indent="0" algn="ctr" defTabSz="889000">
            <a:lnSpc>
              <a:spcPct val="90000"/>
            </a:lnSpc>
            <a:spcBef>
              <a:spcPct val="0"/>
            </a:spcBef>
            <a:spcAft>
              <a:spcPct val="35000"/>
            </a:spcAft>
            <a:buNone/>
          </a:pPr>
          <a:r>
            <a:rPr kumimoji="1" lang="ja-JP" altLang="en-US" sz="2000" kern="1200"/>
            <a:t>入力の順序</a:t>
          </a:r>
        </a:p>
      </dsp:txBody>
      <dsp:txXfrm>
        <a:off x="364622" y="256270"/>
        <a:ext cx="1972823" cy="719994"/>
      </dsp:txXfrm>
    </dsp:sp>
    <dsp:sp modelId="{B8BE6C2F-441B-4290-8248-0D6BD5C9FC1D}">
      <dsp:nvSpPr>
        <dsp:cNvPr id="0" name=""/>
        <dsp:cNvSpPr/>
      </dsp:nvSpPr>
      <dsp:spPr>
        <a:xfrm>
          <a:off x="2428161" y="256270"/>
          <a:ext cx="2692817" cy="719994"/>
        </a:xfrm>
        <a:prstGeom prst="chevron">
          <a:avLst/>
        </a:prstGeom>
        <a:solidFill>
          <a:schemeClr val="bg1"/>
        </a:solidFill>
        <a:ln w="19050" cap="flat" cmpd="sng" algn="ctr">
          <a:solidFill>
            <a:schemeClr val="tx1"/>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80010" tIns="26670" rIns="26670" bIns="26670" numCol="1" spcCol="1270" anchor="ctr" anchorCtr="0">
          <a:noAutofit/>
        </a:bodyPr>
        <a:lstStyle/>
        <a:p>
          <a:pPr marL="0" lvl="0" indent="0" algn="ctr" defTabSz="889000">
            <a:lnSpc>
              <a:spcPct val="90000"/>
            </a:lnSpc>
            <a:spcBef>
              <a:spcPct val="0"/>
            </a:spcBef>
            <a:spcAft>
              <a:spcPct val="35000"/>
            </a:spcAft>
            <a:buNone/>
          </a:pPr>
          <a:r>
            <a:rPr kumimoji="1" lang="ja-JP" altLang="en-US" sz="2000" kern="1200">
              <a:solidFill>
                <a:schemeClr val="tx1"/>
              </a:solidFill>
            </a:rPr>
            <a:t>交付申請書</a:t>
          </a:r>
        </a:p>
      </dsp:txBody>
      <dsp:txXfrm>
        <a:off x="2788158" y="256270"/>
        <a:ext cx="1972823" cy="719994"/>
      </dsp:txXfrm>
    </dsp:sp>
    <dsp:sp modelId="{6B5C80A8-BBBE-49C9-ABD4-E5BE4830DAD3}">
      <dsp:nvSpPr>
        <dsp:cNvPr id="0" name=""/>
        <dsp:cNvSpPr/>
      </dsp:nvSpPr>
      <dsp:spPr>
        <a:xfrm>
          <a:off x="4851696" y="256270"/>
          <a:ext cx="2692817" cy="719994"/>
        </a:xfrm>
        <a:prstGeom prst="chevron">
          <a:avLst/>
        </a:prstGeom>
        <a:solidFill>
          <a:schemeClr val="bg1"/>
        </a:solidFill>
        <a:ln w="19050" cap="flat" cmpd="sng" algn="ctr">
          <a:solidFill>
            <a:schemeClr val="tx1"/>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80010" tIns="26670" rIns="26670" bIns="26670" numCol="1" spcCol="1270" anchor="ctr" anchorCtr="0">
          <a:noAutofit/>
        </a:bodyPr>
        <a:lstStyle/>
        <a:p>
          <a:pPr marL="0" lvl="0" indent="0" algn="ctr" defTabSz="889000">
            <a:lnSpc>
              <a:spcPct val="90000"/>
            </a:lnSpc>
            <a:spcBef>
              <a:spcPct val="0"/>
            </a:spcBef>
            <a:spcAft>
              <a:spcPct val="35000"/>
            </a:spcAft>
            <a:buNone/>
          </a:pPr>
          <a:r>
            <a:rPr kumimoji="1" lang="ja-JP" altLang="en-US" sz="2000" kern="1200">
              <a:solidFill>
                <a:schemeClr val="tx1"/>
              </a:solidFill>
            </a:rPr>
            <a:t>実績報告書</a:t>
          </a:r>
        </a:p>
      </dsp:txBody>
      <dsp:txXfrm>
        <a:off x="5211693" y="256270"/>
        <a:ext cx="1972823" cy="719994"/>
      </dsp:txXfrm>
    </dsp:sp>
    <dsp:sp modelId="{B83E27AA-8BB4-44B0-9F98-1EAF2F7C6758}">
      <dsp:nvSpPr>
        <dsp:cNvPr id="0" name=""/>
        <dsp:cNvSpPr/>
      </dsp:nvSpPr>
      <dsp:spPr>
        <a:xfrm>
          <a:off x="7275231" y="256270"/>
          <a:ext cx="2692817" cy="719994"/>
        </a:xfrm>
        <a:prstGeom prst="chevron">
          <a:avLst/>
        </a:prstGeom>
        <a:solidFill>
          <a:schemeClr val="bg1"/>
        </a:solidFill>
        <a:ln w="19050" cap="flat" cmpd="sng" algn="ctr">
          <a:solidFill>
            <a:schemeClr val="tx1"/>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48006" tIns="16002" rIns="16002" bIns="16002" numCol="1" spcCol="1270" anchor="ctr" anchorCtr="0">
          <a:noAutofit/>
        </a:bodyPr>
        <a:lstStyle/>
        <a:p>
          <a:pPr marL="0" lvl="0" indent="0" algn="ctr" defTabSz="533400">
            <a:lnSpc>
              <a:spcPct val="90000"/>
            </a:lnSpc>
            <a:spcBef>
              <a:spcPct val="0"/>
            </a:spcBef>
            <a:spcAft>
              <a:spcPct val="35000"/>
            </a:spcAft>
            <a:buNone/>
          </a:pPr>
          <a:r>
            <a:rPr kumimoji="1" lang="ja-JP" altLang="en-US" sz="1200" kern="1200">
              <a:solidFill>
                <a:schemeClr val="tx1"/>
              </a:solidFill>
            </a:rPr>
            <a:t>（</a:t>
          </a:r>
          <a:r>
            <a:rPr kumimoji="1" lang="en-US" altLang="ja-JP" sz="1200" kern="1200">
              <a:solidFill>
                <a:schemeClr val="tx1"/>
              </a:solidFill>
            </a:rPr>
            <a:t>※</a:t>
          </a:r>
          <a:r>
            <a:rPr kumimoji="1" lang="ja-JP" altLang="en-US" sz="1200" kern="1200">
              <a:solidFill>
                <a:schemeClr val="tx1"/>
              </a:solidFill>
            </a:rPr>
            <a:t>必要な場合のみ）</a:t>
          </a:r>
          <a:endParaRPr kumimoji="1" lang="en-US" altLang="ja-JP" sz="1200" kern="1200">
            <a:solidFill>
              <a:schemeClr val="tx1"/>
            </a:solidFill>
          </a:endParaRPr>
        </a:p>
        <a:p>
          <a:pPr marL="0" lvl="0" indent="0" algn="ctr" defTabSz="533400">
            <a:lnSpc>
              <a:spcPct val="90000"/>
            </a:lnSpc>
            <a:spcBef>
              <a:spcPct val="0"/>
            </a:spcBef>
            <a:spcAft>
              <a:spcPct val="35000"/>
            </a:spcAft>
            <a:buNone/>
          </a:pPr>
          <a:r>
            <a:rPr kumimoji="1" lang="ja-JP" altLang="en-US" sz="1800" b="1" kern="1200">
              <a:solidFill>
                <a:schemeClr val="tx1"/>
              </a:solidFill>
            </a:rPr>
            <a:t>変更承認申請書</a:t>
          </a:r>
        </a:p>
      </dsp:txBody>
      <dsp:txXfrm>
        <a:off x="7635228" y="256270"/>
        <a:ext cx="1972823" cy="719994"/>
      </dsp:txXfrm>
    </dsp:sp>
  </dsp:spTree>
</dsp:drawing>
</file>

<file path=xl/diagrams/layout1.xml><?xml version="1.0" encoding="utf-8"?>
<dgm:layoutDef xmlns:dgm="http://schemas.openxmlformats.org/drawingml/2006/diagram" xmlns:a="http://schemas.openxmlformats.org/drawingml/2006/main" uniqueId="urn:microsoft.com/office/officeart/2005/8/layout/chevron1">
  <dgm:title val=""/>
  <dgm:desc val=""/>
  <dgm:catLst>
    <dgm:cat type="process" pri="9000"/>
  </dgm:catLst>
  <dgm:sampData useDef="1">
    <dgm:dataModel>
      <dgm:pt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Name0">
    <dgm:varLst>
      <dgm:dir/>
      <dgm:animLvl val="lvl"/>
      <dgm:resizeHandles val="exact"/>
    </dgm:varLst>
    <dgm:choose name="Name1">
      <dgm:if name="Name2" func="var" arg="dir" op="equ" val="norm">
        <dgm:alg type="lin"/>
      </dgm:if>
      <dgm:else name="Name3">
        <dgm:alg type="lin">
          <dgm:param type="linDir" val="fromR"/>
        </dgm:alg>
      </dgm:else>
    </dgm:choose>
    <dgm:shape xmlns:r="http://schemas.openxmlformats.org/officeDocument/2006/relationships" r:blip="">
      <dgm:adjLst/>
    </dgm:shape>
    <dgm:presOf/>
    <dgm:choose name="Name4">
      <dgm:if name="Name5" axis="des" func="maxDepth" op="gte" val="2">
        <dgm:constrLst>
          <dgm:constr type="h" for="ch" forName="composite" refType="h"/>
          <dgm:constr type="w" for="ch" forName="composite" refType="w"/>
          <dgm:constr type="w" for="des" forName="parTx"/>
          <dgm:constr type="h" for="des" forName="parTx" op="equ"/>
          <dgm:constr type="w" for="des" forName="desTx"/>
          <dgm:constr type="h" for="des" forName="desTx" op="equ"/>
          <dgm:constr type="primFontSz" for="des" forName="parTx" val="65"/>
          <dgm:constr type="secFontSz" for="des" forName="desTx" refType="primFontSz" refFor="des" refForName="parTx" op="equ"/>
          <dgm:constr type="h" for="des" forName="parTx" refType="primFontSz" refFor="des" refForName="parTx" fact="1.5"/>
          <dgm:constr type="h" for="des" forName="desTx" refType="primFontSz" refFor="des" refForName="parTx" fact="0.5"/>
          <dgm:constr type="w" for="ch" forName="space" op="equ" val="-6"/>
        </dgm:constrLst>
        <dgm:ruleLst>
          <dgm:rule type="w" for="ch" forName="composite" val="0" fact="NaN" max="NaN"/>
          <dgm:rule type="primFontSz" for="des" forName="parTx" val="5" fact="NaN" max="NaN"/>
        </dgm:ruleLst>
        <dgm:forEach name="Name6" axis="ch" ptType="node">
          <dgm:layoutNode name="composite">
            <dgm:alg type="composite"/>
            <dgm:shape xmlns:r="http://schemas.openxmlformats.org/officeDocument/2006/relationships" r:blip="">
              <dgm:adjLst/>
            </dgm:shape>
            <dgm:presOf/>
            <dgm:choose name="Name7">
              <dgm:if name="Name8" func="var" arg="dir" op="equ" val="norm">
                <dgm:constrLst>
                  <dgm:constr type="l" for="ch" forName="parTx"/>
                  <dgm:constr type="w" for="ch" forName="parTx" refType="w"/>
                  <dgm:constr type="t" for="ch" forName="parTx"/>
                  <dgm:constr type="l" for="ch" forName="desTx"/>
                  <dgm:constr type="w" for="ch" forName="desTx" refType="w" refFor="ch" refForName="parTx" fact="0.8"/>
                  <dgm:constr type="t" for="ch" forName="desTx" refType="h" refFor="ch" refForName="parTx" fact="1.125"/>
                </dgm:constrLst>
              </dgm:if>
              <dgm:else name="Name9">
                <dgm:constrLst>
                  <dgm:constr type="l" for="ch" forName="parTx"/>
                  <dgm:constr type="w" for="ch" forName="parTx" refType="w"/>
                  <dgm:constr type="t" for="ch" forName="parTx"/>
                  <dgm:constr type="l" for="ch" forName="desTx" refType="w" fact="0.2"/>
                  <dgm:constr type="w" for="ch" forName="desTx" refType="w" refFor="ch" refForName="parTx" fact="0.8"/>
                  <dgm:constr type="t" for="ch" forName="desTx" refType="h" refFor="ch" refForName="parTx" fact="1.125"/>
                </dgm:constrLst>
              </dgm:else>
            </dgm:choose>
            <dgm:ruleLst>
              <dgm:rule type="h" val="INF" fact="NaN" max="NaN"/>
            </dgm:ruleLst>
            <dgm:layoutNode name="parTx">
              <dgm:varLst>
                <dgm:chMax val="0"/>
                <dgm:chPref val="0"/>
                <dgm:bulletEnabled val="1"/>
              </dgm:varLst>
              <dgm:alg type="tx"/>
              <dgm:choose name="Name10">
                <dgm:if name="Name11" func="var" arg="dir" op="equ" val="norm">
                  <dgm:shape xmlns:r="http://schemas.openxmlformats.org/officeDocument/2006/relationships" type="chevron" r:blip="">
                    <dgm:adjLst/>
                  </dgm:shape>
                </dgm:if>
                <dgm:else name="Name12">
                  <dgm:shape xmlns:r="http://schemas.openxmlformats.org/officeDocument/2006/relationships" rot="180" type="chevron" r:blip="">
                    <dgm:adjLst/>
                  </dgm:shape>
                </dgm:else>
              </dgm:choose>
              <dgm:presOf axis="self" ptType="node"/>
              <dgm:choose name="Name13">
                <dgm:if name="Name14" func="var" arg="dir" op="equ" val="norm">
                  <dgm:constrLst>
                    <dgm:constr type="h" refType="w" op="lte" fact="0.4"/>
                    <dgm:constr type="h"/>
                    <dgm:constr type="tMarg" refType="primFontSz" fact="0.105"/>
                    <dgm:constr type="bMarg" refType="primFontSz" fact="0.105"/>
                    <dgm:constr type="lMarg" refType="primFontSz" fact="0.315"/>
                    <dgm:constr type="rMarg" refType="primFontSz" fact="0.105"/>
                  </dgm:constrLst>
                </dgm:if>
                <dgm:else name="Name15">
                  <dgm:constrLst>
                    <dgm:constr type="h" refType="w" op="lte" fact="0.4"/>
                    <dgm:constr type="h"/>
                    <dgm:constr type="tMarg" refType="primFontSz" fact="0.105"/>
                    <dgm:constr type="bMarg" refType="primFontSz" fact="0.105"/>
                    <dgm:constr type="lMarg" refType="primFontSz" fact="0.105"/>
                    <dgm:constr type="rMarg" refType="primFontSz" fact="0.315"/>
                  </dgm:constrLst>
                </dgm:else>
              </dgm:choose>
              <dgm:ruleLst>
                <dgm:rule type="h" val="INF" fact="NaN" max="NaN"/>
              </dgm:ruleLst>
            </dgm:layoutNode>
            <dgm:layoutNode name="desTx" styleLbl="revTx">
              <dgm:varLst>
                <dgm:bulletEnabled val="1"/>
              </dgm:varLst>
              <dgm:alg type="tx">
                <dgm:param type="stBulletLvl" val="1"/>
              </dgm:alg>
              <dgm:choose name="Name16">
                <dgm:if name="Name17" axis="ch" ptType="node" func="cnt" op="gte" val="1">
                  <dgm:shape xmlns:r="http://schemas.openxmlformats.org/officeDocument/2006/relationships" type="rect" r:blip="">
                    <dgm:adjLst/>
                  </dgm:shape>
                </dgm:if>
                <dgm:else name="Name18">
                  <dgm:shape xmlns:r="http://schemas.openxmlformats.org/officeDocument/2006/relationships" type="rect" r:blip="" hideGeom="1">
                    <dgm:adjLst/>
                  </dgm:shape>
                </dgm:else>
              </dgm:choose>
              <dgm:presOf axis="des" ptType="node"/>
              <dgm:constrLst>
                <dgm:constr type="secFontSz" val="65"/>
                <dgm:constr type="primFontSz" refType="secFontSz"/>
                <dgm:constr type="h"/>
                <dgm:constr type="tMarg"/>
                <dgm:constr type="bMarg"/>
                <dgm:constr type="rMarg"/>
                <dgm:constr type="lMarg"/>
              </dgm:constrLst>
              <dgm:ruleLst>
                <dgm:rule type="h" val="INF" fact="NaN" max="NaN"/>
              </dgm:ruleLst>
            </dgm:layoutNode>
          </dgm:layoutNode>
          <dgm:forEach name="Name19" axis="followSib" ptType="sibTrans" cnt="1">
            <dgm:layoutNode name="space">
              <dgm:alg type="sp"/>
              <dgm:shape xmlns:r="http://schemas.openxmlformats.org/officeDocument/2006/relationships" r:blip="">
                <dgm:adjLst/>
              </dgm:shape>
              <dgm:presOf/>
              <dgm:constrLst/>
              <dgm:ruleLst/>
            </dgm:layoutNode>
          </dgm:forEach>
        </dgm:forEach>
      </dgm:if>
      <dgm:else name="Name20">
        <dgm:constrLst>
          <dgm:constr type="w" for="ch" forName="parTxOnly" refType="w"/>
          <dgm:constr type="h" for="des" forName="parTxOnly" op="equ"/>
          <dgm:constr type="primFontSz" for="des" forName="parTxOnly" op="equ" val="65"/>
          <dgm:constr type="w" for="ch" forName="parTxOnlySpace" refType="w" refFor="ch" refForName="parTxOnly" fact="-0.1"/>
        </dgm:constrLst>
        <dgm:ruleLst/>
        <dgm:forEach name="Name21" axis="ch" ptType="node">
          <dgm:layoutNode name="parTxOnly">
            <dgm:varLst>
              <dgm:chMax val="0"/>
              <dgm:chPref val="0"/>
              <dgm:bulletEnabled val="1"/>
            </dgm:varLst>
            <dgm:alg type="tx"/>
            <dgm:choose name="Name22">
              <dgm:if name="Name23" func="var" arg="dir" op="equ" val="norm">
                <dgm:shape xmlns:r="http://schemas.openxmlformats.org/officeDocument/2006/relationships" type="chevron" r:blip="">
                  <dgm:adjLst/>
                </dgm:shape>
              </dgm:if>
              <dgm:else name="Name24">
                <dgm:shape xmlns:r="http://schemas.openxmlformats.org/officeDocument/2006/relationships" rot="180" type="chevron" r:blip="">
                  <dgm:adjLst/>
                </dgm:shape>
              </dgm:else>
            </dgm:choose>
            <dgm:presOf axis="self" ptType="node"/>
            <dgm:choose name="Name25">
              <dgm:if name="Name26" func="var" arg="dir" op="equ" val="norm">
                <dgm:constrLst>
                  <dgm:constr type="h" refType="w" op="equ" fact="0.4"/>
                  <dgm:constr type="tMarg" refType="primFontSz" fact="0.105"/>
                  <dgm:constr type="bMarg" refType="primFontSz" fact="0.105"/>
                  <dgm:constr type="lMarg" refType="primFontSz" fact="0.315"/>
                  <dgm:constr type="rMarg" refType="primFontSz" fact="0.105"/>
                </dgm:constrLst>
              </dgm:if>
              <dgm:else name="Name27">
                <dgm:constrLst>
                  <dgm:constr type="h" refType="w" op="equ" fact="0.4"/>
                  <dgm:constr type="tMarg" refType="primFontSz" fact="0.105"/>
                  <dgm:constr type="bMarg" refType="primFontSz" fact="0.105"/>
                  <dgm:constr type="lMarg" refType="primFontSz" fact="0.105"/>
                  <dgm:constr type="rMarg" refType="primFontSz" fact="0.315"/>
                </dgm:constrLst>
              </dgm:else>
            </dgm:choose>
            <dgm:ruleLst>
              <dgm:rule type="primFontSz" val="5" fact="NaN" max="NaN"/>
            </dgm:ruleLst>
          </dgm:layoutNode>
          <dgm:forEach name="Name28" axis="followSib" ptType="sibTrans" cnt="1">
            <dgm:layoutNode name="parTxOnlySpace">
              <dgm:alg type="sp"/>
              <dgm:shape xmlns:r="http://schemas.openxmlformats.org/officeDocument/2006/relationships" r:blip="">
                <dgm:adjLst/>
              </dgm:shape>
              <dgm:presOf/>
              <dgm:constrLst/>
              <dgm:ruleLst/>
            </dgm:layoutNode>
          </dgm:forEach>
        </dgm:forEach>
      </dgm:else>
    </dgm:choose>
  </dgm:layoutNode>
</dgm:layoutDef>
</file>

<file path=xl/diagrams/layout2.xml><?xml version="1.0" encoding="utf-8"?>
<dgm:layoutDef xmlns:dgm="http://schemas.openxmlformats.org/drawingml/2006/diagram" xmlns:a="http://schemas.openxmlformats.org/drawingml/2006/main" uniqueId="urn:microsoft.com/office/officeart/2005/8/layout/chevron1">
  <dgm:title val=""/>
  <dgm:desc val=""/>
  <dgm:catLst>
    <dgm:cat type="process" pri="9000"/>
  </dgm:catLst>
  <dgm:sampData useDef="1">
    <dgm:dataModel>
      <dgm:pt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Name0">
    <dgm:varLst>
      <dgm:dir/>
      <dgm:animLvl val="lvl"/>
      <dgm:resizeHandles val="exact"/>
    </dgm:varLst>
    <dgm:choose name="Name1">
      <dgm:if name="Name2" func="var" arg="dir" op="equ" val="norm">
        <dgm:alg type="lin"/>
      </dgm:if>
      <dgm:else name="Name3">
        <dgm:alg type="lin">
          <dgm:param type="linDir" val="fromR"/>
        </dgm:alg>
      </dgm:else>
    </dgm:choose>
    <dgm:shape xmlns:r="http://schemas.openxmlformats.org/officeDocument/2006/relationships" r:blip="">
      <dgm:adjLst/>
    </dgm:shape>
    <dgm:presOf/>
    <dgm:choose name="Name4">
      <dgm:if name="Name5" axis="des" func="maxDepth" op="gte" val="2">
        <dgm:constrLst>
          <dgm:constr type="h" for="ch" forName="composite" refType="h"/>
          <dgm:constr type="w" for="ch" forName="composite" refType="w"/>
          <dgm:constr type="w" for="des" forName="parTx"/>
          <dgm:constr type="h" for="des" forName="parTx" op="equ"/>
          <dgm:constr type="w" for="des" forName="desTx"/>
          <dgm:constr type="h" for="des" forName="desTx" op="equ"/>
          <dgm:constr type="primFontSz" for="des" forName="parTx" val="65"/>
          <dgm:constr type="secFontSz" for="des" forName="desTx" refType="primFontSz" refFor="des" refForName="parTx" op="equ"/>
          <dgm:constr type="h" for="des" forName="parTx" refType="primFontSz" refFor="des" refForName="parTx" fact="1.5"/>
          <dgm:constr type="h" for="des" forName="desTx" refType="primFontSz" refFor="des" refForName="parTx" fact="0.5"/>
          <dgm:constr type="w" for="ch" forName="space" op="equ" val="-6"/>
        </dgm:constrLst>
        <dgm:ruleLst>
          <dgm:rule type="w" for="ch" forName="composite" val="0" fact="NaN" max="NaN"/>
          <dgm:rule type="primFontSz" for="des" forName="parTx" val="5" fact="NaN" max="NaN"/>
        </dgm:ruleLst>
        <dgm:forEach name="Name6" axis="ch" ptType="node">
          <dgm:layoutNode name="composite">
            <dgm:alg type="composite"/>
            <dgm:shape xmlns:r="http://schemas.openxmlformats.org/officeDocument/2006/relationships" r:blip="">
              <dgm:adjLst/>
            </dgm:shape>
            <dgm:presOf/>
            <dgm:choose name="Name7">
              <dgm:if name="Name8" func="var" arg="dir" op="equ" val="norm">
                <dgm:constrLst>
                  <dgm:constr type="l" for="ch" forName="parTx"/>
                  <dgm:constr type="w" for="ch" forName="parTx" refType="w"/>
                  <dgm:constr type="t" for="ch" forName="parTx"/>
                  <dgm:constr type="l" for="ch" forName="desTx"/>
                  <dgm:constr type="w" for="ch" forName="desTx" refType="w" refFor="ch" refForName="parTx" fact="0.8"/>
                  <dgm:constr type="t" for="ch" forName="desTx" refType="h" refFor="ch" refForName="parTx" fact="1.125"/>
                </dgm:constrLst>
              </dgm:if>
              <dgm:else name="Name9">
                <dgm:constrLst>
                  <dgm:constr type="l" for="ch" forName="parTx"/>
                  <dgm:constr type="w" for="ch" forName="parTx" refType="w"/>
                  <dgm:constr type="t" for="ch" forName="parTx"/>
                  <dgm:constr type="l" for="ch" forName="desTx" refType="w" fact="0.2"/>
                  <dgm:constr type="w" for="ch" forName="desTx" refType="w" refFor="ch" refForName="parTx" fact="0.8"/>
                  <dgm:constr type="t" for="ch" forName="desTx" refType="h" refFor="ch" refForName="parTx" fact="1.125"/>
                </dgm:constrLst>
              </dgm:else>
            </dgm:choose>
            <dgm:ruleLst>
              <dgm:rule type="h" val="INF" fact="NaN" max="NaN"/>
            </dgm:ruleLst>
            <dgm:layoutNode name="parTx">
              <dgm:varLst>
                <dgm:chMax val="0"/>
                <dgm:chPref val="0"/>
                <dgm:bulletEnabled val="1"/>
              </dgm:varLst>
              <dgm:alg type="tx"/>
              <dgm:choose name="Name10">
                <dgm:if name="Name11" func="var" arg="dir" op="equ" val="norm">
                  <dgm:shape xmlns:r="http://schemas.openxmlformats.org/officeDocument/2006/relationships" type="chevron" r:blip="">
                    <dgm:adjLst/>
                  </dgm:shape>
                </dgm:if>
                <dgm:else name="Name12">
                  <dgm:shape xmlns:r="http://schemas.openxmlformats.org/officeDocument/2006/relationships" rot="180" type="chevron" r:blip="">
                    <dgm:adjLst/>
                  </dgm:shape>
                </dgm:else>
              </dgm:choose>
              <dgm:presOf axis="self" ptType="node"/>
              <dgm:choose name="Name13">
                <dgm:if name="Name14" func="var" arg="dir" op="equ" val="norm">
                  <dgm:constrLst>
                    <dgm:constr type="h" refType="w" op="lte" fact="0.4"/>
                    <dgm:constr type="h"/>
                    <dgm:constr type="tMarg" refType="primFontSz" fact="0.105"/>
                    <dgm:constr type="bMarg" refType="primFontSz" fact="0.105"/>
                    <dgm:constr type="lMarg" refType="primFontSz" fact="0.315"/>
                    <dgm:constr type="rMarg" refType="primFontSz" fact="0.105"/>
                  </dgm:constrLst>
                </dgm:if>
                <dgm:else name="Name15">
                  <dgm:constrLst>
                    <dgm:constr type="h" refType="w" op="lte" fact="0.4"/>
                    <dgm:constr type="h"/>
                    <dgm:constr type="tMarg" refType="primFontSz" fact="0.105"/>
                    <dgm:constr type="bMarg" refType="primFontSz" fact="0.105"/>
                    <dgm:constr type="lMarg" refType="primFontSz" fact="0.105"/>
                    <dgm:constr type="rMarg" refType="primFontSz" fact="0.315"/>
                  </dgm:constrLst>
                </dgm:else>
              </dgm:choose>
              <dgm:ruleLst>
                <dgm:rule type="h" val="INF" fact="NaN" max="NaN"/>
              </dgm:ruleLst>
            </dgm:layoutNode>
            <dgm:layoutNode name="desTx" styleLbl="revTx">
              <dgm:varLst>
                <dgm:bulletEnabled val="1"/>
              </dgm:varLst>
              <dgm:alg type="tx">
                <dgm:param type="stBulletLvl" val="1"/>
              </dgm:alg>
              <dgm:choose name="Name16">
                <dgm:if name="Name17" axis="ch" ptType="node" func="cnt" op="gte" val="1">
                  <dgm:shape xmlns:r="http://schemas.openxmlformats.org/officeDocument/2006/relationships" type="rect" r:blip="">
                    <dgm:adjLst/>
                  </dgm:shape>
                </dgm:if>
                <dgm:else name="Name18">
                  <dgm:shape xmlns:r="http://schemas.openxmlformats.org/officeDocument/2006/relationships" type="rect" r:blip="" hideGeom="1">
                    <dgm:adjLst/>
                  </dgm:shape>
                </dgm:else>
              </dgm:choose>
              <dgm:presOf axis="des" ptType="node"/>
              <dgm:constrLst>
                <dgm:constr type="secFontSz" val="65"/>
                <dgm:constr type="primFontSz" refType="secFontSz"/>
                <dgm:constr type="h"/>
                <dgm:constr type="tMarg"/>
                <dgm:constr type="bMarg"/>
                <dgm:constr type="rMarg"/>
                <dgm:constr type="lMarg"/>
              </dgm:constrLst>
              <dgm:ruleLst>
                <dgm:rule type="h" val="INF" fact="NaN" max="NaN"/>
              </dgm:ruleLst>
            </dgm:layoutNode>
          </dgm:layoutNode>
          <dgm:forEach name="Name19" axis="followSib" ptType="sibTrans" cnt="1">
            <dgm:layoutNode name="space">
              <dgm:alg type="sp"/>
              <dgm:shape xmlns:r="http://schemas.openxmlformats.org/officeDocument/2006/relationships" r:blip="">
                <dgm:adjLst/>
              </dgm:shape>
              <dgm:presOf/>
              <dgm:constrLst/>
              <dgm:ruleLst/>
            </dgm:layoutNode>
          </dgm:forEach>
        </dgm:forEach>
      </dgm:if>
      <dgm:else name="Name20">
        <dgm:constrLst>
          <dgm:constr type="w" for="ch" forName="parTxOnly" refType="w"/>
          <dgm:constr type="h" for="des" forName="parTxOnly" op="equ"/>
          <dgm:constr type="primFontSz" for="des" forName="parTxOnly" op="equ" val="65"/>
          <dgm:constr type="w" for="ch" forName="parTxOnlySpace" refType="w" refFor="ch" refForName="parTxOnly" fact="-0.1"/>
        </dgm:constrLst>
        <dgm:ruleLst/>
        <dgm:forEach name="Name21" axis="ch" ptType="node">
          <dgm:layoutNode name="parTxOnly">
            <dgm:varLst>
              <dgm:chMax val="0"/>
              <dgm:chPref val="0"/>
              <dgm:bulletEnabled val="1"/>
            </dgm:varLst>
            <dgm:alg type="tx"/>
            <dgm:choose name="Name22">
              <dgm:if name="Name23" func="var" arg="dir" op="equ" val="norm">
                <dgm:shape xmlns:r="http://schemas.openxmlformats.org/officeDocument/2006/relationships" type="chevron" r:blip="">
                  <dgm:adjLst/>
                </dgm:shape>
              </dgm:if>
              <dgm:else name="Name24">
                <dgm:shape xmlns:r="http://schemas.openxmlformats.org/officeDocument/2006/relationships" rot="180" type="chevron" r:blip="">
                  <dgm:adjLst/>
                </dgm:shape>
              </dgm:else>
            </dgm:choose>
            <dgm:presOf axis="self" ptType="node"/>
            <dgm:choose name="Name25">
              <dgm:if name="Name26" func="var" arg="dir" op="equ" val="norm">
                <dgm:constrLst>
                  <dgm:constr type="h" refType="w" op="equ" fact="0.4"/>
                  <dgm:constr type="tMarg" refType="primFontSz" fact="0.105"/>
                  <dgm:constr type="bMarg" refType="primFontSz" fact="0.105"/>
                  <dgm:constr type="lMarg" refType="primFontSz" fact="0.315"/>
                  <dgm:constr type="rMarg" refType="primFontSz" fact="0.105"/>
                </dgm:constrLst>
              </dgm:if>
              <dgm:else name="Name27">
                <dgm:constrLst>
                  <dgm:constr type="h" refType="w" op="equ" fact="0.4"/>
                  <dgm:constr type="tMarg" refType="primFontSz" fact="0.105"/>
                  <dgm:constr type="bMarg" refType="primFontSz" fact="0.105"/>
                  <dgm:constr type="lMarg" refType="primFontSz" fact="0.105"/>
                  <dgm:constr type="rMarg" refType="primFontSz" fact="0.315"/>
                </dgm:constrLst>
              </dgm:else>
            </dgm:choose>
            <dgm:ruleLst>
              <dgm:rule type="primFontSz" val="5" fact="NaN" max="NaN"/>
            </dgm:ruleLst>
          </dgm:layoutNode>
          <dgm:forEach name="Name28" axis="followSib" ptType="sibTrans" cnt="1">
            <dgm:layoutNode name="parTxOnlySpace">
              <dgm:alg type="sp"/>
              <dgm:shape xmlns:r="http://schemas.openxmlformats.org/officeDocument/2006/relationships" r:blip="">
                <dgm:adjLst/>
              </dgm:shape>
              <dgm:presOf/>
              <dgm:constrLst/>
              <dgm:ruleLst/>
            </dgm:layoutNode>
          </dgm:forEach>
        </dgm:forEach>
      </dgm:else>
    </dgm:choose>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2.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3" Type="http://schemas.openxmlformats.org/officeDocument/2006/relationships/diagramQuickStyle" Target="../diagrams/quickStyle1.xml"/><Relationship Id="rId2" Type="http://schemas.openxmlformats.org/officeDocument/2006/relationships/diagramLayout" Target="../diagrams/layout1.xml"/><Relationship Id="rId1" Type="http://schemas.openxmlformats.org/officeDocument/2006/relationships/diagramData" Target="../diagrams/data1.xml"/><Relationship Id="rId5" Type="http://schemas.microsoft.com/office/2007/relationships/diagramDrawing" Target="../diagrams/drawing1.xml"/><Relationship Id="rId4" Type="http://schemas.openxmlformats.org/officeDocument/2006/relationships/diagramColors" Target="../diagrams/colors1.xml"/></Relationships>
</file>

<file path=xl/drawings/_rels/drawing2.xml.rels><?xml version="1.0" encoding="UTF-8" standalone="yes"?>
<Relationships xmlns="http://schemas.openxmlformats.org/package/2006/relationships"><Relationship Id="rId3" Type="http://schemas.openxmlformats.org/officeDocument/2006/relationships/diagramQuickStyle" Target="../diagrams/quickStyle2.xml"/><Relationship Id="rId2" Type="http://schemas.openxmlformats.org/officeDocument/2006/relationships/diagramLayout" Target="../diagrams/layout2.xml"/><Relationship Id="rId1" Type="http://schemas.openxmlformats.org/officeDocument/2006/relationships/diagramData" Target="../diagrams/data2.xml"/><Relationship Id="rId5" Type="http://schemas.microsoft.com/office/2007/relationships/diagramDrawing" Target="../diagrams/drawing2.xml"/><Relationship Id="rId4" Type="http://schemas.openxmlformats.org/officeDocument/2006/relationships/diagramColors" Target="../diagrams/colors2.xml"/></Relationships>
</file>

<file path=xl/drawings/drawing1.xml><?xml version="1.0" encoding="utf-8"?>
<xdr:wsDr xmlns:xdr="http://schemas.openxmlformats.org/drawingml/2006/spreadsheetDrawing" xmlns:a="http://schemas.openxmlformats.org/drawingml/2006/main">
  <xdr:twoCellAnchor>
    <xdr:from>
      <xdr:col>4</xdr:col>
      <xdr:colOff>85725</xdr:colOff>
      <xdr:row>8</xdr:row>
      <xdr:rowOff>114300</xdr:rowOff>
    </xdr:from>
    <xdr:to>
      <xdr:col>4</xdr:col>
      <xdr:colOff>600074</xdr:colOff>
      <xdr:row>10</xdr:row>
      <xdr:rowOff>57150</xdr:rowOff>
    </xdr:to>
    <xdr:sp macro="" textlink="">
      <xdr:nvSpPr>
        <xdr:cNvPr id="6" name="右矢印 5">
          <a:extLst>
            <a:ext uri="{FF2B5EF4-FFF2-40B4-BE49-F238E27FC236}">
              <a16:creationId xmlns:a16="http://schemas.microsoft.com/office/drawing/2014/main" id="{00000000-0008-0000-0000-000006000000}"/>
            </a:ext>
          </a:extLst>
        </xdr:cNvPr>
        <xdr:cNvSpPr/>
      </xdr:nvSpPr>
      <xdr:spPr>
        <a:xfrm>
          <a:off x="2828925" y="2486025"/>
          <a:ext cx="514349" cy="3048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95250</xdr:colOff>
      <xdr:row>8</xdr:row>
      <xdr:rowOff>123825</xdr:rowOff>
    </xdr:from>
    <xdr:to>
      <xdr:col>9</xdr:col>
      <xdr:colOff>609599</xdr:colOff>
      <xdr:row>10</xdr:row>
      <xdr:rowOff>66675</xdr:rowOff>
    </xdr:to>
    <xdr:sp macro="" textlink="">
      <xdr:nvSpPr>
        <xdr:cNvPr id="7" name="右矢印 6">
          <a:extLst>
            <a:ext uri="{FF2B5EF4-FFF2-40B4-BE49-F238E27FC236}">
              <a16:creationId xmlns:a16="http://schemas.microsoft.com/office/drawing/2014/main" id="{00000000-0008-0000-0000-000007000000}"/>
            </a:ext>
          </a:extLst>
        </xdr:cNvPr>
        <xdr:cNvSpPr/>
      </xdr:nvSpPr>
      <xdr:spPr>
        <a:xfrm>
          <a:off x="6267450" y="2495550"/>
          <a:ext cx="514349" cy="3048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257174</xdr:colOff>
      <xdr:row>2</xdr:row>
      <xdr:rowOff>238125</xdr:rowOff>
    </xdr:from>
    <xdr:to>
      <xdr:col>14</xdr:col>
      <xdr:colOff>628649</xdr:colOff>
      <xdr:row>3</xdr:row>
      <xdr:rowOff>1104900</xdr:rowOff>
    </xdr:to>
    <xdr:graphicFrame macro="">
      <xdr:nvGraphicFramePr>
        <xdr:cNvPr id="10" name="図表 9">
          <a:extLst>
            <a:ext uri="{FF2B5EF4-FFF2-40B4-BE49-F238E27FC236}">
              <a16:creationId xmlns:a16="http://schemas.microsoft.com/office/drawing/2014/main" id="{00000000-0008-0000-0000-00000A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twoCellAnchor>
    <xdr:from>
      <xdr:col>5</xdr:col>
      <xdr:colOff>228600</xdr:colOff>
      <xdr:row>16</xdr:row>
      <xdr:rowOff>9524</xdr:rowOff>
    </xdr:from>
    <xdr:to>
      <xdr:col>15</xdr:col>
      <xdr:colOff>676276</xdr:colOff>
      <xdr:row>21</xdr:row>
      <xdr:rowOff>504824</xdr:rowOff>
    </xdr:to>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3657600" y="4638674"/>
          <a:ext cx="7305676" cy="1400175"/>
        </a:xfrm>
        <a:prstGeom prst="rect">
          <a:avLst/>
        </a:prstGeom>
        <a:solidFill>
          <a:schemeClr val="lt1"/>
        </a:solidFill>
        <a:ln w="6350" cmpd="sng">
          <a:solidFill>
            <a:schemeClr val="tx1"/>
          </a:solidFill>
          <a:prstDash val="solid"/>
        </a:ln>
      </xdr:spPr>
      <xdr:style>
        <a:lnRef idx="0">
          <a:scrgbClr r="0" g="0" b="0"/>
        </a:lnRef>
        <a:fillRef idx="0">
          <a:scrgbClr r="0" g="0" b="0"/>
        </a:fillRef>
        <a:effectRef idx="0">
          <a:scrgbClr r="0" g="0" b="0"/>
        </a:effectRef>
        <a:fontRef idx="minor">
          <a:schemeClr val="dk1"/>
        </a:fontRef>
      </xdr:style>
      <xdr:txBody>
        <a:bodyPr vertOverflow="clip" horzOverflow="clip" wrap="square" tIns="108000" rtlCol="0" anchor="ctr"/>
        <a:lstStyle/>
        <a:p>
          <a:r>
            <a:rPr kumimoji="1" lang="en-US" altLang="ja-JP" sz="1400" b="1"/>
            <a:t>※</a:t>
          </a:r>
          <a:r>
            <a:rPr kumimoji="1" lang="ja-JP" altLang="en-US" sz="1400" b="1"/>
            <a:t>変更の有無に関わらず、 先に実績報告（１．実績報告書、２．事業実績書、３．収支精算書）</a:t>
          </a:r>
          <a:r>
            <a:rPr kumimoji="1" lang="ja-JP" altLang="ja-JP" sz="1400" b="1">
              <a:solidFill>
                <a:schemeClr val="dk1"/>
              </a:solidFill>
              <a:effectLst/>
              <a:latin typeface="+mn-lt"/>
              <a:ea typeface="+mn-ea"/>
              <a:cs typeface="+mn-cs"/>
            </a:rPr>
            <a:t>を</a:t>
          </a:r>
          <a:endParaRPr kumimoji="1" lang="en-US" altLang="ja-JP" sz="1400" b="1">
            <a:solidFill>
              <a:schemeClr val="dk1"/>
            </a:solidFill>
            <a:effectLst/>
            <a:latin typeface="+mn-lt"/>
            <a:ea typeface="+mn-ea"/>
            <a:cs typeface="+mn-cs"/>
          </a:endParaRPr>
        </a:p>
        <a:p>
          <a:r>
            <a:rPr kumimoji="1" lang="ja-JP" altLang="en-US"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作成してください</a:t>
          </a:r>
          <a:r>
            <a:rPr kumimoji="1" lang="ja-JP" altLang="en-US" sz="1400" b="1">
              <a:solidFill>
                <a:schemeClr val="dk1"/>
              </a:solidFill>
              <a:effectLst/>
              <a:latin typeface="+mn-lt"/>
              <a:ea typeface="+mn-ea"/>
              <a:cs typeface="+mn-cs"/>
            </a:rPr>
            <a:t>。</a:t>
          </a:r>
          <a:endParaRPr kumimoji="1" lang="en-US" altLang="ja-JP" sz="1400" b="1">
            <a:solidFill>
              <a:schemeClr val="dk1"/>
            </a:solidFill>
            <a:effectLst/>
            <a:latin typeface="+mn-lt"/>
            <a:ea typeface="+mn-ea"/>
            <a:cs typeface="+mn-cs"/>
          </a:endParaRPr>
        </a:p>
        <a:p>
          <a:r>
            <a:rPr kumimoji="1" lang="ja-JP" altLang="en-US" sz="1400" b="1">
              <a:solidFill>
                <a:schemeClr val="dk1"/>
              </a:solidFill>
              <a:effectLst/>
              <a:latin typeface="+mn-lt"/>
              <a:ea typeface="+mn-ea"/>
              <a:cs typeface="+mn-cs"/>
            </a:rPr>
            <a:t>　</a:t>
          </a:r>
          <a:endParaRPr kumimoji="1" lang="en-US" altLang="ja-JP" sz="1400" b="1">
            <a:solidFill>
              <a:schemeClr val="dk1"/>
            </a:solidFill>
            <a:effectLst/>
            <a:latin typeface="+mn-lt"/>
            <a:ea typeface="+mn-ea"/>
            <a:cs typeface="+mn-cs"/>
          </a:endParaRPr>
        </a:p>
        <a:p>
          <a:r>
            <a:rPr kumimoji="1" lang="en-US" altLang="ja-JP" sz="1400" b="1">
              <a:solidFill>
                <a:schemeClr val="dk1"/>
              </a:solidFill>
              <a:effectLst/>
              <a:latin typeface="+mn-lt"/>
              <a:ea typeface="+mn-ea"/>
              <a:cs typeface="+mn-cs"/>
            </a:rPr>
            <a:t>※</a:t>
          </a:r>
          <a:r>
            <a:rPr kumimoji="1" lang="ja-JP" altLang="en-US" sz="1400" b="1">
              <a:solidFill>
                <a:schemeClr val="dk1"/>
              </a:solidFill>
              <a:effectLst/>
              <a:latin typeface="+mn-lt"/>
              <a:ea typeface="+mn-ea"/>
              <a:cs typeface="+mn-cs"/>
            </a:rPr>
            <a:t>変更承認申請書の作成が必要な場合は、メッセージが表示されます。</a:t>
          </a:r>
          <a:endParaRPr kumimoji="1" lang="ja-JP" altLang="en-US" sz="1400" b="1"/>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85725</xdr:colOff>
      <xdr:row>8</xdr:row>
      <xdr:rowOff>114300</xdr:rowOff>
    </xdr:from>
    <xdr:to>
      <xdr:col>4</xdr:col>
      <xdr:colOff>600074</xdr:colOff>
      <xdr:row>10</xdr:row>
      <xdr:rowOff>57150</xdr:rowOff>
    </xdr:to>
    <xdr:sp macro="" textlink="">
      <xdr:nvSpPr>
        <xdr:cNvPr id="2" name="右矢印 1">
          <a:extLst>
            <a:ext uri="{FF2B5EF4-FFF2-40B4-BE49-F238E27FC236}">
              <a16:creationId xmlns:a16="http://schemas.microsoft.com/office/drawing/2014/main" id="{00000000-0008-0000-0100-000002000000}"/>
            </a:ext>
          </a:extLst>
        </xdr:cNvPr>
        <xdr:cNvSpPr/>
      </xdr:nvSpPr>
      <xdr:spPr>
        <a:xfrm>
          <a:off x="2828925" y="3295650"/>
          <a:ext cx="514349" cy="304800"/>
        </a:xfrm>
        <a:prstGeom prst="rightArrow">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95250</xdr:colOff>
      <xdr:row>8</xdr:row>
      <xdr:rowOff>123825</xdr:rowOff>
    </xdr:from>
    <xdr:to>
      <xdr:col>9</xdr:col>
      <xdr:colOff>609599</xdr:colOff>
      <xdr:row>10</xdr:row>
      <xdr:rowOff>66675</xdr:rowOff>
    </xdr:to>
    <xdr:sp macro="" textlink="">
      <xdr:nvSpPr>
        <xdr:cNvPr id="3" name="右矢印 2">
          <a:extLst>
            <a:ext uri="{FF2B5EF4-FFF2-40B4-BE49-F238E27FC236}">
              <a16:creationId xmlns:a16="http://schemas.microsoft.com/office/drawing/2014/main" id="{00000000-0008-0000-0100-000003000000}"/>
            </a:ext>
          </a:extLst>
        </xdr:cNvPr>
        <xdr:cNvSpPr/>
      </xdr:nvSpPr>
      <xdr:spPr>
        <a:xfrm>
          <a:off x="6267450" y="3305175"/>
          <a:ext cx="514349" cy="304800"/>
        </a:xfrm>
        <a:prstGeom prst="rightArrow">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257174</xdr:colOff>
      <xdr:row>2</xdr:row>
      <xdr:rowOff>238125</xdr:rowOff>
    </xdr:from>
    <xdr:to>
      <xdr:col>14</xdr:col>
      <xdr:colOff>628649</xdr:colOff>
      <xdr:row>3</xdr:row>
      <xdr:rowOff>1104900</xdr:rowOff>
    </xdr:to>
    <xdr:graphicFrame macro="">
      <xdr:nvGraphicFramePr>
        <xdr:cNvPr id="4" name="図表 3">
          <a:extLst>
            <a:ext uri="{FF2B5EF4-FFF2-40B4-BE49-F238E27FC236}">
              <a16:creationId xmlns:a16="http://schemas.microsoft.com/office/drawing/2014/main" id="{00000000-0008-0000-0100-000004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twoCellAnchor>
    <xdr:from>
      <xdr:col>5</xdr:col>
      <xdr:colOff>228600</xdr:colOff>
      <xdr:row>16</xdr:row>
      <xdr:rowOff>9524</xdr:rowOff>
    </xdr:from>
    <xdr:to>
      <xdr:col>15</xdr:col>
      <xdr:colOff>676276</xdr:colOff>
      <xdr:row>21</xdr:row>
      <xdr:rowOff>504824</xdr:rowOff>
    </xdr:to>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3657600" y="4638674"/>
          <a:ext cx="7305676" cy="1400175"/>
        </a:xfrm>
        <a:prstGeom prst="rect">
          <a:avLst/>
        </a:prstGeom>
        <a:solidFill>
          <a:schemeClr val="lt1"/>
        </a:solidFill>
        <a:ln w="6350" cmpd="sng">
          <a:solidFill>
            <a:schemeClr val="tx1"/>
          </a:solidFill>
          <a:prstDash val="solid"/>
        </a:ln>
      </xdr:spPr>
      <xdr:style>
        <a:lnRef idx="0">
          <a:scrgbClr r="0" g="0" b="0"/>
        </a:lnRef>
        <a:fillRef idx="0">
          <a:scrgbClr r="0" g="0" b="0"/>
        </a:fillRef>
        <a:effectRef idx="0">
          <a:scrgbClr r="0" g="0" b="0"/>
        </a:effectRef>
        <a:fontRef idx="minor">
          <a:schemeClr val="dk1"/>
        </a:fontRef>
      </xdr:style>
      <xdr:txBody>
        <a:bodyPr vertOverflow="clip" horzOverflow="clip" wrap="square" tIns="108000" rtlCol="0" anchor="ctr"/>
        <a:lstStyle/>
        <a:p>
          <a:r>
            <a:rPr kumimoji="1" lang="en-US" altLang="ja-JP" sz="1400" b="1"/>
            <a:t>※</a:t>
          </a:r>
          <a:r>
            <a:rPr kumimoji="1" lang="ja-JP" altLang="en-US" sz="1400" b="1"/>
            <a:t>変更の有無に関わらず、 先に実績報告（１．実績報告書、２．事業実績書、３．収支精算書）</a:t>
          </a:r>
          <a:r>
            <a:rPr kumimoji="1" lang="ja-JP" altLang="ja-JP" sz="1400" b="1">
              <a:solidFill>
                <a:schemeClr val="dk1"/>
              </a:solidFill>
              <a:effectLst/>
              <a:latin typeface="+mn-lt"/>
              <a:ea typeface="+mn-ea"/>
              <a:cs typeface="+mn-cs"/>
            </a:rPr>
            <a:t>を</a:t>
          </a:r>
          <a:endParaRPr kumimoji="1" lang="en-US" altLang="ja-JP" sz="1400" b="1">
            <a:solidFill>
              <a:schemeClr val="dk1"/>
            </a:solidFill>
            <a:effectLst/>
            <a:latin typeface="+mn-lt"/>
            <a:ea typeface="+mn-ea"/>
            <a:cs typeface="+mn-cs"/>
          </a:endParaRPr>
        </a:p>
        <a:p>
          <a:r>
            <a:rPr kumimoji="1" lang="ja-JP" altLang="en-US"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作成してください</a:t>
          </a:r>
          <a:r>
            <a:rPr kumimoji="1" lang="ja-JP" altLang="en-US" sz="1400" b="1">
              <a:solidFill>
                <a:schemeClr val="dk1"/>
              </a:solidFill>
              <a:effectLst/>
              <a:latin typeface="+mn-lt"/>
              <a:ea typeface="+mn-ea"/>
              <a:cs typeface="+mn-cs"/>
            </a:rPr>
            <a:t>。</a:t>
          </a:r>
          <a:endParaRPr kumimoji="1" lang="en-US" altLang="ja-JP" sz="1400" b="1">
            <a:solidFill>
              <a:schemeClr val="dk1"/>
            </a:solidFill>
            <a:effectLst/>
            <a:latin typeface="+mn-lt"/>
            <a:ea typeface="+mn-ea"/>
            <a:cs typeface="+mn-cs"/>
          </a:endParaRPr>
        </a:p>
        <a:p>
          <a:r>
            <a:rPr kumimoji="1" lang="ja-JP" altLang="en-US" sz="1400" b="1">
              <a:solidFill>
                <a:schemeClr val="dk1"/>
              </a:solidFill>
              <a:effectLst/>
              <a:latin typeface="+mn-lt"/>
              <a:ea typeface="+mn-ea"/>
              <a:cs typeface="+mn-cs"/>
            </a:rPr>
            <a:t>　</a:t>
          </a:r>
          <a:endParaRPr kumimoji="1" lang="en-US" altLang="ja-JP" sz="1400" b="1">
            <a:solidFill>
              <a:schemeClr val="dk1"/>
            </a:solidFill>
            <a:effectLst/>
            <a:latin typeface="+mn-lt"/>
            <a:ea typeface="+mn-ea"/>
            <a:cs typeface="+mn-cs"/>
          </a:endParaRPr>
        </a:p>
        <a:p>
          <a:r>
            <a:rPr kumimoji="1" lang="en-US" altLang="ja-JP" sz="1400" b="1">
              <a:solidFill>
                <a:schemeClr val="dk1"/>
              </a:solidFill>
              <a:effectLst/>
              <a:latin typeface="+mn-lt"/>
              <a:ea typeface="+mn-ea"/>
              <a:cs typeface="+mn-cs"/>
            </a:rPr>
            <a:t>※</a:t>
          </a:r>
          <a:r>
            <a:rPr kumimoji="1" lang="ja-JP" altLang="en-US" sz="1400" b="1">
              <a:solidFill>
                <a:schemeClr val="dk1"/>
              </a:solidFill>
              <a:effectLst/>
              <a:latin typeface="+mn-lt"/>
              <a:ea typeface="+mn-ea"/>
              <a:cs typeface="+mn-cs"/>
            </a:rPr>
            <a:t>変更承認申請書の作成が必要な場合は、メッセージが表示されます。</a:t>
          </a:r>
          <a:endParaRPr kumimoji="1" lang="ja-JP" altLang="en-US" sz="1400" b="1"/>
        </a:p>
      </xdr:txBody>
    </xdr:sp>
    <xdr:clientData/>
  </xdr:twoCellAnchor>
  <xdr:twoCellAnchor>
    <xdr:from>
      <xdr:col>6</xdr:col>
      <xdr:colOff>504824</xdr:colOff>
      <xdr:row>3</xdr:row>
      <xdr:rowOff>962025</xdr:rowOff>
    </xdr:from>
    <xdr:to>
      <xdr:col>11</xdr:col>
      <xdr:colOff>428625</xdr:colOff>
      <xdr:row>3</xdr:row>
      <xdr:rowOff>1466850</xdr:rowOff>
    </xdr:to>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4619624" y="1866900"/>
          <a:ext cx="3352801" cy="504825"/>
        </a:xfrm>
        <a:prstGeom prst="rect">
          <a:avLst/>
        </a:prstGeom>
        <a:solidFill>
          <a:schemeClr val="bg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100" b="1">
              <a:solidFill>
                <a:sysClr val="windowText" lastClr="000000"/>
              </a:solidFill>
            </a:rPr>
            <a:t>※</a:t>
          </a:r>
          <a:r>
            <a:rPr kumimoji="1" lang="ja-JP" altLang="en-US" sz="1100" b="1">
              <a:solidFill>
                <a:sysClr val="windowText" lastClr="000000"/>
              </a:solidFill>
            </a:rPr>
            <a:t>緑色、オレンジ色、水色はシート見出しの色です。</a:t>
          </a:r>
          <a:endParaRPr kumimoji="1" lang="en-US" altLang="ja-JP" sz="1100" b="1">
            <a:solidFill>
              <a:sysClr val="windowText" lastClr="000000"/>
            </a:solidFill>
          </a:endParaRPr>
        </a:p>
        <a:p>
          <a:r>
            <a:rPr kumimoji="1" lang="en-US" altLang="ja-JP" sz="1100" b="1">
              <a:solidFill>
                <a:sysClr val="windowText" lastClr="000000"/>
              </a:solidFill>
            </a:rPr>
            <a:t>※</a:t>
          </a:r>
          <a:r>
            <a:rPr kumimoji="1" lang="ja-JP" altLang="en-US" sz="1100" b="1">
              <a:solidFill>
                <a:sysClr val="windowText" lastClr="000000"/>
              </a:solidFill>
            </a:rPr>
            <a:t>エクセルファイルではそれぞれ着色されています。</a:t>
          </a:r>
          <a:endParaRPr kumimoji="1" lang="en-US" altLang="ja-JP" sz="1100" b="1">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617220</xdr:colOff>
          <xdr:row>30</xdr:row>
          <xdr:rowOff>137160</xdr:rowOff>
        </xdr:from>
        <xdr:to>
          <xdr:col>9</xdr:col>
          <xdr:colOff>121920</xdr:colOff>
          <xdr:row>32</xdr:row>
          <xdr:rowOff>76200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2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 Id="rId4" Type="http://schemas.openxmlformats.org/officeDocument/2006/relationships/comments" Target="../comments10.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comments" Target="../comments11.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printerSettings" Target="../printerSettings/printerSettings24.bin"/><Relationship Id="rId1" Type="http://schemas.openxmlformats.org/officeDocument/2006/relationships/printerSettings" Target="../printerSettings/printerSettings23.bin"/><Relationship Id="rId4" Type="http://schemas.openxmlformats.org/officeDocument/2006/relationships/comments" Target="../comments12.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 Id="rId4" Type="http://schemas.openxmlformats.org/officeDocument/2006/relationships/comments" Target="../comments13.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4" Type="http://schemas.openxmlformats.org/officeDocument/2006/relationships/comments" Target="../comments14.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15.vml"/><Relationship Id="rId2" Type="http://schemas.openxmlformats.org/officeDocument/2006/relationships/printerSettings" Target="../printerSettings/printerSettings30.bin"/><Relationship Id="rId1" Type="http://schemas.openxmlformats.org/officeDocument/2006/relationships/printerSettings" Target="../printerSettings/printerSettings29.bin"/><Relationship Id="rId4" Type="http://schemas.openxmlformats.org/officeDocument/2006/relationships/comments" Target="../comments15.xml"/></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6.vml"/><Relationship Id="rId2" Type="http://schemas.openxmlformats.org/officeDocument/2006/relationships/printerSettings" Target="../printerSettings/printerSettings32.bin"/><Relationship Id="rId1" Type="http://schemas.openxmlformats.org/officeDocument/2006/relationships/printerSettings" Target="../printerSettings/printerSettings31.bin"/><Relationship Id="rId4" Type="http://schemas.openxmlformats.org/officeDocument/2006/relationships/comments" Target="../comments16.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6" Type="http://schemas.openxmlformats.org/officeDocument/2006/relationships/comments" Target="../comments3.xml"/><Relationship Id="rId5" Type="http://schemas.openxmlformats.org/officeDocument/2006/relationships/ctrlProp" Target="../ctrlProps/ctrlProp1.xml"/><Relationship Id="rId4"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 Id="rId4" Type="http://schemas.openxmlformats.org/officeDocument/2006/relationships/comments" Target="../comments6.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comments" Target="../comments7.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 Id="rId4" Type="http://schemas.openxmlformats.org/officeDocument/2006/relationships/comments" Target="../comments8.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 Id="rId4" Type="http://schemas.openxmlformats.org/officeDocument/2006/relationships/comments" Target="../comments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rgb="FFFFFF00"/>
  </sheetPr>
  <dimension ref="A1:Q26"/>
  <sheetViews>
    <sheetView tabSelected="1" zoomScaleNormal="100" workbookViewId="0">
      <selection activeCell="B1" sqref="B1"/>
    </sheetView>
  </sheetViews>
  <sheetFormatPr defaultColWidth="9" defaultRowHeight="14.4"/>
  <cols>
    <col min="1" max="4" width="9" style="84"/>
    <col min="5" max="5" width="9" style="84" customWidth="1"/>
    <col min="6" max="15" width="9" style="84"/>
    <col min="16" max="16" width="9" style="84" customWidth="1"/>
    <col min="17" max="16384" width="9" style="84"/>
  </cols>
  <sheetData>
    <row r="1" spans="1:17" ht="21" customHeight="1">
      <c r="A1" s="84" t="s">
        <v>118</v>
      </c>
    </row>
    <row r="2" spans="1:17" ht="21" customHeight="1">
      <c r="A2" s="106" t="s">
        <v>152</v>
      </c>
    </row>
    <row r="3" spans="1:17" ht="29.25" customHeight="1"/>
    <row r="4" spans="1:17" ht="121.5" customHeight="1" thickBot="1">
      <c r="A4" s="117"/>
      <c r="B4" s="118"/>
    </row>
    <row r="5" spans="1:17" ht="15" thickBot="1">
      <c r="A5" s="108" t="s">
        <v>95</v>
      </c>
      <c r="B5" s="85" t="s">
        <v>194</v>
      </c>
      <c r="C5" s="85"/>
      <c r="D5" s="85"/>
      <c r="E5" s="86"/>
      <c r="F5" s="120" t="s">
        <v>112</v>
      </c>
      <c r="G5" s="356" t="s">
        <v>153</v>
      </c>
      <c r="H5" s="356"/>
      <c r="I5" s="356"/>
      <c r="J5" s="87"/>
      <c r="K5" s="119" t="s">
        <v>139</v>
      </c>
      <c r="L5" s="113" t="s">
        <v>140</v>
      </c>
      <c r="M5" s="113"/>
      <c r="N5" s="113"/>
      <c r="O5" s="114"/>
      <c r="P5" s="114"/>
    </row>
    <row r="6" spans="1:17">
      <c r="A6" s="107"/>
      <c r="B6" s="107"/>
      <c r="C6" s="107"/>
      <c r="D6" s="107"/>
      <c r="E6" s="110"/>
      <c r="F6" s="112"/>
      <c r="G6" s="112"/>
      <c r="H6" s="112"/>
      <c r="I6" s="112"/>
      <c r="K6" s="114"/>
      <c r="L6" s="114"/>
      <c r="M6" s="114"/>
      <c r="N6" s="114"/>
      <c r="O6" s="114"/>
      <c r="P6" s="114"/>
    </row>
    <row r="7" spans="1:17">
      <c r="A7" s="107">
        <v>1</v>
      </c>
      <c r="B7" s="348" t="s">
        <v>116</v>
      </c>
      <c r="C7" s="348"/>
      <c r="D7" s="348"/>
      <c r="E7" s="110"/>
      <c r="F7" s="112">
        <v>1</v>
      </c>
      <c r="G7" s="357" t="s">
        <v>113</v>
      </c>
      <c r="H7" s="357"/>
      <c r="I7" s="112"/>
      <c r="K7" s="114">
        <v>1</v>
      </c>
      <c r="L7" s="347" t="s">
        <v>117</v>
      </c>
      <c r="M7" s="347"/>
      <c r="N7" s="347"/>
      <c r="O7" s="347"/>
      <c r="P7" s="347"/>
    </row>
    <row r="8" spans="1:17">
      <c r="A8" s="107"/>
      <c r="B8" s="107"/>
      <c r="C8" s="107"/>
      <c r="D8" s="107"/>
      <c r="E8" s="110"/>
      <c r="F8" s="112"/>
      <c r="G8" s="112"/>
      <c r="H8" s="112"/>
      <c r="I8" s="112"/>
      <c r="K8" s="114"/>
      <c r="L8" s="114"/>
      <c r="M8" s="114"/>
      <c r="N8" s="114"/>
      <c r="O8" s="114"/>
      <c r="P8" s="114"/>
    </row>
    <row r="9" spans="1:17">
      <c r="A9" s="107">
        <v>2</v>
      </c>
      <c r="B9" s="348" t="s">
        <v>110</v>
      </c>
      <c r="C9" s="348"/>
      <c r="D9" s="348"/>
      <c r="E9" s="110"/>
      <c r="F9" s="112">
        <v>2</v>
      </c>
      <c r="G9" s="357" t="s">
        <v>114</v>
      </c>
      <c r="H9" s="357"/>
      <c r="I9" s="112"/>
      <c r="K9" s="114">
        <v>2</v>
      </c>
      <c r="L9" s="347" t="s">
        <v>124</v>
      </c>
      <c r="M9" s="347"/>
      <c r="N9" s="347"/>
      <c r="O9" s="347"/>
      <c r="P9" s="347"/>
    </row>
    <row r="10" spans="1:17">
      <c r="A10" s="107"/>
      <c r="B10" s="107"/>
      <c r="C10" s="107"/>
      <c r="D10" s="107"/>
      <c r="E10" s="110"/>
      <c r="F10" s="112"/>
      <c r="G10" s="112"/>
      <c r="H10" s="112"/>
      <c r="I10" s="112"/>
      <c r="K10" s="114"/>
      <c r="L10" s="114"/>
      <c r="M10" s="114"/>
      <c r="N10" s="114"/>
      <c r="O10" s="114"/>
      <c r="P10" s="114"/>
    </row>
    <row r="11" spans="1:17">
      <c r="A11" s="107">
        <v>3</v>
      </c>
      <c r="B11" s="348" t="s">
        <v>120</v>
      </c>
      <c r="C11" s="348"/>
      <c r="D11" s="348"/>
      <c r="E11" s="110"/>
      <c r="F11" s="112">
        <v>3</v>
      </c>
      <c r="G11" s="357" t="s">
        <v>121</v>
      </c>
      <c r="H11" s="357"/>
      <c r="I11" s="112"/>
      <c r="K11" s="114">
        <v>3</v>
      </c>
      <c r="L11" s="347" t="s">
        <v>123</v>
      </c>
      <c r="M11" s="347"/>
      <c r="N11" s="347"/>
      <c r="O11" s="114"/>
      <c r="P11" s="114"/>
    </row>
    <row r="12" spans="1:17">
      <c r="A12" s="107"/>
      <c r="B12" s="107"/>
      <c r="C12" s="107"/>
      <c r="D12" s="107"/>
      <c r="E12" s="110"/>
      <c r="F12" s="112"/>
      <c r="G12" s="112"/>
      <c r="H12" s="112"/>
      <c r="I12" s="112"/>
      <c r="K12" s="114"/>
      <c r="L12" s="114"/>
      <c r="M12" s="114"/>
      <c r="N12" s="114"/>
      <c r="O12" s="114"/>
      <c r="P12" s="114"/>
    </row>
    <row r="13" spans="1:17" ht="14.25" customHeight="1">
      <c r="A13" s="107">
        <v>4</v>
      </c>
      <c r="B13" s="348" t="s">
        <v>111</v>
      </c>
      <c r="C13" s="348"/>
      <c r="D13" s="348"/>
      <c r="E13" s="110"/>
      <c r="F13" s="112">
        <v>4</v>
      </c>
      <c r="G13" s="357" t="s">
        <v>115</v>
      </c>
      <c r="H13" s="357"/>
      <c r="I13" s="112"/>
      <c r="K13" s="110"/>
      <c r="L13" s="110"/>
      <c r="M13" s="110"/>
      <c r="N13" s="110"/>
      <c r="O13" s="110"/>
      <c r="P13" s="110"/>
      <c r="Q13" s="94"/>
    </row>
    <row r="14" spans="1:17" ht="14.25" customHeight="1">
      <c r="A14" s="107"/>
      <c r="B14" s="107"/>
      <c r="C14" s="107"/>
      <c r="D14" s="107"/>
      <c r="E14" s="110"/>
      <c r="F14" s="112"/>
      <c r="G14" s="112"/>
      <c r="H14" s="112"/>
      <c r="I14" s="112"/>
      <c r="K14" s="349" t="str">
        <f>IF(ISERROR('3.収支精算'!T10), "", '3.収支精算'!T10)</f>
        <v/>
      </c>
      <c r="L14" s="350"/>
      <c r="M14" s="350"/>
      <c r="N14" s="350"/>
      <c r="O14" s="350"/>
      <c r="P14" s="351"/>
      <c r="Q14" s="94"/>
    </row>
    <row r="15" spans="1:17">
      <c r="A15" s="107">
        <v>5</v>
      </c>
      <c r="B15" s="348" t="s">
        <v>119</v>
      </c>
      <c r="C15" s="348"/>
      <c r="D15" s="348"/>
      <c r="E15" s="110"/>
      <c r="K15" s="352"/>
      <c r="L15" s="353"/>
      <c r="M15" s="353"/>
      <c r="N15" s="353"/>
      <c r="O15" s="353"/>
      <c r="P15" s="354"/>
    </row>
    <row r="16" spans="1:17">
      <c r="A16" s="107"/>
      <c r="B16" s="107"/>
      <c r="C16" s="107"/>
      <c r="D16" s="107"/>
      <c r="E16" s="110"/>
    </row>
    <row r="17" spans="1:13" ht="14.25" customHeight="1">
      <c r="A17" s="107">
        <v>6</v>
      </c>
      <c r="B17" s="355" t="s">
        <v>122</v>
      </c>
      <c r="C17" s="355"/>
      <c r="D17" s="355"/>
      <c r="E17" s="111"/>
    </row>
    <row r="18" spans="1:13">
      <c r="A18" s="107"/>
      <c r="B18" s="109"/>
      <c r="C18" s="109"/>
      <c r="D18" s="109"/>
      <c r="E18" s="111"/>
    </row>
    <row r="21" spans="1:13">
      <c r="E21" s="88"/>
    </row>
    <row r="22" spans="1:13" ht="51" customHeight="1">
      <c r="E22" s="88"/>
    </row>
    <row r="23" spans="1:13" ht="21" customHeight="1">
      <c r="A23" s="106" t="s">
        <v>154</v>
      </c>
    </row>
    <row r="25" spans="1:13" ht="24.9" customHeight="1">
      <c r="A25" s="115" t="s">
        <v>155</v>
      </c>
    </row>
    <row r="26" spans="1:13" ht="24.9" customHeight="1">
      <c r="A26" s="115" t="s">
        <v>156</v>
      </c>
      <c r="M26" s="116"/>
    </row>
  </sheetData>
  <customSheetViews>
    <customSheetView guid="{64822155-D3A3-4CF4-B118-55E3090E4ACD}" showPageBreaks="1">
      <selection activeCell="G24" sqref="G24"/>
      <pageMargins left="0.70866141732283472" right="0.70866141732283472" top="0.74803149606299213" bottom="0.74803149606299213" header="0.31496062992125984" footer="0.31496062992125984"/>
      <pageSetup paperSize="9" scale="80" orientation="landscape" blackAndWhite="1" errors="blank" r:id="rId1"/>
    </customSheetView>
  </customSheetViews>
  <mergeCells count="15">
    <mergeCell ref="B17:D17"/>
    <mergeCell ref="G5:I5"/>
    <mergeCell ref="G7:H7"/>
    <mergeCell ref="G9:H9"/>
    <mergeCell ref="G11:H11"/>
    <mergeCell ref="G13:H13"/>
    <mergeCell ref="L7:P7"/>
    <mergeCell ref="L9:P9"/>
    <mergeCell ref="L11:N11"/>
    <mergeCell ref="B13:D13"/>
    <mergeCell ref="B15:D15"/>
    <mergeCell ref="B7:D7"/>
    <mergeCell ref="B9:D9"/>
    <mergeCell ref="B11:D11"/>
    <mergeCell ref="K14:P15"/>
  </mergeCells>
  <phoneticPr fontId="2"/>
  <conditionalFormatting sqref="A3">
    <cfRule type="containsText" dxfId="53" priority="3" operator="containsText" text="目次">
      <formula>NOT(ISERROR(SEARCH("目次",A3)))</formula>
    </cfRule>
  </conditionalFormatting>
  <conditionalFormatting sqref="M26">
    <cfRule type="containsText" dxfId="52" priority="1" operator="containsText" text="目次">
      <formula>NOT(ISERROR(SEARCH("目次",M26)))</formula>
    </cfRule>
  </conditionalFormatting>
  <hyperlinks>
    <hyperlink ref="B7" location="'1.申請'!F7" display="交付申請書" xr:uid="{00000000-0004-0000-0000-000000000000}"/>
    <hyperlink ref="B9" location="'2.計画'!B3" display="事業計画書" xr:uid="{00000000-0004-0000-0000-000001000000}"/>
    <hyperlink ref="B11" location="'3.収支'!B5" display="収支予算書（支出の部）（収入の部）" xr:uid="{00000000-0004-0000-0000-000002000000}"/>
    <hyperlink ref="B13" location="'4.役員'!A5" display="役員名簿" xr:uid="{00000000-0004-0000-0000-000003000000}"/>
    <hyperlink ref="B15" location="'5.申立'!A1" display="申立書（入力不要）" xr:uid="{00000000-0004-0000-0000-000004000000}"/>
    <hyperlink ref="B17" location="'6.事前'!A1" display="事業事前着手届（入力不要）" xr:uid="{00000000-0004-0000-0000-000005000000}"/>
    <hyperlink ref="G7" location="'1.実績'!A14" display="実績報告書" xr:uid="{00000000-0004-0000-0000-000006000000}"/>
    <hyperlink ref="G9" location="'2.事業実績'!B8" display="事業実績書" xr:uid="{00000000-0004-0000-0000-000007000000}"/>
    <hyperlink ref="G11" location="'3.収支精算'!B6" display="収支精算書" xr:uid="{00000000-0004-0000-0000-000008000000}"/>
    <hyperlink ref="G13" location="'4.請求書'!D26" display="請求書" xr:uid="{00000000-0004-0000-0000-000009000000}"/>
    <hyperlink ref="L7" location="'1.変更'!A14" display="変更承認申請書" xr:uid="{00000000-0004-0000-0000-00000A000000}"/>
    <hyperlink ref="L9" location="'2.変更計画'!B5" display="変更計画書" xr:uid="{00000000-0004-0000-0000-00000B000000}"/>
    <hyperlink ref="L11" location="'3.変更収支'!A1" display="変更収支予算書（入力不要）" xr:uid="{00000000-0004-0000-0000-00000C000000}"/>
    <hyperlink ref="B7:D7" location="'1.申請'!G7" display="交付申請書" xr:uid="{00000000-0004-0000-0000-00000D000000}"/>
  </hyperlinks>
  <pageMargins left="0.70866141732283472" right="0.70866141732283472" top="0.74803149606299213" bottom="0.74803149606299213" header="0.31496062992125984" footer="0.31496062992125984"/>
  <pageSetup paperSize="9" scale="76" orientation="landscape" blackAndWhite="1" errors="blank" r:id="rId2"/>
  <drawing r:id="rId3"/>
  <legacyDrawing r:id="rId4"/>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rgb="FFFFC000"/>
  </sheetPr>
  <dimension ref="A1:M42"/>
  <sheetViews>
    <sheetView view="pageBreakPreview" topLeftCell="A13" zoomScaleNormal="100" zoomScaleSheetLayoutView="100" workbookViewId="0">
      <selection activeCell="G25" sqref="G25"/>
    </sheetView>
  </sheetViews>
  <sheetFormatPr defaultRowHeight="16.5" customHeight="1"/>
  <cols>
    <col min="1" max="1" width="3.59765625" customWidth="1"/>
    <col min="2" max="2" width="4.09765625" customWidth="1"/>
    <col min="3" max="3" width="18.5" customWidth="1"/>
    <col min="4" max="4" width="5.3984375" customWidth="1"/>
    <col min="5" max="5" width="15.69921875" customWidth="1"/>
    <col min="6" max="6" width="14.09765625" customWidth="1"/>
    <col min="7" max="7" width="10.3984375" customWidth="1"/>
    <col min="8" max="8" width="13.09765625" customWidth="1"/>
    <col min="9" max="9" width="6.8984375" customWidth="1"/>
  </cols>
  <sheetData>
    <row r="1" spans="1:13" s="1" customFormat="1" ht="16.5" customHeight="1">
      <c r="A1" s="98"/>
      <c r="B1" s="28"/>
      <c r="C1" s="28"/>
      <c r="D1" s="28"/>
      <c r="E1" s="28"/>
      <c r="F1" s="28"/>
      <c r="G1" s="28"/>
      <c r="H1" s="371" t="s">
        <v>143</v>
      </c>
      <c r="I1" s="371"/>
      <c r="J1" s="28"/>
    </row>
    <row r="2" spans="1:13" s="35" customFormat="1" ht="16.5" customHeight="1">
      <c r="A2" s="34" t="s">
        <v>190</v>
      </c>
      <c r="B2" s="34"/>
      <c r="C2" s="34"/>
      <c r="D2" s="34"/>
      <c r="E2" s="34"/>
      <c r="F2" s="34"/>
      <c r="G2" s="34"/>
      <c r="H2" s="34"/>
      <c r="I2" s="34"/>
    </row>
    <row r="3" spans="1:13" s="35" customFormat="1" ht="16.5" customHeight="1">
      <c r="A3" s="34"/>
      <c r="B3" s="34"/>
      <c r="C3" s="34"/>
      <c r="D3" s="34"/>
      <c r="E3" s="34"/>
      <c r="F3" s="34"/>
      <c r="G3" s="34"/>
      <c r="H3" s="34"/>
      <c r="I3" s="34"/>
    </row>
    <row r="4" spans="1:13" s="35" customFormat="1" ht="16.5" customHeight="1">
      <c r="A4" s="34"/>
      <c r="B4" s="34"/>
      <c r="C4" s="34"/>
      <c r="D4" s="34"/>
      <c r="E4" s="34"/>
      <c r="F4" s="34"/>
      <c r="G4" s="510" t="s">
        <v>157</v>
      </c>
      <c r="H4" s="510"/>
      <c r="I4" s="510"/>
    </row>
    <row r="5" spans="1:13" s="35" customFormat="1" ht="16.5" customHeight="1">
      <c r="A5" s="34"/>
      <c r="B5" s="34" t="s">
        <v>1</v>
      </c>
      <c r="C5" s="34"/>
      <c r="D5" s="34"/>
      <c r="E5" s="34"/>
      <c r="F5" s="34"/>
      <c r="G5" s="34"/>
      <c r="H5" s="34"/>
      <c r="I5" s="34"/>
    </row>
    <row r="6" spans="1:13" s="35" customFormat="1" ht="16.5" customHeight="1">
      <c r="A6" s="34"/>
      <c r="B6" s="34"/>
      <c r="C6" s="34"/>
      <c r="D6" s="34"/>
      <c r="E6" s="34"/>
      <c r="F6" s="34"/>
      <c r="G6" s="34"/>
      <c r="H6" s="34"/>
      <c r="I6" s="34"/>
    </row>
    <row r="7" spans="1:13" s="35" customFormat="1" ht="16.5" customHeight="1">
      <c r="A7" s="34"/>
      <c r="B7" s="34"/>
      <c r="C7" s="34"/>
      <c r="D7" s="34"/>
      <c r="E7" s="34"/>
      <c r="F7" s="34"/>
      <c r="G7" s="34"/>
      <c r="H7" s="34"/>
      <c r="I7" s="34"/>
    </row>
    <row r="8" spans="1:13" s="1" customFormat="1" ht="16.5" customHeight="1">
      <c r="A8" s="27"/>
      <c r="B8" s="27"/>
      <c r="C8" s="27"/>
      <c r="D8" s="27"/>
      <c r="F8" s="78" t="s">
        <v>2</v>
      </c>
      <c r="G8" s="504">
        <f>'1.申請'!H8</f>
        <v>0</v>
      </c>
      <c r="H8" s="504"/>
      <c r="I8" s="504"/>
    </row>
    <row r="9" spans="1:13" s="1" customFormat="1" ht="16.5" customHeight="1">
      <c r="A9" s="27"/>
      <c r="B9" s="27"/>
      <c r="C9" s="27"/>
      <c r="D9" s="27"/>
      <c r="F9" s="78" t="s">
        <v>3</v>
      </c>
      <c r="G9" s="504">
        <f>'1.申請'!H9</f>
        <v>0</v>
      </c>
      <c r="H9" s="504"/>
      <c r="I9" s="504"/>
    </row>
    <row r="10" spans="1:13" s="1" customFormat="1" ht="16.5" customHeight="1">
      <c r="A10" s="27"/>
      <c r="B10" s="27"/>
      <c r="C10" s="27"/>
      <c r="D10" s="27"/>
      <c r="E10" s="509" t="s">
        <v>4</v>
      </c>
      <c r="F10" s="509"/>
      <c r="G10" s="511">
        <f>'1.申請'!H10</f>
        <v>0</v>
      </c>
      <c r="H10" s="511"/>
      <c r="I10" s="164"/>
    </row>
    <row r="11" spans="1:13" s="35" customFormat="1" ht="16.5" customHeight="1">
      <c r="A11" s="34"/>
      <c r="B11" s="34"/>
      <c r="C11" s="34"/>
      <c r="D11" s="34"/>
      <c r="E11" s="34"/>
      <c r="F11" s="34"/>
      <c r="G11" s="34"/>
      <c r="H11" s="34"/>
      <c r="I11" s="34"/>
    </row>
    <row r="12" spans="1:13" s="35" customFormat="1" ht="16.5" customHeight="1">
      <c r="A12" s="34"/>
      <c r="B12" s="34"/>
      <c r="C12" s="34"/>
      <c r="D12" s="34"/>
      <c r="E12" s="34"/>
      <c r="F12" s="34"/>
      <c r="G12" s="34"/>
      <c r="H12" s="34"/>
      <c r="I12" s="34"/>
    </row>
    <row r="13" spans="1:13" s="35" customFormat="1" ht="16.5" customHeight="1">
      <c r="A13" s="512" t="s">
        <v>246</v>
      </c>
      <c r="B13" s="512"/>
      <c r="C13" s="512"/>
      <c r="D13" s="512"/>
      <c r="E13" s="512"/>
      <c r="F13" s="512"/>
      <c r="G13" s="512"/>
      <c r="H13" s="512"/>
      <c r="I13" s="512"/>
    </row>
    <row r="14" spans="1:13" s="35" customFormat="1" ht="16.5" customHeight="1">
      <c r="A14" s="34"/>
      <c r="B14" s="34"/>
      <c r="C14" s="34"/>
      <c r="D14" s="34"/>
      <c r="E14" s="34"/>
      <c r="F14" s="34"/>
      <c r="G14" s="34"/>
      <c r="H14" s="34"/>
      <c r="I14" s="34"/>
    </row>
    <row r="15" spans="1:13" s="35" customFormat="1" ht="54" customHeight="1">
      <c r="A15" s="515" t="s">
        <v>199</v>
      </c>
      <c r="B15" s="515"/>
      <c r="C15" s="515"/>
      <c r="D15" s="515"/>
      <c r="E15" s="515"/>
      <c r="F15" s="515"/>
      <c r="G15" s="515"/>
      <c r="H15" s="515"/>
      <c r="I15" s="515"/>
      <c r="J15" s="79"/>
      <c r="K15" s="79"/>
      <c r="L15" s="79"/>
      <c r="M15" s="79"/>
    </row>
    <row r="16" spans="1:13" s="35" customFormat="1" ht="16.5" customHeight="1">
      <c r="A16" s="62"/>
      <c r="B16" s="62"/>
      <c r="C16" s="62"/>
      <c r="D16" s="62"/>
      <c r="E16" s="63" t="s">
        <v>5</v>
      </c>
      <c r="F16" s="63"/>
      <c r="G16" s="62"/>
      <c r="H16" s="62"/>
      <c r="I16" s="62"/>
    </row>
    <row r="17" spans="1:10" s="35" customFormat="1" ht="16.5" customHeight="1">
      <c r="A17" s="34"/>
      <c r="B17" s="34"/>
      <c r="C17" s="34"/>
      <c r="D17" s="34"/>
      <c r="E17" s="34"/>
      <c r="F17" s="34"/>
      <c r="G17" s="34"/>
      <c r="H17" s="34"/>
      <c r="I17" s="34"/>
    </row>
    <row r="18" spans="1:10" s="35" customFormat="1" ht="18" customHeight="1">
      <c r="A18" s="34" t="s">
        <v>6</v>
      </c>
      <c r="B18" s="34"/>
      <c r="C18" s="34"/>
      <c r="D18" s="34"/>
      <c r="E18" s="34"/>
      <c r="F18" s="34"/>
      <c r="G18" s="34"/>
      <c r="H18" s="34"/>
      <c r="I18" s="34"/>
    </row>
    <row r="19" spans="1:10" s="35" customFormat="1" ht="18" customHeight="1">
      <c r="A19" s="34"/>
      <c r="B19" s="34" t="str">
        <f>'1.申請'!B19</f>
        <v>地域商業活動活性化事業</v>
      </c>
      <c r="C19" s="34"/>
      <c r="D19" s="34"/>
      <c r="E19" s="34"/>
      <c r="F19" s="34"/>
      <c r="G19" s="34"/>
      <c r="H19" s="34"/>
      <c r="I19" s="34"/>
    </row>
    <row r="20" spans="1:10" s="35" customFormat="1" ht="18" customHeight="1">
      <c r="A20" s="34" t="s">
        <v>7</v>
      </c>
      <c r="B20" s="34"/>
      <c r="C20" s="34"/>
      <c r="D20" s="34"/>
      <c r="E20" s="34"/>
      <c r="F20" s="34"/>
      <c r="G20" s="34"/>
      <c r="H20" s="34"/>
      <c r="I20" s="34"/>
    </row>
    <row r="21" spans="1:10" s="35" customFormat="1" ht="18" customHeight="1">
      <c r="A21" s="34"/>
      <c r="B21" s="516" t="str">
        <f>'1.申請'!B21</f>
        <v>地域課題対応事業(商店街の未来を拓くプロジェクト指定団体枠)</v>
      </c>
      <c r="C21" s="516"/>
      <c r="D21" s="516"/>
      <c r="E21" s="516"/>
      <c r="F21" s="516"/>
      <c r="G21" s="516"/>
      <c r="H21" s="516"/>
      <c r="I21" s="34"/>
    </row>
    <row r="22" spans="1:10" s="35" customFormat="1" ht="16.5" customHeight="1">
      <c r="A22" s="34" t="s">
        <v>198</v>
      </c>
      <c r="B22" s="34"/>
      <c r="C22" s="34"/>
      <c r="D22" s="34"/>
      <c r="E22" s="34"/>
      <c r="F22" s="34"/>
      <c r="G22" s="34"/>
      <c r="H22" s="34"/>
      <c r="I22" s="34"/>
    </row>
    <row r="23" spans="1:10" s="35" customFormat="1" ht="16.5" customHeight="1">
      <c r="A23" s="34"/>
      <c r="B23" s="514" t="s">
        <v>210</v>
      </c>
      <c r="C23" s="514"/>
      <c r="D23" s="514" t="s">
        <v>203</v>
      </c>
      <c r="E23" s="514"/>
      <c r="F23" s="175" t="s">
        <v>197</v>
      </c>
      <c r="G23" s="514" t="s">
        <v>211</v>
      </c>
      <c r="H23" s="514"/>
      <c r="I23" s="34"/>
    </row>
    <row r="24" spans="1:10" s="37" customFormat="1" ht="27.75" customHeight="1">
      <c r="A24" s="36"/>
      <c r="B24" s="513">
        <f>'3.収支精算'!D56</f>
        <v>0</v>
      </c>
      <c r="C24" s="513"/>
      <c r="D24" s="513">
        <f>'3.収支精算'!Q14</f>
        <v>0</v>
      </c>
      <c r="E24" s="513"/>
      <c r="F24" s="239" t="str">
        <f>'1.申請'!G24</f>
        <v>80</v>
      </c>
      <c r="G24" s="513">
        <f>IF('1.申請'!D27&lt;=30,ROUNDDOWN(D24*0.8,-3),IF(AND('1.申請'!D27&gt;=31,'1.申請'!D27&lt;=50),ROUNDDOWN(D24*0.6,-3),ROUNDDOWN(D24*0.4,-3)))</f>
        <v>0</v>
      </c>
      <c r="H24" s="513"/>
      <c r="I24" s="36"/>
    </row>
    <row r="25" spans="1:10" s="35" customFormat="1" ht="16.5" customHeight="1">
      <c r="A25" s="34" t="s">
        <v>25</v>
      </c>
      <c r="B25" s="34"/>
      <c r="C25" s="34"/>
      <c r="D25" s="34"/>
      <c r="E25" s="34"/>
      <c r="F25" s="34"/>
      <c r="G25" s="34"/>
      <c r="H25" s="34"/>
      <c r="I25" s="34"/>
    </row>
    <row r="26" spans="1:10" s="35" customFormat="1" ht="16.5" customHeight="1">
      <c r="A26" s="34"/>
      <c r="B26" s="34" t="s">
        <v>82</v>
      </c>
      <c r="C26" s="34"/>
      <c r="D26" s="34"/>
      <c r="E26" s="34"/>
      <c r="F26" s="34"/>
      <c r="G26" s="34"/>
      <c r="H26" s="34"/>
      <c r="I26" s="34"/>
    </row>
    <row r="27" spans="1:10" s="35" customFormat="1" ht="16.5" customHeight="1">
      <c r="A27" s="34"/>
      <c r="B27" s="34"/>
      <c r="C27" s="34"/>
      <c r="D27" s="34"/>
      <c r="E27" s="76" t="s">
        <v>109</v>
      </c>
      <c r="F27" s="76"/>
      <c r="G27" s="34"/>
      <c r="H27" s="34"/>
      <c r="I27" s="34"/>
    </row>
    <row r="28" spans="1:10" s="35" customFormat="1" ht="16.5" customHeight="1">
      <c r="A28" s="34"/>
      <c r="B28" s="34"/>
      <c r="C28" s="34"/>
      <c r="D28" s="34"/>
      <c r="E28" s="34"/>
      <c r="F28" s="34"/>
      <c r="G28" s="34"/>
      <c r="H28" s="34"/>
      <c r="I28" s="34"/>
    </row>
    <row r="29" spans="1:10" s="1" customFormat="1" ht="16.5" customHeight="1">
      <c r="A29" s="27"/>
      <c r="B29" s="27" t="s">
        <v>12</v>
      </c>
      <c r="C29" s="27"/>
      <c r="D29" s="27"/>
      <c r="E29" s="31"/>
      <c r="F29" s="31"/>
      <c r="G29" s="31"/>
      <c r="H29" s="31"/>
      <c r="I29" s="31"/>
      <c r="J29" s="28"/>
    </row>
    <row r="30" spans="1:10" s="1" customFormat="1" ht="16.5" customHeight="1">
      <c r="A30" s="27"/>
      <c r="B30" s="32"/>
      <c r="C30" s="78" t="s">
        <v>13</v>
      </c>
      <c r="D30" s="504">
        <f>'1.申請'!E35</f>
        <v>0</v>
      </c>
      <c r="E30" s="504"/>
      <c r="F30" s="504"/>
      <c r="G30" s="504"/>
      <c r="H30" s="504"/>
      <c r="I30" s="32"/>
      <c r="J30" s="28"/>
    </row>
    <row r="31" spans="1:10" s="1" customFormat="1" ht="16.5" customHeight="1">
      <c r="A31" s="27"/>
      <c r="B31" s="32"/>
      <c r="C31" s="78" t="s">
        <v>14</v>
      </c>
      <c r="D31" s="504">
        <f>'1.申請'!E36</f>
        <v>0</v>
      </c>
      <c r="E31" s="504"/>
      <c r="F31" s="504"/>
      <c r="G31" s="504"/>
      <c r="H31" s="504"/>
      <c r="I31" s="32"/>
      <c r="J31" s="28"/>
    </row>
    <row r="32" spans="1:10" s="1" customFormat="1" ht="16.5" customHeight="1">
      <c r="A32" s="27"/>
      <c r="B32" s="32"/>
      <c r="C32" s="78" t="s">
        <v>15</v>
      </c>
      <c r="D32" s="504">
        <f>'1.申請'!E37</f>
        <v>0</v>
      </c>
      <c r="E32" s="504"/>
      <c r="F32" s="504"/>
      <c r="G32" s="504"/>
      <c r="H32" s="504"/>
      <c r="I32" s="32"/>
      <c r="J32" s="28"/>
    </row>
    <row r="33" spans="1:10" s="1" customFormat="1" ht="16.5" customHeight="1">
      <c r="A33" s="27"/>
      <c r="B33" s="32"/>
      <c r="C33" s="78" t="s">
        <v>16</v>
      </c>
      <c r="D33" s="504">
        <f>'1.申請'!E38</f>
        <v>0</v>
      </c>
      <c r="E33" s="504"/>
      <c r="F33" s="504"/>
      <c r="G33" s="504"/>
      <c r="H33" s="504"/>
      <c r="I33" s="32"/>
      <c r="J33" s="28"/>
    </row>
    <row r="34" spans="1:10" ht="16.5" customHeight="1">
      <c r="A34" s="3"/>
      <c r="B34" s="3"/>
      <c r="C34" s="3"/>
      <c r="D34" s="3"/>
      <c r="E34" s="3"/>
      <c r="F34" s="3"/>
      <c r="G34" s="3"/>
      <c r="H34" s="3"/>
      <c r="I34" s="3"/>
    </row>
    <row r="35" spans="1:10" ht="16.5" customHeight="1">
      <c r="A35" s="3"/>
      <c r="B35" s="3"/>
      <c r="C35" s="3"/>
      <c r="D35" s="3"/>
      <c r="E35" s="3"/>
      <c r="F35" s="3"/>
      <c r="G35" s="3"/>
      <c r="H35" s="3"/>
      <c r="I35" s="3"/>
    </row>
    <row r="36" spans="1:10" ht="16.5" customHeight="1">
      <c r="A36" s="3"/>
      <c r="B36" s="3"/>
      <c r="C36" s="3"/>
      <c r="D36" s="3"/>
      <c r="E36" s="3"/>
      <c r="F36" s="3"/>
      <c r="G36" s="3"/>
      <c r="H36" s="3"/>
      <c r="I36" s="3"/>
    </row>
    <row r="37" spans="1:10" ht="16.5" customHeight="1">
      <c r="A37" s="3"/>
      <c r="B37" s="3"/>
      <c r="C37" s="3"/>
      <c r="D37" s="3"/>
      <c r="E37" s="3"/>
      <c r="F37" s="3"/>
      <c r="G37" s="3"/>
      <c r="H37" s="3"/>
      <c r="I37" s="3"/>
    </row>
    <row r="38" spans="1:10" ht="16.5" customHeight="1">
      <c r="A38" s="3"/>
      <c r="B38" s="3"/>
      <c r="C38" s="3"/>
      <c r="D38" s="3"/>
      <c r="E38" s="3"/>
      <c r="F38" s="3"/>
      <c r="G38" s="3"/>
      <c r="H38" s="3"/>
      <c r="I38" s="3"/>
    </row>
    <row r="39" spans="1:10" ht="16.5" customHeight="1">
      <c r="A39" s="3"/>
      <c r="B39" s="3"/>
      <c r="C39" s="3"/>
      <c r="D39" s="3"/>
      <c r="E39" s="3"/>
      <c r="F39" s="3"/>
      <c r="G39" s="3"/>
      <c r="H39" s="3"/>
      <c r="I39" s="3"/>
    </row>
    <row r="40" spans="1:10" ht="16.5" customHeight="1">
      <c r="A40" s="3"/>
      <c r="B40" s="3"/>
      <c r="C40" s="3"/>
      <c r="D40" s="3"/>
      <c r="E40" s="3"/>
      <c r="F40" s="3"/>
      <c r="G40" s="3"/>
      <c r="H40" s="3"/>
      <c r="I40" s="3"/>
    </row>
    <row r="41" spans="1:10" ht="16.5" customHeight="1">
      <c r="A41" s="3"/>
      <c r="B41" s="3"/>
      <c r="C41" s="3"/>
      <c r="D41" s="3"/>
      <c r="E41" s="3"/>
      <c r="F41" s="3"/>
      <c r="G41" s="3"/>
      <c r="H41" s="3"/>
      <c r="I41" s="3"/>
    </row>
    <row r="42" spans="1:10" ht="16.5" customHeight="1">
      <c r="A42" s="3"/>
      <c r="B42" s="3"/>
      <c r="C42" s="3"/>
      <c r="D42" s="3"/>
      <c r="E42" s="3"/>
      <c r="F42" s="3"/>
      <c r="G42" s="3"/>
      <c r="H42" s="3"/>
      <c r="I42" s="3"/>
    </row>
  </sheetData>
  <sheetProtection formatCells="0" formatColumns="0" formatRows="0" insertColumns="0" insertRows="0" insertHyperlinks="0" deleteColumns="0" deleteRows="0" selectLockedCells="1" sort="0" autoFilter="0" pivotTables="0"/>
  <customSheetViews>
    <customSheetView guid="{64822155-D3A3-4CF4-B118-55E3090E4ACD}" scale="90" showPageBreaks="1" fitToPage="1" printArea="1" view="pageBreakPreview" topLeftCell="A20">
      <selection activeCell="A15" sqref="A15:I15"/>
      <pageMargins left="0.70866141732283472" right="0.70866141732283472" top="0.74803149606299213" bottom="0.74803149606299213" header="0.31496062992125984" footer="0.31496062992125984"/>
      <pageSetup paperSize="9" orientation="portrait" blackAndWhite="1" errors="blank" r:id="rId1"/>
    </customSheetView>
  </customSheetViews>
  <mergeCells count="19">
    <mergeCell ref="D31:H31"/>
    <mergeCell ref="D32:H32"/>
    <mergeCell ref="D33:H33"/>
    <mergeCell ref="A13:I13"/>
    <mergeCell ref="B24:C24"/>
    <mergeCell ref="D24:E24"/>
    <mergeCell ref="G24:H24"/>
    <mergeCell ref="B23:C23"/>
    <mergeCell ref="D23:E23"/>
    <mergeCell ref="G23:H23"/>
    <mergeCell ref="A15:I15"/>
    <mergeCell ref="D30:H30"/>
    <mergeCell ref="B21:H21"/>
    <mergeCell ref="E10:F10"/>
    <mergeCell ref="H1:I1"/>
    <mergeCell ref="G8:I8"/>
    <mergeCell ref="G9:I9"/>
    <mergeCell ref="G4:I4"/>
    <mergeCell ref="G10:H10"/>
  </mergeCells>
  <phoneticPr fontId="2"/>
  <conditionalFormatting sqref="A15:I15">
    <cfRule type="containsText" dxfId="24" priority="2" operator="containsText" text="平成　　年　　月　　日付け30　　第　　　号">
      <formula>NOT(ISERROR(SEARCH("平成　　年　　月　　日付け30　　第　　　号",A15)))</formula>
    </cfRule>
  </conditionalFormatting>
  <hyperlinks>
    <hyperlink ref="H1" location="目次!A1" display="目次に戻る" xr:uid="{00000000-0004-0000-0900-000000000000}"/>
  </hyperlinks>
  <printOptions horizontalCentered="1"/>
  <pageMargins left="0.70866141732283472" right="0.70866141732283472" top="0.74803149606299213" bottom="0.74803149606299213" header="0.31496062992125984" footer="0.31496062992125984"/>
  <pageSetup paperSize="9" scale="88" orientation="portrait" blackAndWhite="1" errors="blank" r:id="rId2"/>
  <legacyDrawing r:id="rId3"/>
  <extLst>
    <ext xmlns:x14="http://schemas.microsoft.com/office/spreadsheetml/2009/9/main" uri="{CCE6A557-97BC-4b89-ADB6-D9C93CAAB3DF}">
      <x14:dataValidations xmlns:xm="http://schemas.microsoft.com/office/excel/2006/main" count="1">
        <x14:dataValidation type="custom" allowBlank="1" showInputMessage="1" showErrorMessage="1" error="実績報告日が事業完了予定日より前になる場合は、「2.事業実績」シートの事業完了日を実績報告日以前に修正してください。" xr:uid="{00000000-0002-0000-0900-000000000000}">
          <x14:formula1>
            <xm:f>G4&gt;='2.事業実績'!D5</xm:f>
          </x14:formula1>
          <xm:sqref>G4:I4</xm:sqref>
        </x14:dataValidation>
      </x14:dataValidations>
    </ext>
  </extLs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tabColor rgb="FFFFC000"/>
  </sheetPr>
  <dimension ref="A1:M13"/>
  <sheetViews>
    <sheetView view="pageBreakPreview" zoomScaleNormal="100" zoomScaleSheetLayoutView="100" workbookViewId="0">
      <selection activeCell="B3" sqref="B3"/>
    </sheetView>
  </sheetViews>
  <sheetFormatPr defaultRowHeight="16.2"/>
  <cols>
    <col min="1" max="1" width="23.09765625" style="8" customWidth="1"/>
    <col min="2" max="2" width="23.3984375" style="8" customWidth="1"/>
    <col min="3" max="3" width="5.09765625" style="8" customWidth="1"/>
    <col min="4" max="4" width="23.3984375" style="8" customWidth="1"/>
    <col min="5" max="5" width="3" style="1" customWidth="1"/>
    <col min="6" max="6" width="9.59765625" style="1" customWidth="1"/>
    <col min="7" max="7" width="12.5" style="1" customWidth="1"/>
    <col min="8" max="9" width="9.59765625" style="1" customWidth="1"/>
    <col min="10" max="10" width="3.09765625" style="1" customWidth="1"/>
    <col min="11" max="11" width="9.59765625" style="1" customWidth="1"/>
    <col min="12" max="258" width="9" style="1"/>
    <col min="259" max="259" width="22.3984375" style="1" customWidth="1"/>
    <col min="260" max="260" width="12.5" style="1" customWidth="1"/>
    <col min="261" max="262" width="9.59765625" style="1" customWidth="1"/>
    <col min="263" max="263" width="12.5" style="1" customWidth="1"/>
    <col min="264" max="265" width="9.59765625" style="1" customWidth="1"/>
    <col min="266" max="266" width="3.09765625" style="1" customWidth="1"/>
    <col min="267" max="267" width="9.59765625" style="1" customWidth="1"/>
    <col min="268" max="514" width="9" style="1"/>
    <col min="515" max="515" width="22.3984375" style="1" customWidth="1"/>
    <col min="516" max="516" width="12.5" style="1" customWidth="1"/>
    <col min="517" max="518" width="9.59765625" style="1" customWidth="1"/>
    <col min="519" max="519" width="12.5" style="1" customWidth="1"/>
    <col min="520" max="521" width="9.59765625" style="1" customWidth="1"/>
    <col min="522" max="522" width="3.09765625" style="1" customWidth="1"/>
    <col min="523" max="523" width="9.59765625" style="1" customWidth="1"/>
    <col min="524" max="770" width="9" style="1"/>
    <col min="771" max="771" width="22.3984375" style="1" customWidth="1"/>
    <col min="772" max="772" width="12.5" style="1" customWidth="1"/>
    <col min="773" max="774" width="9.59765625" style="1" customWidth="1"/>
    <col min="775" max="775" width="12.5" style="1" customWidth="1"/>
    <col min="776" max="777" width="9.59765625" style="1" customWidth="1"/>
    <col min="778" max="778" width="3.09765625" style="1" customWidth="1"/>
    <col min="779" max="779" width="9.59765625" style="1" customWidth="1"/>
    <col min="780" max="1026" width="9" style="1"/>
    <col min="1027" max="1027" width="22.3984375" style="1" customWidth="1"/>
    <col min="1028" max="1028" width="12.5" style="1" customWidth="1"/>
    <col min="1029" max="1030" width="9.59765625" style="1" customWidth="1"/>
    <col min="1031" max="1031" width="12.5" style="1" customWidth="1"/>
    <col min="1032" max="1033" width="9.59765625" style="1" customWidth="1"/>
    <col min="1034" max="1034" width="3.09765625" style="1" customWidth="1"/>
    <col min="1035" max="1035" width="9.59765625" style="1" customWidth="1"/>
    <col min="1036" max="1282" width="9" style="1"/>
    <col min="1283" max="1283" width="22.3984375" style="1" customWidth="1"/>
    <col min="1284" max="1284" width="12.5" style="1" customWidth="1"/>
    <col min="1285" max="1286" width="9.59765625" style="1" customWidth="1"/>
    <col min="1287" max="1287" width="12.5" style="1" customWidth="1"/>
    <col min="1288" max="1289" width="9.59765625" style="1" customWidth="1"/>
    <col min="1290" max="1290" width="3.09765625" style="1" customWidth="1"/>
    <col min="1291" max="1291" width="9.59765625" style="1" customWidth="1"/>
    <col min="1292" max="1538" width="9" style="1"/>
    <col min="1539" max="1539" width="22.3984375" style="1" customWidth="1"/>
    <col min="1540" max="1540" width="12.5" style="1" customWidth="1"/>
    <col min="1541" max="1542" width="9.59765625" style="1" customWidth="1"/>
    <col min="1543" max="1543" width="12.5" style="1" customWidth="1"/>
    <col min="1544" max="1545" width="9.59765625" style="1" customWidth="1"/>
    <col min="1546" max="1546" width="3.09765625" style="1" customWidth="1"/>
    <col min="1547" max="1547" width="9.59765625" style="1" customWidth="1"/>
    <col min="1548" max="1794" width="9" style="1"/>
    <col min="1795" max="1795" width="22.3984375" style="1" customWidth="1"/>
    <col min="1796" max="1796" width="12.5" style="1" customWidth="1"/>
    <col min="1797" max="1798" width="9.59765625" style="1" customWidth="1"/>
    <col min="1799" max="1799" width="12.5" style="1" customWidth="1"/>
    <col min="1800" max="1801" width="9.59765625" style="1" customWidth="1"/>
    <col min="1802" max="1802" width="3.09765625" style="1" customWidth="1"/>
    <col min="1803" max="1803" width="9.59765625" style="1" customWidth="1"/>
    <col min="1804" max="2050" width="9" style="1"/>
    <col min="2051" max="2051" width="22.3984375" style="1" customWidth="1"/>
    <col min="2052" max="2052" width="12.5" style="1" customWidth="1"/>
    <col min="2053" max="2054" width="9.59765625" style="1" customWidth="1"/>
    <col min="2055" max="2055" width="12.5" style="1" customWidth="1"/>
    <col min="2056" max="2057" width="9.59765625" style="1" customWidth="1"/>
    <col min="2058" max="2058" width="3.09765625" style="1" customWidth="1"/>
    <col min="2059" max="2059" width="9.59765625" style="1" customWidth="1"/>
    <col min="2060" max="2306" width="9" style="1"/>
    <col min="2307" max="2307" width="22.3984375" style="1" customWidth="1"/>
    <col min="2308" max="2308" width="12.5" style="1" customWidth="1"/>
    <col min="2309" max="2310" width="9.59765625" style="1" customWidth="1"/>
    <col min="2311" max="2311" width="12.5" style="1" customWidth="1"/>
    <col min="2312" max="2313" width="9.59765625" style="1" customWidth="1"/>
    <col min="2314" max="2314" width="3.09765625" style="1" customWidth="1"/>
    <col min="2315" max="2315" width="9.59765625" style="1" customWidth="1"/>
    <col min="2316" max="2562" width="9" style="1"/>
    <col min="2563" max="2563" width="22.3984375" style="1" customWidth="1"/>
    <col min="2564" max="2564" width="12.5" style="1" customWidth="1"/>
    <col min="2565" max="2566" width="9.59765625" style="1" customWidth="1"/>
    <col min="2567" max="2567" width="12.5" style="1" customWidth="1"/>
    <col min="2568" max="2569" width="9.59765625" style="1" customWidth="1"/>
    <col min="2570" max="2570" width="3.09765625" style="1" customWidth="1"/>
    <col min="2571" max="2571" width="9.59765625" style="1" customWidth="1"/>
    <col min="2572" max="2818" width="9" style="1"/>
    <col min="2819" max="2819" width="22.3984375" style="1" customWidth="1"/>
    <col min="2820" max="2820" width="12.5" style="1" customWidth="1"/>
    <col min="2821" max="2822" width="9.59765625" style="1" customWidth="1"/>
    <col min="2823" max="2823" width="12.5" style="1" customWidth="1"/>
    <col min="2824" max="2825" width="9.59765625" style="1" customWidth="1"/>
    <col min="2826" max="2826" width="3.09765625" style="1" customWidth="1"/>
    <col min="2827" max="2827" width="9.59765625" style="1" customWidth="1"/>
    <col min="2828" max="3074" width="9" style="1"/>
    <col min="3075" max="3075" width="22.3984375" style="1" customWidth="1"/>
    <col min="3076" max="3076" width="12.5" style="1" customWidth="1"/>
    <col min="3077" max="3078" width="9.59765625" style="1" customWidth="1"/>
    <col min="3079" max="3079" width="12.5" style="1" customWidth="1"/>
    <col min="3080" max="3081" width="9.59765625" style="1" customWidth="1"/>
    <col min="3082" max="3082" width="3.09765625" style="1" customWidth="1"/>
    <col min="3083" max="3083" width="9.59765625" style="1" customWidth="1"/>
    <col min="3084" max="3330" width="9" style="1"/>
    <col min="3331" max="3331" width="22.3984375" style="1" customWidth="1"/>
    <col min="3332" max="3332" width="12.5" style="1" customWidth="1"/>
    <col min="3333" max="3334" width="9.59765625" style="1" customWidth="1"/>
    <col min="3335" max="3335" width="12.5" style="1" customWidth="1"/>
    <col min="3336" max="3337" width="9.59765625" style="1" customWidth="1"/>
    <col min="3338" max="3338" width="3.09765625" style="1" customWidth="1"/>
    <col min="3339" max="3339" width="9.59765625" style="1" customWidth="1"/>
    <col min="3340" max="3586" width="9" style="1"/>
    <col min="3587" max="3587" width="22.3984375" style="1" customWidth="1"/>
    <col min="3588" max="3588" width="12.5" style="1" customWidth="1"/>
    <col min="3589" max="3590" width="9.59765625" style="1" customWidth="1"/>
    <col min="3591" max="3591" width="12.5" style="1" customWidth="1"/>
    <col min="3592" max="3593" width="9.59765625" style="1" customWidth="1"/>
    <col min="3594" max="3594" width="3.09765625" style="1" customWidth="1"/>
    <col min="3595" max="3595" width="9.59765625" style="1" customWidth="1"/>
    <col min="3596" max="3842" width="9" style="1"/>
    <col min="3843" max="3843" width="22.3984375" style="1" customWidth="1"/>
    <col min="3844" max="3844" width="12.5" style="1" customWidth="1"/>
    <col min="3845" max="3846" width="9.59765625" style="1" customWidth="1"/>
    <col min="3847" max="3847" width="12.5" style="1" customWidth="1"/>
    <col min="3848" max="3849" width="9.59765625" style="1" customWidth="1"/>
    <col min="3850" max="3850" width="3.09765625" style="1" customWidth="1"/>
    <col min="3851" max="3851" width="9.59765625" style="1" customWidth="1"/>
    <col min="3852" max="4098" width="9" style="1"/>
    <col min="4099" max="4099" width="22.3984375" style="1" customWidth="1"/>
    <col min="4100" max="4100" width="12.5" style="1" customWidth="1"/>
    <col min="4101" max="4102" width="9.59765625" style="1" customWidth="1"/>
    <col min="4103" max="4103" width="12.5" style="1" customWidth="1"/>
    <col min="4104" max="4105" width="9.59765625" style="1" customWidth="1"/>
    <col min="4106" max="4106" width="3.09765625" style="1" customWidth="1"/>
    <col min="4107" max="4107" width="9.59765625" style="1" customWidth="1"/>
    <col min="4108" max="4354" width="9" style="1"/>
    <col min="4355" max="4355" width="22.3984375" style="1" customWidth="1"/>
    <col min="4356" max="4356" width="12.5" style="1" customWidth="1"/>
    <col min="4357" max="4358" width="9.59765625" style="1" customWidth="1"/>
    <col min="4359" max="4359" width="12.5" style="1" customWidth="1"/>
    <col min="4360" max="4361" width="9.59765625" style="1" customWidth="1"/>
    <col min="4362" max="4362" width="3.09765625" style="1" customWidth="1"/>
    <col min="4363" max="4363" width="9.59765625" style="1" customWidth="1"/>
    <col min="4364" max="4610" width="9" style="1"/>
    <col min="4611" max="4611" width="22.3984375" style="1" customWidth="1"/>
    <col min="4612" max="4612" width="12.5" style="1" customWidth="1"/>
    <col min="4613" max="4614" width="9.59765625" style="1" customWidth="1"/>
    <col min="4615" max="4615" width="12.5" style="1" customWidth="1"/>
    <col min="4616" max="4617" width="9.59765625" style="1" customWidth="1"/>
    <col min="4618" max="4618" width="3.09765625" style="1" customWidth="1"/>
    <col min="4619" max="4619" width="9.59765625" style="1" customWidth="1"/>
    <col min="4620" max="4866" width="9" style="1"/>
    <col min="4867" max="4867" width="22.3984375" style="1" customWidth="1"/>
    <col min="4868" max="4868" width="12.5" style="1" customWidth="1"/>
    <col min="4869" max="4870" width="9.59765625" style="1" customWidth="1"/>
    <col min="4871" max="4871" width="12.5" style="1" customWidth="1"/>
    <col min="4872" max="4873" width="9.59765625" style="1" customWidth="1"/>
    <col min="4874" max="4874" width="3.09765625" style="1" customWidth="1"/>
    <col min="4875" max="4875" width="9.59765625" style="1" customWidth="1"/>
    <col min="4876" max="5122" width="9" style="1"/>
    <col min="5123" max="5123" width="22.3984375" style="1" customWidth="1"/>
    <col min="5124" max="5124" width="12.5" style="1" customWidth="1"/>
    <col min="5125" max="5126" width="9.59765625" style="1" customWidth="1"/>
    <col min="5127" max="5127" width="12.5" style="1" customWidth="1"/>
    <col min="5128" max="5129" width="9.59765625" style="1" customWidth="1"/>
    <col min="5130" max="5130" width="3.09765625" style="1" customWidth="1"/>
    <col min="5131" max="5131" width="9.59765625" style="1" customWidth="1"/>
    <col min="5132" max="5378" width="9" style="1"/>
    <col min="5379" max="5379" width="22.3984375" style="1" customWidth="1"/>
    <col min="5380" max="5380" width="12.5" style="1" customWidth="1"/>
    <col min="5381" max="5382" width="9.59765625" style="1" customWidth="1"/>
    <col min="5383" max="5383" width="12.5" style="1" customWidth="1"/>
    <col min="5384" max="5385" width="9.59765625" style="1" customWidth="1"/>
    <col min="5386" max="5386" width="3.09765625" style="1" customWidth="1"/>
    <col min="5387" max="5387" width="9.59765625" style="1" customWidth="1"/>
    <col min="5388" max="5634" width="9" style="1"/>
    <col min="5635" max="5635" width="22.3984375" style="1" customWidth="1"/>
    <col min="5636" max="5636" width="12.5" style="1" customWidth="1"/>
    <col min="5637" max="5638" width="9.59765625" style="1" customWidth="1"/>
    <col min="5639" max="5639" width="12.5" style="1" customWidth="1"/>
    <col min="5640" max="5641" width="9.59765625" style="1" customWidth="1"/>
    <col min="5642" max="5642" width="3.09765625" style="1" customWidth="1"/>
    <col min="5643" max="5643" width="9.59765625" style="1" customWidth="1"/>
    <col min="5644" max="5890" width="9" style="1"/>
    <col min="5891" max="5891" width="22.3984375" style="1" customWidth="1"/>
    <col min="5892" max="5892" width="12.5" style="1" customWidth="1"/>
    <col min="5893" max="5894" width="9.59765625" style="1" customWidth="1"/>
    <col min="5895" max="5895" width="12.5" style="1" customWidth="1"/>
    <col min="5896" max="5897" width="9.59765625" style="1" customWidth="1"/>
    <col min="5898" max="5898" width="3.09765625" style="1" customWidth="1"/>
    <col min="5899" max="5899" width="9.59765625" style="1" customWidth="1"/>
    <col min="5900" max="6146" width="9" style="1"/>
    <col min="6147" max="6147" width="22.3984375" style="1" customWidth="1"/>
    <col min="6148" max="6148" width="12.5" style="1" customWidth="1"/>
    <col min="6149" max="6150" width="9.59765625" style="1" customWidth="1"/>
    <col min="6151" max="6151" width="12.5" style="1" customWidth="1"/>
    <col min="6152" max="6153" width="9.59765625" style="1" customWidth="1"/>
    <col min="6154" max="6154" width="3.09765625" style="1" customWidth="1"/>
    <col min="6155" max="6155" width="9.59765625" style="1" customWidth="1"/>
    <col min="6156" max="6402" width="9" style="1"/>
    <col min="6403" max="6403" width="22.3984375" style="1" customWidth="1"/>
    <col min="6404" max="6404" width="12.5" style="1" customWidth="1"/>
    <col min="6405" max="6406" width="9.59765625" style="1" customWidth="1"/>
    <col min="6407" max="6407" width="12.5" style="1" customWidth="1"/>
    <col min="6408" max="6409" width="9.59765625" style="1" customWidth="1"/>
    <col min="6410" max="6410" width="3.09765625" style="1" customWidth="1"/>
    <col min="6411" max="6411" width="9.59765625" style="1" customWidth="1"/>
    <col min="6412" max="6658" width="9" style="1"/>
    <col min="6659" max="6659" width="22.3984375" style="1" customWidth="1"/>
    <col min="6660" max="6660" width="12.5" style="1" customWidth="1"/>
    <col min="6661" max="6662" width="9.59765625" style="1" customWidth="1"/>
    <col min="6663" max="6663" width="12.5" style="1" customWidth="1"/>
    <col min="6664" max="6665" width="9.59765625" style="1" customWidth="1"/>
    <col min="6666" max="6666" width="3.09765625" style="1" customWidth="1"/>
    <col min="6667" max="6667" width="9.59765625" style="1" customWidth="1"/>
    <col min="6668" max="6914" width="9" style="1"/>
    <col min="6915" max="6915" width="22.3984375" style="1" customWidth="1"/>
    <col min="6916" max="6916" width="12.5" style="1" customWidth="1"/>
    <col min="6917" max="6918" width="9.59765625" style="1" customWidth="1"/>
    <col min="6919" max="6919" width="12.5" style="1" customWidth="1"/>
    <col min="6920" max="6921" width="9.59765625" style="1" customWidth="1"/>
    <col min="6922" max="6922" width="3.09765625" style="1" customWidth="1"/>
    <col min="6923" max="6923" width="9.59765625" style="1" customWidth="1"/>
    <col min="6924" max="7170" width="9" style="1"/>
    <col min="7171" max="7171" width="22.3984375" style="1" customWidth="1"/>
    <col min="7172" max="7172" width="12.5" style="1" customWidth="1"/>
    <col min="7173" max="7174" width="9.59765625" style="1" customWidth="1"/>
    <col min="7175" max="7175" width="12.5" style="1" customWidth="1"/>
    <col min="7176" max="7177" width="9.59765625" style="1" customWidth="1"/>
    <col min="7178" max="7178" width="3.09765625" style="1" customWidth="1"/>
    <col min="7179" max="7179" width="9.59765625" style="1" customWidth="1"/>
    <col min="7180" max="7426" width="9" style="1"/>
    <col min="7427" max="7427" width="22.3984375" style="1" customWidth="1"/>
    <col min="7428" max="7428" width="12.5" style="1" customWidth="1"/>
    <col min="7429" max="7430" width="9.59765625" style="1" customWidth="1"/>
    <col min="7431" max="7431" width="12.5" style="1" customWidth="1"/>
    <col min="7432" max="7433" width="9.59765625" style="1" customWidth="1"/>
    <col min="7434" max="7434" width="3.09765625" style="1" customWidth="1"/>
    <col min="7435" max="7435" width="9.59765625" style="1" customWidth="1"/>
    <col min="7436" max="7682" width="9" style="1"/>
    <col min="7683" max="7683" width="22.3984375" style="1" customWidth="1"/>
    <col min="7684" max="7684" width="12.5" style="1" customWidth="1"/>
    <col min="7685" max="7686" width="9.59765625" style="1" customWidth="1"/>
    <col min="7687" max="7687" width="12.5" style="1" customWidth="1"/>
    <col min="7688" max="7689" width="9.59765625" style="1" customWidth="1"/>
    <col min="7690" max="7690" width="3.09765625" style="1" customWidth="1"/>
    <col min="7691" max="7691" width="9.59765625" style="1" customWidth="1"/>
    <col min="7692" max="7938" width="9" style="1"/>
    <col min="7939" max="7939" width="22.3984375" style="1" customWidth="1"/>
    <col min="7940" max="7940" width="12.5" style="1" customWidth="1"/>
    <col min="7941" max="7942" width="9.59765625" style="1" customWidth="1"/>
    <col min="7943" max="7943" width="12.5" style="1" customWidth="1"/>
    <col min="7944" max="7945" width="9.59765625" style="1" customWidth="1"/>
    <col min="7946" max="7946" width="3.09765625" style="1" customWidth="1"/>
    <col min="7947" max="7947" width="9.59765625" style="1" customWidth="1"/>
    <col min="7948" max="8194" width="9" style="1"/>
    <col min="8195" max="8195" width="22.3984375" style="1" customWidth="1"/>
    <col min="8196" max="8196" width="12.5" style="1" customWidth="1"/>
    <col min="8197" max="8198" width="9.59765625" style="1" customWidth="1"/>
    <col min="8199" max="8199" width="12.5" style="1" customWidth="1"/>
    <col min="8200" max="8201" width="9.59765625" style="1" customWidth="1"/>
    <col min="8202" max="8202" width="3.09765625" style="1" customWidth="1"/>
    <col min="8203" max="8203" width="9.59765625" style="1" customWidth="1"/>
    <col min="8204" max="8450" width="9" style="1"/>
    <col min="8451" max="8451" width="22.3984375" style="1" customWidth="1"/>
    <col min="8452" max="8452" width="12.5" style="1" customWidth="1"/>
    <col min="8453" max="8454" width="9.59765625" style="1" customWidth="1"/>
    <col min="8455" max="8455" width="12.5" style="1" customWidth="1"/>
    <col min="8456" max="8457" width="9.59765625" style="1" customWidth="1"/>
    <col min="8458" max="8458" width="3.09765625" style="1" customWidth="1"/>
    <col min="8459" max="8459" width="9.59765625" style="1" customWidth="1"/>
    <col min="8460" max="8706" width="9" style="1"/>
    <col min="8707" max="8707" width="22.3984375" style="1" customWidth="1"/>
    <col min="8708" max="8708" width="12.5" style="1" customWidth="1"/>
    <col min="8709" max="8710" width="9.59765625" style="1" customWidth="1"/>
    <col min="8711" max="8711" width="12.5" style="1" customWidth="1"/>
    <col min="8712" max="8713" width="9.59765625" style="1" customWidth="1"/>
    <col min="8714" max="8714" width="3.09765625" style="1" customWidth="1"/>
    <col min="8715" max="8715" width="9.59765625" style="1" customWidth="1"/>
    <col min="8716" max="8962" width="9" style="1"/>
    <col min="8963" max="8963" width="22.3984375" style="1" customWidth="1"/>
    <col min="8964" max="8964" width="12.5" style="1" customWidth="1"/>
    <col min="8965" max="8966" width="9.59765625" style="1" customWidth="1"/>
    <col min="8967" max="8967" width="12.5" style="1" customWidth="1"/>
    <col min="8968" max="8969" width="9.59765625" style="1" customWidth="1"/>
    <col min="8970" max="8970" width="3.09765625" style="1" customWidth="1"/>
    <col min="8971" max="8971" width="9.59765625" style="1" customWidth="1"/>
    <col min="8972" max="9218" width="9" style="1"/>
    <col min="9219" max="9219" width="22.3984375" style="1" customWidth="1"/>
    <col min="9220" max="9220" width="12.5" style="1" customWidth="1"/>
    <col min="9221" max="9222" width="9.59765625" style="1" customWidth="1"/>
    <col min="9223" max="9223" width="12.5" style="1" customWidth="1"/>
    <col min="9224" max="9225" width="9.59765625" style="1" customWidth="1"/>
    <col min="9226" max="9226" width="3.09765625" style="1" customWidth="1"/>
    <col min="9227" max="9227" width="9.59765625" style="1" customWidth="1"/>
    <col min="9228" max="9474" width="9" style="1"/>
    <col min="9475" max="9475" width="22.3984375" style="1" customWidth="1"/>
    <col min="9476" max="9476" width="12.5" style="1" customWidth="1"/>
    <col min="9477" max="9478" width="9.59765625" style="1" customWidth="1"/>
    <col min="9479" max="9479" width="12.5" style="1" customWidth="1"/>
    <col min="9480" max="9481" width="9.59765625" style="1" customWidth="1"/>
    <col min="9482" max="9482" width="3.09765625" style="1" customWidth="1"/>
    <col min="9483" max="9483" width="9.59765625" style="1" customWidth="1"/>
    <col min="9484" max="9730" width="9" style="1"/>
    <col min="9731" max="9731" width="22.3984375" style="1" customWidth="1"/>
    <col min="9732" max="9732" width="12.5" style="1" customWidth="1"/>
    <col min="9733" max="9734" width="9.59765625" style="1" customWidth="1"/>
    <col min="9735" max="9735" width="12.5" style="1" customWidth="1"/>
    <col min="9736" max="9737" width="9.59765625" style="1" customWidth="1"/>
    <col min="9738" max="9738" width="3.09765625" style="1" customWidth="1"/>
    <col min="9739" max="9739" width="9.59765625" style="1" customWidth="1"/>
    <col min="9740" max="9986" width="9" style="1"/>
    <col min="9987" max="9987" width="22.3984375" style="1" customWidth="1"/>
    <col min="9988" max="9988" width="12.5" style="1" customWidth="1"/>
    <col min="9989" max="9990" width="9.59765625" style="1" customWidth="1"/>
    <col min="9991" max="9991" width="12.5" style="1" customWidth="1"/>
    <col min="9992" max="9993" width="9.59765625" style="1" customWidth="1"/>
    <col min="9994" max="9994" width="3.09765625" style="1" customWidth="1"/>
    <col min="9995" max="9995" width="9.59765625" style="1" customWidth="1"/>
    <col min="9996" max="10242" width="9" style="1"/>
    <col min="10243" max="10243" width="22.3984375" style="1" customWidth="1"/>
    <col min="10244" max="10244" width="12.5" style="1" customWidth="1"/>
    <col min="10245" max="10246" width="9.59765625" style="1" customWidth="1"/>
    <col min="10247" max="10247" width="12.5" style="1" customWidth="1"/>
    <col min="10248" max="10249" width="9.59765625" style="1" customWidth="1"/>
    <col min="10250" max="10250" width="3.09765625" style="1" customWidth="1"/>
    <col min="10251" max="10251" width="9.59765625" style="1" customWidth="1"/>
    <col min="10252" max="10498" width="9" style="1"/>
    <col min="10499" max="10499" width="22.3984375" style="1" customWidth="1"/>
    <col min="10500" max="10500" width="12.5" style="1" customWidth="1"/>
    <col min="10501" max="10502" width="9.59765625" style="1" customWidth="1"/>
    <col min="10503" max="10503" width="12.5" style="1" customWidth="1"/>
    <col min="10504" max="10505" width="9.59765625" style="1" customWidth="1"/>
    <col min="10506" max="10506" width="3.09765625" style="1" customWidth="1"/>
    <col min="10507" max="10507" width="9.59765625" style="1" customWidth="1"/>
    <col min="10508" max="10754" width="9" style="1"/>
    <col min="10755" max="10755" width="22.3984375" style="1" customWidth="1"/>
    <col min="10756" max="10756" width="12.5" style="1" customWidth="1"/>
    <col min="10757" max="10758" width="9.59765625" style="1" customWidth="1"/>
    <col min="10759" max="10759" width="12.5" style="1" customWidth="1"/>
    <col min="10760" max="10761" width="9.59765625" style="1" customWidth="1"/>
    <col min="10762" max="10762" width="3.09765625" style="1" customWidth="1"/>
    <col min="10763" max="10763" width="9.59765625" style="1" customWidth="1"/>
    <col min="10764" max="11010" width="9" style="1"/>
    <col min="11011" max="11011" width="22.3984375" style="1" customWidth="1"/>
    <col min="11012" max="11012" width="12.5" style="1" customWidth="1"/>
    <col min="11013" max="11014" width="9.59765625" style="1" customWidth="1"/>
    <col min="11015" max="11015" width="12.5" style="1" customWidth="1"/>
    <col min="11016" max="11017" width="9.59765625" style="1" customWidth="1"/>
    <col min="11018" max="11018" width="3.09765625" style="1" customWidth="1"/>
    <col min="11019" max="11019" width="9.59765625" style="1" customWidth="1"/>
    <col min="11020" max="11266" width="9" style="1"/>
    <col min="11267" max="11267" width="22.3984375" style="1" customWidth="1"/>
    <col min="11268" max="11268" width="12.5" style="1" customWidth="1"/>
    <col min="11269" max="11270" width="9.59765625" style="1" customWidth="1"/>
    <col min="11271" max="11271" width="12.5" style="1" customWidth="1"/>
    <col min="11272" max="11273" width="9.59765625" style="1" customWidth="1"/>
    <col min="11274" max="11274" width="3.09765625" style="1" customWidth="1"/>
    <col min="11275" max="11275" width="9.59765625" style="1" customWidth="1"/>
    <col min="11276" max="11522" width="9" style="1"/>
    <col min="11523" max="11523" width="22.3984375" style="1" customWidth="1"/>
    <col min="11524" max="11524" width="12.5" style="1" customWidth="1"/>
    <col min="11525" max="11526" width="9.59765625" style="1" customWidth="1"/>
    <col min="11527" max="11527" width="12.5" style="1" customWidth="1"/>
    <col min="11528" max="11529" width="9.59765625" style="1" customWidth="1"/>
    <col min="11530" max="11530" width="3.09765625" style="1" customWidth="1"/>
    <col min="11531" max="11531" width="9.59765625" style="1" customWidth="1"/>
    <col min="11532" max="11778" width="9" style="1"/>
    <col min="11779" max="11779" width="22.3984375" style="1" customWidth="1"/>
    <col min="11780" max="11780" width="12.5" style="1" customWidth="1"/>
    <col min="11781" max="11782" width="9.59765625" style="1" customWidth="1"/>
    <col min="11783" max="11783" width="12.5" style="1" customWidth="1"/>
    <col min="11784" max="11785" width="9.59765625" style="1" customWidth="1"/>
    <col min="11786" max="11786" width="3.09765625" style="1" customWidth="1"/>
    <col min="11787" max="11787" width="9.59765625" style="1" customWidth="1"/>
    <col min="11788" max="12034" width="9" style="1"/>
    <col min="12035" max="12035" width="22.3984375" style="1" customWidth="1"/>
    <col min="12036" max="12036" width="12.5" style="1" customWidth="1"/>
    <col min="12037" max="12038" width="9.59765625" style="1" customWidth="1"/>
    <col min="12039" max="12039" width="12.5" style="1" customWidth="1"/>
    <col min="12040" max="12041" width="9.59765625" style="1" customWidth="1"/>
    <col min="12042" max="12042" width="3.09765625" style="1" customWidth="1"/>
    <col min="12043" max="12043" width="9.59765625" style="1" customWidth="1"/>
    <col min="12044" max="12290" width="9" style="1"/>
    <col min="12291" max="12291" width="22.3984375" style="1" customWidth="1"/>
    <col min="12292" max="12292" width="12.5" style="1" customWidth="1"/>
    <col min="12293" max="12294" width="9.59765625" style="1" customWidth="1"/>
    <col min="12295" max="12295" width="12.5" style="1" customWidth="1"/>
    <col min="12296" max="12297" width="9.59765625" style="1" customWidth="1"/>
    <col min="12298" max="12298" width="3.09765625" style="1" customWidth="1"/>
    <col min="12299" max="12299" width="9.59765625" style="1" customWidth="1"/>
    <col min="12300" max="12546" width="9" style="1"/>
    <col min="12547" max="12547" width="22.3984375" style="1" customWidth="1"/>
    <col min="12548" max="12548" width="12.5" style="1" customWidth="1"/>
    <col min="12549" max="12550" width="9.59765625" style="1" customWidth="1"/>
    <col min="12551" max="12551" width="12.5" style="1" customWidth="1"/>
    <col min="12552" max="12553" width="9.59765625" style="1" customWidth="1"/>
    <col min="12554" max="12554" width="3.09765625" style="1" customWidth="1"/>
    <col min="12555" max="12555" width="9.59765625" style="1" customWidth="1"/>
    <col min="12556" max="12802" width="9" style="1"/>
    <col min="12803" max="12803" width="22.3984375" style="1" customWidth="1"/>
    <col min="12804" max="12804" width="12.5" style="1" customWidth="1"/>
    <col min="12805" max="12806" width="9.59765625" style="1" customWidth="1"/>
    <col min="12807" max="12807" width="12.5" style="1" customWidth="1"/>
    <col min="12808" max="12809" width="9.59765625" style="1" customWidth="1"/>
    <col min="12810" max="12810" width="3.09765625" style="1" customWidth="1"/>
    <col min="12811" max="12811" width="9.59765625" style="1" customWidth="1"/>
    <col min="12812" max="13058" width="9" style="1"/>
    <col min="13059" max="13059" width="22.3984375" style="1" customWidth="1"/>
    <col min="13060" max="13060" width="12.5" style="1" customWidth="1"/>
    <col min="13061" max="13062" width="9.59765625" style="1" customWidth="1"/>
    <col min="13063" max="13063" width="12.5" style="1" customWidth="1"/>
    <col min="13064" max="13065" width="9.59765625" style="1" customWidth="1"/>
    <col min="13066" max="13066" width="3.09765625" style="1" customWidth="1"/>
    <col min="13067" max="13067" width="9.59765625" style="1" customWidth="1"/>
    <col min="13068" max="13314" width="9" style="1"/>
    <col min="13315" max="13315" width="22.3984375" style="1" customWidth="1"/>
    <col min="13316" max="13316" width="12.5" style="1" customWidth="1"/>
    <col min="13317" max="13318" width="9.59765625" style="1" customWidth="1"/>
    <col min="13319" max="13319" width="12.5" style="1" customWidth="1"/>
    <col min="13320" max="13321" width="9.59765625" style="1" customWidth="1"/>
    <col min="13322" max="13322" width="3.09765625" style="1" customWidth="1"/>
    <col min="13323" max="13323" width="9.59765625" style="1" customWidth="1"/>
    <col min="13324" max="13570" width="9" style="1"/>
    <col min="13571" max="13571" width="22.3984375" style="1" customWidth="1"/>
    <col min="13572" max="13572" width="12.5" style="1" customWidth="1"/>
    <col min="13573" max="13574" width="9.59765625" style="1" customWidth="1"/>
    <col min="13575" max="13575" width="12.5" style="1" customWidth="1"/>
    <col min="13576" max="13577" width="9.59765625" style="1" customWidth="1"/>
    <col min="13578" max="13578" width="3.09765625" style="1" customWidth="1"/>
    <col min="13579" max="13579" width="9.59765625" style="1" customWidth="1"/>
    <col min="13580" max="13826" width="9" style="1"/>
    <col min="13827" max="13827" width="22.3984375" style="1" customWidth="1"/>
    <col min="13828" max="13828" width="12.5" style="1" customWidth="1"/>
    <col min="13829" max="13830" width="9.59765625" style="1" customWidth="1"/>
    <col min="13831" max="13831" width="12.5" style="1" customWidth="1"/>
    <col min="13832" max="13833" width="9.59765625" style="1" customWidth="1"/>
    <col min="13834" max="13834" width="3.09765625" style="1" customWidth="1"/>
    <col min="13835" max="13835" width="9.59765625" style="1" customWidth="1"/>
    <col min="13836" max="14082" width="9" style="1"/>
    <col min="14083" max="14083" width="22.3984375" style="1" customWidth="1"/>
    <col min="14084" max="14084" width="12.5" style="1" customWidth="1"/>
    <col min="14085" max="14086" width="9.59765625" style="1" customWidth="1"/>
    <col min="14087" max="14087" width="12.5" style="1" customWidth="1"/>
    <col min="14088" max="14089" width="9.59765625" style="1" customWidth="1"/>
    <col min="14090" max="14090" width="3.09765625" style="1" customWidth="1"/>
    <col min="14091" max="14091" width="9.59765625" style="1" customWidth="1"/>
    <col min="14092" max="14338" width="9" style="1"/>
    <col min="14339" max="14339" width="22.3984375" style="1" customWidth="1"/>
    <col min="14340" max="14340" width="12.5" style="1" customWidth="1"/>
    <col min="14341" max="14342" width="9.59765625" style="1" customWidth="1"/>
    <col min="14343" max="14343" width="12.5" style="1" customWidth="1"/>
    <col min="14344" max="14345" width="9.59765625" style="1" customWidth="1"/>
    <col min="14346" max="14346" width="3.09765625" style="1" customWidth="1"/>
    <col min="14347" max="14347" width="9.59765625" style="1" customWidth="1"/>
    <col min="14348" max="14594" width="9" style="1"/>
    <col min="14595" max="14595" width="22.3984375" style="1" customWidth="1"/>
    <col min="14596" max="14596" width="12.5" style="1" customWidth="1"/>
    <col min="14597" max="14598" width="9.59765625" style="1" customWidth="1"/>
    <col min="14599" max="14599" width="12.5" style="1" customWidth="1"/>
    <col min="14600" max="14601" width="9.59765625" style="1" customWidth="1"/>
    <col min="14602" max="14602" width="3.09765625" style="1" customWidth="1"/>
    <col min="14603" max="14603" width="9.59765625" style="1" customWidth="1"/>
    <col min="14604" max="14850" width="9" style="1"/>
    <col min="14851" max="14851" width="22.3984375" style="1" customWidth="1"/>
    <col min="14852" max="14852" width="12.5" style="1" customWidth="1"/>
    <col min="14853" max="14854" width="9.59765625" style="1" customWidth="1"/>
    <col min="14855" max="14855" width="12.5" style="1" customWidth="1"/>
    <col min="14856" max="14857" width="9.59765625" style="1" customWidth="1"/>
    <col min="14858" max="14858" width="3.09765625" style="1" customWidth="1"/>
    <col min="14859" max="14859" width="9.59765625" style="1" customWidth="1"/>
    <col min="14860" max="15106" width="9" style="1"/>
    <col min="15107" max="15107" width="22.3984375" style="1" customWidth="1"/>
    <col min="15108" max="15108" width="12.5" style="1" customWidth="1"/>
    <col min="15109" max="15110" width="9.59765625" style="1" customWidth="1"/>
    <col min="15111" max="15111" width="12.5" style="1" customWidth="1"/>
    <col min="15112" max="15113" width="9.59765625" style="1" customWidth="1"/>
    <col min="15114" max="15114" width="3.09765625" style="1" customWidth="1"/>
    <col min="15115" max="15115" width="9.59765625" style="1" customWidth="1"/>
    <col min="15116" max="15362" width="9" style="1"/>
    <col min="15363" max="15363" width="22.3984375" style="1" customWidth="1"/>
    <col min="15364" max="15364" width="12.5" style="1" customWidth="1"/>
    <col min="15365" max="15366" width="9.59765625" style="1" customWidth="1"/>
    <col min="15367" max="15367" width="12.5" style="1" customWidth="1"/>
    <col min="15368" max="15369" width="9.59765625" style="1" customWidth="1"/>
    <col min="15370" max="15370" width="3.09765625" style="1" customWidth="1"/>
    <col min="15371" max="15371" width="9.59765625" style="1" customWidth="1"/>
    <col min="15372" max="15618" width="9" style="1"/>
    <col min="15619" max="15619" width="22.3984375" style="1" customWidth="1"/>
    <col min="15620" max="15620" width="12.5" style="1" customWidth="1"/>
    <col min="15621" max="15622" width="9.59765625" style="1" customWidth="1"/>
    <col min="15623" max="15623" width="12.5" style="1" customWidth="1"/>
    <col min="15624" max="15625" width="9.59765625" style="1" customWidth="1"/>
    <col min="15626" max="15626" width="3.09765625" style="1" customWidth="1"/>
    <col min="15627" max="15627" width="9.59765625" style="1" customWidth="1"/>
    <col min="15628" max="15874" width="9" style="1"/>
    <col min="15875" max="15875" width="22.3984375" style="1" customWidth="1"/>
    <col min="15876" max="15876" width="12.5" style="1" customWidth="1"/>
    <col min="15877" max="15878" width="9.59765625" style="1" customWidth="1"/>
    <col min="15879" max="15879" width="12.5" style="1" customWidth="1"/>
    <col min="15880" max="15881" width="9.59765625" style="1" customWidth="1"/>
    <col min="15882" max="15882" width="3.09765625" style="1" customWidth="1"/>
    <col min="15883" max="15883" width="9.59765625" style="1" customWidth="1"/>
    <col min="15884" max="16130" width="9" style="1"/>
    <col min="16131" max="16131" width="22.3984375" style="1" customWidth="1"/>
    <col min="16132" max="16132" width="12.5" style="1" customWidth="1"/>
    <col min="16133" max="16134" width="9.59765625" style="1" customWidth="1"/>
    <col min="16135" max="16135" width="12.5" style="1" customWidth="1"/>
    <col min="16136" max="16137" width="9.59765625" style="1" customWidth="1"/>
    <col min="16138" max="16138" width="3.09765625" style="1" customWidth="1"/>
    <col min="16139" max="16139" width="9.59765625" style="1" customWidth="1"/>
    <col min="16140" max="16384" width="9" style="1"/>
  </cols>
  <sheetData>
    <row r="1" spans="1:13" ht="17.25" customHeight="1">
      <c r="A1" s="526"/>
      <c r="B1" s="526"/>
      <c r="D1" s="136" t="s">
        <v>143</v>
      </c>
    </row>
    <row r="2" spans="1:13">
      <c r="A2" s="8" t="s">
        <v>71</v>
      </c>
    </row>
    <row r="3" spans="1:13" ht="27" customHeight="1"/>
    <row r="4" spans="1:13" ht="30" customHeight="1">
      <c r="A4" s="150" t="s">
        <v>37</v>
      </c>
      <c r="B4" s="517">
        <f>'2.計画'!B4</f>
        <v>0</v>
      </c>
      <c r="C4" s="518"/>
      <c r="D4" s="519"/>
      <c r="L4" s="1" t="str">
        <f>IF('2.計画'!B4=B4,"○","×")</f>
        <v>○</v>
      </c>
    </row>
    <row r="5" spans="1:13" ht="30" customHeight="1">
      <c r="A5" s="150" t="s">
        <v>33</v>
      </c>
      <c r="B5" s="170">
        <f>'2.計画'!B5</f>
        <v>0</v>
      </c>
      <c r="C5" s="96" t="s">
        <v>141</v>
      </c>
      <c r="D5" s="240">
        <f>'2.計画'!D5</f>
        <v>0</v>
      </c>
      <c r="L5" s="1" t="str">
        <f>IF('2.計画'!B5=B5,"○","×")</f>
        <v>○</v>
      </c>
      <c r="M5" s="1" t="str">
        <f>IF('2.計画'!D5=D5,"○","×")</f>
        <v>○</v>
      </c>
    </row>
    <row r="6" spans="1:13" ht="30" customHeight="1">
      <c r="A6" s="151" t="s">
        <v>38</v>
      </c>
      <c r="B6" s="401">
        <f>'2.計画'!B6</f>
        <v>0</v>
      </c>
      <c r="C6" s="402"/>
      <c r="D6" s="403"/>
      <c r="L6" s="1" t="str">
        <f>IF('2.計画'!B6=B6,"○","×")</f>
        <v>○</v>
      </c>
    </row>
    <row r="7" spans="1:13" ht="30" customHeight="1">
      <c r="A7" s="150" t="s">
        <v>39</v>
      </c>
      <c r="B7" s="517">
        <f>'2.計画'!B7</f>
        <v>0</v>
      </c>
      <c r="C7" s="518"/>
      <c r="D7" s="519"/>
      <c r="L7" s="1" t="str">
        <f>IF('2.計画'!B7=B7,"○","×")</f>
        <v>○</v>
      </c>
    </row>
    <row r="8" spans="1:13" ht="206.25" customHeight="1">
      <c r="A8" s="150" t="s">
        <v>35</v>
      </c>
      <c r="B8" s="520">
        <f>'2.計画'!B8</f>
        <v>0</v>
      </c>
      <c r="C8" s="521"/>
      <c r="D8" s="522"/>
      <c r="G8" s="1" t="s">
        <v>148</v>
      </c>
      <c r="L8" s="1" t="str">
        <f>IF('2.計画'!B8=B8,"○","×")</f>
        <v>○</v>
      </c>
    </row>
    <row r="9" spans="1:13" ht="40.5" customHeight="1">
      <c r="A9" s="527" t="s">
        <v>40</v>
      </c>
      <c r="B9" s="529" t="s">
        <v>192</v>
      </c>
      <c r="C9" s="530"/>
      <c r="D9" s="531"/>
      <c r="L9" s="1" t="str">
        <f>IF('2.計画'!B9=B9,"○","×")</f>
        <v>×</v>
      </c>
    </row>
    <row r="10" spans="1:13" ht="63.75" customHeight="1">
      <c r="A10" s="528"/>
      <c r="B10" s="532"/>
      <c r="C10" s="533"/>
      <c r="D10" s="534"/>
    </row>
    <row r="11" spans="1:13" ht="44.25" customHeight="1">
      <c r="A11" s="10" t="s">
        <v>217</v>
      </c>
      <c r="B11" s="517">
        <f>'2.計画'!B12</f>
        <v>0</v>
      </c>
      <c r="C11" s="518"/>
      <c r="D11" s="519"/>
      <c r="L11" s="1" t="str">
        <f>IF('2.計画'!B12=B11,"○","×")</f>
        <v>○</v>
      </c>
    </row>
    <row r="12" spans="1:13" ht="60.75" customHeight="1">
      <c r="A12" s="10" t="s">
        <v>218</v>
      </c>
      <c r="B12" s="520"/>
      <c r="C12" s="521"/>
      <c r="D12" s="522"/>
    </row>
    <row r="13" spans="1:13" ht="58.5" customHeight="1">
      <c r="A13" s="150" t="s">
        <v>41</v>
      </c>
      <c r="B13" s="523">
        <f>'2.変更計画'!D16</f>
        <v>0</v>
      </c>
      <c r="C13" s="524"/>
      <c r="D13" s="525"/>
      <c r="L13" s="1" t="str">
        <f>IF('2.計画'!B15=B13,"○","×")</f>
        <v>○</v>
      </c>
    </row>
  </sheetData>
  <customSheetViews>
    <customSheetView guid="{64822155-D3A3-4CF4-B118-55E3090E4ACD}" scale="90" showPageBreaks="1" fitToPage="1" printArea="1" view="pageBreakPreview" topLeftCell="A4">
      <selection activeCell="G24" sqref="G24"/>
      <pageMargins left="0.70866141732283472" right="0.70866141732283472" top="0.74803149606299213" bottom="0.74803149606299213" header="0.31496062992125984" footer="0.31496062992125984"/>
      <pageSetup paperSize="9" orientation="portrait" blackAndWhite="1" errors="blank" r:id="rId1"/>
    </customSheetView>
  </customSheetViews>
  <mergeCells count="11">
    <mergeCell ref="B11:D11"/>
    <mergeCell ref="B12:D12"/>
    <mergeCell ref="B13:D13"/>
    <mergeCell ref="A1:B1"/>
    <mergeCell ref="A9:A10"/>
    <mergeCell ref="B4:D4"/>
    <mergeCell ref="B6:D6"/>
    <mergeCell ref="B7:D7"/>
    <mergeCell ref="B8:D8"/>
    <mergeCell ref="B9:D9"/>
    <mergeCell ref="B10:D10"/>
  </mergeCells>
  <phoneticPr fontId="2"/>
  <conditionalFormatting sqref="B4:D12">
    <cfRule type="containsBlanks" dxfId="23" priority="1">
      <formula>LEN(TRIM(B4))=0</formula>
    </cfRule>
  </conditionalFormatting>
  <dataValidations count="1">
    <dataValidation type="list" allowBlank="1" showInputMessage="1" showErrorMessage="1" sqref="B9:D9" xr:uid="{00000000-0002-0000-0A00-000000000000}">
      <formula1>"事業実施により団体をPRでき、集客数や売上高の増加に繋がった。,地域住民との交流が深まり、リピーター創出に繋がった。,情報共有が促進され、組織強化が図られた。,事業実施により団体全体の技術の向上が図られた。,事業実施により団体の魅力発信が図られた。,その他(下記のとおり),　"</formula1>
    </dataValidation>
  </dataValidations>
  <hyperlinks>
    <hyperlink ref="D1" location="目次!A1" display="目次に戻る" xr:uid="{00000000-0004-0000-0A00-000000000000}"/>
  </hyperlinks>
  <printOptions horizontalCentered="1"/>
  <pageMargins left="0.70866141732283472" right="0.70866141732283472" top="0.74803149606299213" bottom="0.74803149606299213" header="0.31496062992125984" footer="0.31496062992125984"/>
  <pageSetup paperSize="9" orientation="portrait" blackAndWhite="1" errors="blank" r:id="rId2"/>
  <legacyDrawing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tabColor rgb="FFFFC000"/>
  </sheetPr>
  <dimension ref="A1:Z63"/>
  <sheetViews>
    <sheetView view="pageBreakPreview" zoomScale="70" zoomScaleNormal="100" zoomScaleSheetLayoutView="70" workbookViewId="0">
      <selection activeCell="D9" sqref="D9"/>
    </sheetView>
  </sheetViews>
  <sheetFormatPr defaultRowHeight="18.75" customHeight="1"/>
  <cols>
    <col min="1" max="1" width="18.69921875" style="48" customWidth="1"/>
    <col min="2" max="2" width="12.5" style="56" customWidth="1"/>
    <col min="3" max="3" width="19.3984375" style="57" customWidth="1"/>
    <col min="4" max="4" width="21.5" style="58" customWidth="1"/>
    <col min="5" max="7" width="1.59765625" style="52" customWidth="1"/>
    <col min="8" max="8" width="21.69921875" style="48" customWidth="1"/>
    <col min="9" max="9" width="28.8984375" style="21" customWidth="1"/>
    <col min="10" max="10" width="21.5" style="22" customWidth="1"/>
    <col min="11" max="13" width="1.59765625" style="24" customWidth="1"/>
    <col min="14" max="15" width="9" style="22"/>
    <col min="16" max="16" width="38.69921875" style="22" customWidth="1"/>
    <col min="17" max="17" width="20.5" style="22" customWidth="1"/>
    <col min="18" max="262" width="9" style="8"/>
    <col min="263" max="263" width="9.5" style="8" bestFit="1" customWidth="1"/>
    <col min="264" max="264" width="31.5" style="8" customWidth="1"/>
    <col min="265" max="266" width="13.09765625" style="8" customWidth="1"/>
    <col min="267" max="267" width="14.69921875" style="8" customWidth="1"/>
    <col min="268" max="518" width="9" style="8"/>
    <col min="519" max="519" width="9.5" style="8" bestFit="1" customWidth="1"/>
    <col min="520" max="520" width="31.5" style="8" customWidth="1"/>
    <col min="521" max="522" width="13.09765625" style="8" customWidth="1"/>
    <col min="523" max="523" width="14.69921875" style="8" customWidth="1"/>
    <col min="524" max="774" width="9" style="8"/>
    <col min="775" max="775" width="9.5" style="8" bestFit="1" customWidth="1"/>
    <col min="776" max="776" width="31.5" style="8" customWidth="1"/>
    <col min="777" max="778" width="13.09765625" style="8" customWidth="1"/>
    <col min="779" max="779" width="14.69921875" style="8" customWidth="1"/>
    <col min="780" max="1030" width="9" style="8"/>
    <col min="1031" max="1031" width="9.5" style="8" bestFit="1" customWidth="1"/>
    <col min="1032" max="1032" width="31.5" style="8" customWidth="1"/>
    <col min="1033" max="1034" width="13.09765625" style="8" customWidth="1"/>
    <col min="1035" max="1035" width="14.69921875" style="8" customWidth="1"/>
    <col min="1036" max="1286" width="9" style="8"/>
    <col min="1287" max="1287" width="9.5" style="8" bestFit="1" customWidth="1"/>
    <col min="1288" max="1288" width="31.5" style="8" customWidth="1"/>
    <col min="1289" max="1290" width="13.09765625" style="8" customWidth="1"/>
    <col min="1291" max="1291" width="14.69921875" style="8" customWidth="1"/>
    <col min="1292" max="1542" width="9" style="8"/>
    <col min="1543" max="1543" width="9.5" style="8" bestFit="1" customWidth="1"/>
    <col min="1544" max="1544" width="31.5" style="8" customWidth="1"/>
    <col min="1545" max="1546" width="13.09765625" style="8" customWidth="1"/>
    <col min="1547" max="1547" width="14.69921875" style="8" customWidth="1"/>
    <col min="1548" max="1798" width="9" style="8"/>
    <col min="1799" max="1799" width="9.5" style="8" bestFit="1" customWidth="1"/>
    <col min="1800" max="1800" width="31.5" style="8" customWidth="1"/>
    <col min="1801" max="1802" width="13.09765625" style="8" customWidth="1"/>
    <col min="1803" max="1803" width="14.69921875" style="8" customWidth="1"/>
    <col min="1804" max="2054" width="9" style="8"/>
    <col min="2055" max="2055" width="9.5" style="8" bestFit="1" customWidth="1"/>
    <col min="2056" max="2056" width="31.5" style="8" customWidth="1"/>
    <col min="2057" max="2058" width="13.09765625" style="8" customWidth="1"/>
    <col min="2059" max="2059" width="14.69921875" style="8" customWidth="1"/>
    <col min="2060" max="2310" width="9" style="8"/>
    <col min="2311" max="2311" width="9.5" style="8" bestFit="1" customWidth="1"/>
    <col min="2312" max="2312" width="31.5" style="8" customWidth="1"/>
    <col min="2313" max="2314" width="13.09765625" style="8" customWidth="1"/>
    <col min="2315" max="2315" width="14.69921875" style="8" customWidth="1"/>
    <col min="2316" max="2566" width="9" style="8"/>
    <col min="2567" max="2567" width="9.5" style="8" bestFit="1" customWidth="1"/>
    <col min="2568" max="2568" width="31.5" style="8" customWidth="1"/>
    <col min="2569" max="2570" width="13.09765625" style="8" customWidth="1"/>
    <col min="2571" max="2571" width="14.69921875" style="8" customWidth="1"/>
    <col min="2572" max="2822" width="9" style="8"/>
    <col min="2823" max="2823" width="9.5" style="8" bestFit="1" customWidth="1"/>
    <col min="2824" max="2824" width="31.5" style="8" customWidth="1"/>
    <col min="2825" max="2826" width="13.09765625" style="8" customWidth="1"/>
    <col min="2827" max="2827" width="14.69921875" style="8" customWidth="1"/>
    <col min="2828" max="3078" width="9" style="8"/>
    <col min="3079" max="3079" width="9.5" style="8" bestFit="1" customWidth="1"/>
    <col min="3080" max="3080" width="31.5" style="8" customWidth="1"/>
    <col min="3081" max="3082" width="13.09765625" style="8" customWidth="1"/>
    <col min="3083" max="3083" width="14.69921875" style="8" customWidth="1"/>
    <col min="3084" max="3334" width="9" style="8"/>
    <col min="3335" max="3335" width="9.5" style="8" bestFit="1" customWidth="1"/>
    <col min="3336" max="3336" width="31.5" style="8" customWidth="1"/>
    <col min="3337" max="3338" width="13.09765625" style="8" customWidth="1"/>
    <col min="3339" max="3339" width="14.69921875" style="8" customWidth="1"/>
    <col min="3340" max="3590" width="9" style="8"/>
    <col min="3591" max="3591" width="9.5" style="8" bestFit="1" customWidth="1"/>
    <col min="3592" max="3592" width="31.5" style="8" customWidth="1"/>
    <col min="3593" max="3594" width="13.09765625" style="8" customWidth="1"/>
    <col min="3595" max="3595" width="14.69921875" style="8" customWidth="1"/>
    <col min="3596" max="3846" width="9" style="8"/>
    <col min="3847" max="3847" width="9.5" style="8" bestFit="1" customWidth="1"/>
    <col min="3848" max="3848" width="31.5" style="8" customWidth="1"/>
    <col min="3849" max="3850" width="13.09765625" style="8" customWidth="1"/>
    <col min="3851" max="3851" width="14.69921875" style="8" customWidth="1"/>
    <col min="3852" max="4102" width="9" style="8"/>
    <col min="4103" max="4103" width="9.5" style="8" bestFit="1" customWidth="1"/>
    <col min="4104" max="4104" width="31.5" style="8" customWidth="1"/>
    <col min="4105" max="4106" width="13.09765625" style="8" customWidth="1"/>
    <col min="4107" max="4107" width="14.69921875" style="8" customWidth="1"/>
    <col min="4108" max="4358" width="9" style="8"/>
    <col min="4359" max="4359" width="9.5" style="8" bestFit="1" customWidth="1"/>
    <col min="4360" max="4360" width="31.5" style="8" customWidth="1"/>
    <col min="4361" max="4362" width="13.09765625" style="8" customWidth="1"/>
    <col min="4363" max="4363" width="14.69921875" style="8" customWidth="1"/>
    <col min="4364" max="4614" width="9" style="8"/>
    <col min="4615" max="4615" width="9.5" style="8" bestFit="1" customWidth="1"/>
    <col min="4616" max="4616" width="31.5" style="8" customWidth="1"/>
    <col min="4617" max="4618" width="13.09765625" style="8" customWidth="1"/>
    <col min="4619" max="4619" width="14.69921875" style="8" customWidth="1"/>
    <col min="4620" max="4870" width="9" style="8"/>
    <col min="4871" max="4871" width="9.5" style="8" bestFit="1" customWidth="1"/>
    <col min="4872" max="4872" width="31.5" style="8" customWidth="1"/>
    <col min="4873" max="4874" width="13.09765625" style="8" customWidth="1"/>
    <col min="4875" max="4875" width="14.69921875" style="8" customWidth="1"/>
    <col min="4876" max="5126" width="9" style="8"/>
    <col min="5127" max="5127" width="9.5" style="8" bestFit="1" customWidth="1"/>
    <col min="5128" max="5128" width="31.5" style="8" customWidth="1"/>
    <col min="5129" max="5130" width="13.09765625" style="8" customWidth="1"/>
    <col min="5131" max="5131" width="14.69921875" style="8" customWidth="1"/>
    <col min="5132" max="5382" width="9" style="8"/>
    <col min="5383" max="5383" width="9.5" style="8" bestFit="1" customWidth="1"/>
    <col min="5384" max="5384" width="31.5" style="8" customWidth="1"/>
    <col min="5385" max="5386" width="13.09765625" style="8" customWidth="1"/>
    <col min="5387" max="5387" width="14.69921875" style="8" customWidth="1"/>
    <col min="5388" max="5638" width="9" style="8"/>
    <col min="5639" max="5639" width="9.5" style="8" bestFit="1" customWidth="1"/>
    <col min="5640" max="5640" width="31.5" style="8" customWidth="1"/>
    <col min="5641" max="5642" width="13.09765625" style="8" customWidth="1"/>
    <col min="5643" max="5643" width="14.69921875" style="8" customWidth="1"/>
    <col min="5644" max="5894" width="9" style="8"/>
    <col min="5895" max="5895" width="9.5" style="8" bestFit="1" customWidth="1"/>
    <col min="5896" max="5896" width="31.5" style="8" customWidth="1"/>
    <col min="5897" max="5898" width="13.09765625" style="8" customWidth="1"/>
    <col min="5899" max="5899" width="14.69921875" style="8" customWidth="1"/>
    <col min="5900" max="6150" width="9" style="8"/>
    <col min="6151" max="6151" width="9.5" style="8" bestFit="1" customWidth="1"/>
    <col min="6152" max="6152" width="31.5" style="8" customWidth="1"/>
    <col min="6153" max="6154" width="13.09765625" style="8" customWidth="1"/>
    <col min="6155" max="6155" width="14.69921875" style="8" customWidth="1"/>
    <col min="6156" max="6406" width="9" style="8"/>
    <col min="6407" max="6407" width="9.5" style="8" bestFit="1" customWidth="1"/>
    <col min="6408" max="6408" width="31.5" style="8" customWidth="1"/>
    <col min="6409" max="6410" width="13.09765625" style="8" customWidth="1"/>
    <col min="6411" max="6411" width="14.69921875" style="8" customWidth="1"/>
    <col min="6412" max="6662" width="9" style="8"/>
    <col min="6663" max="6663" width="9.5" style="8" bestFit="1" customWidth="1"/>
    <col min="6664" max="6664" width="31.5" style="8" customWidth="1"/>
    <col min="6665" max="6666" width="13.09765625" style="8" customWidth="1"/>
    <col min="6667" max="6667" width="14.69921875" style="8" customWidth="1"/>
    <col min="6668" max="6918" width="9" style="8"/>
    <col min="6919" max="6919" width="9.5" style="8" bestFit="1" customWidth="1"/>
    <col min="6920" max="6920" width="31.5" style="8" customWidth="1"/>
    <col min="6921" max="6922" width="13.09765625" style="8" customWidth="1"/>
    <col min="6923" max="6923" width="14.69921875" style="8" customWidth="1"/>
    <col min="6924" max="7174" width="9" style="8"/>
    <col min="7175" max="7175" width="9.5" style="8" bestFit="1" customWidth="1"/>
    <col min="7176" max="7176" width="31.5" style="8" customWidth="1"/>
    <col min="7177" max="7178" width="13.09765625" style="8" customWidth="1"/>
    <col min="7179" max="7179" width="14.69921875" style="8" customWidth="1"/>
    <col min="7180" max="7430" width="9" style="8"/>
    <col min="7431" max="7431" width="9.5" style="8" bestFit="1" customWidth="1"/>
    <col min="7432" max="7432" width="31.5" style="8" customWidth="1"/>
    <col min="7433" max="7434" width="13.09765625" style="8" customWidth="1"/>
    <col min="7435" max="7435" width="14.69921875" style="8" customWidth="1"/>
    <col min="7436" max="7686" width="9" style="8"/>
    <col min="7687" max="7687" width="9.5" style="8" bestFit="1" customWidth="1"/>
    <col min="7688" max="7688" width="31.5" style="8" customWidth="1"/>
    <col min="7689" max="7690" width="13.09765625" style="8" customWidth="1"/>
    <col min="7691" max="7691" width="14.69921875" style="8" customWidth="1"/>
    <col min="7692" max="7942" width="9" style="8"/>
    <col min="7943" max="7943" width="9.5" style="8" bestFit="1" customWidth="1"/>
    <col min="7944" max="7944" width="31.5" style="8" customWidth="1"/>
    <col min="7945" max="7946" width="13.09765625" style="8" customWidth="1"/>
    <col min="7947" max="7947" width="14.69921875" style="8" customWidth="1"/>
    <col min="7948" max="8198" width="9" style="8"/>
    <col min="8199" max="8199" width="9.5" style="8" bestFit="1" customWidth="1"/>
    <col min="8200" max="8200" width="31.5" style="8" customWidth="1"/>
    <col min="8201" max="8202" width="13.09765625" style="8" customWidth="1"/>
    <col min="8203" max="8203" width="14.69921875" style="8" customWidth="1"/>
    <col min="8204" max="8454" width="9" style="8"/>
    <col min="8455" max="8455" width="9.5" style="8" bestFit="1" customWidth="1"/>
    <col min="8456" max="8456" width="31.5" style="8" customWidth="1"/>
    <col min="8457" max="8458" width="13.09765625" style="8" customWidth="1"/>
    <col min="8459" max="8459" width="14.69921875" style="8" customWidth="1"/>
    <col min="8460" max="8710" width="9" style="8"/>
    <col min="8711" max="8711" width="9.5" style="8" bestFit="1" customWidth="1"/>
    <col min="8712" max="8712" width="31.5" style="8" customWidth="1"/>
    <col min="8713" max="8714" width="13.09765625" style="8" customWidth="1"/>
    <col min="8715" max="8715" width="14.69921875" style="8" customWidth="1"/>
    <col min="8716" max="8966" width="9" style="8"/>
    <col min="8967" max="8967" width="9.5" style="8" bestFit="1" customWidth="1"/>
    <col min="8968" max="8968" width="31.5" style="8" customWidth="1"/>
    <col min="8969" max="8970" width="13.09765625" style="8" customWidth="1"/>
    <col min="8971" max="8971" width="14.69921875" style="8" customWidth="1"/>
    <col min="8972" max="9222" width="9" style="8"/>
    <col min="9223" max="9223" width="9.5" style="8" bestFit="1" customWidth="1"/>
    <col min="9224" max="9224" width="31.5" style="8" customWidth="1"/>
    <col min="9225" max="9226" width="13.09765625" style="8" customWidth="1"/>
    <col min="9227" max="9227" width="14.69921875" style="8" customWidth="1"/>
    <col min="9228" max="9478" width="9" style="8"/>
    <col min="9479" max="9479" width="9.5" style="8" bestFit="1" customWidth="1"/>
    <col min="9480" max="9480" width="31.5" style="8" customWidth="1"/>
    <col min="9481" max="9482" width="13.09765625" style="8" customWidth="1"/>
    <col min="9483" max="9483" width="14.69921875" style="8" customWidth="1"/>
    <col min="9484" max="9734" width="9" style="8"/>
    <col min="9735" max="9735" width="9.5" style="8" bestFit="1" customWidth="1"/>
    <col min="9736" max="9736" width="31.5" style="8" customWidth="1"/>
    <col min="9737" max="9738" width="13.09765625" style="8" customWidth="1"/>
    <col min="9739" max="9739" width="14.69921875" style="8" customWidth="1"/>
    <col min="9740" max="9990" width="9" style="8"/>
    <col min="9991" max="9991" width="9.5" style="8" bestFit="1" customWidth="1"/>
    <col min="9992" max="9992" width="31.5" style="8" customWidth="1"/>
    <col min="9993" max="9994" width="13.09765625" style="8" customWidth="1"/>
    <col min="9995" max="9995" width="14.69921875" style="8" customWidth="1"/>
    <col min="9996" max="10246" width="9" style="8"/>
    <col min="10247" max="10247" width="9.5" style="8" bestFit="1" customWidth="1"/>
    <col min="10248" max="10248" width="31.5" style="8" customWidth="1"/>
    <col min="10249" max="10250" width="13.09765625" style="8" customWidth="1"/>
    <col min="10251" max="10251" width="14.69921875" style="8" customWidth="1"/>
    <col min="10252" max="10502" width="9" style="8"/>
    <col min="10503" max="10503" width="9.5" style="8" bestFit="1" customWidth="1"/>
    <col min="10504" max="10504" width="31.5" style="8" customWidth="1"/>
    <col min="10505" max="10506" width="13.09765625" style="8" customWidth="1"/>
    <col min="10507" max="10507" width="14.69921875" style="8" customWidth="1"/>
    <col min="10508" max="10758" width="9" style="8"/>
    <col min="10759" max="10759" width="9.5" style="8" bestFit="1" customWidth="1"/>
    <col min="10760" max="10760" width="31.5" style="8" customWidth="1"/>
    <col min="10761" max="10762" width="13.09765625" style="8" customWidth="1"/>
    <col min="10763" max="10763" width="14.69921875" style="8" customWidth="1"/>
    <col min="10764" max="11014" width="9" style="8"/>
    <col min="11015" max="11015" width="9.5" style="8" bestFit="1" customWidth="1"/>
    <col min="11016" max="11016" width="31.5" style="8" customWidth="1"/>
    <col min="11017" max="11018" width="13.09765625" style="8" customWidth="1"/>
    <col min="11019" max="11019" width="14.69921875" style="8" customWidth="1"/>
    <col min="11020" max="11270" width="9" style="8"/>
    <col min="11271" max="11271" width="9.5" style="8" bestFit="1" customWidth="1"/>
    <col min="11272" max="11272" width="31.5" style="8" customWidth="1"/>
    <col min="11273" max="11274" width="13.09765625" style="8" customWidth="1"/>
    <col min="11275" max="11275" width="14.69921875" style="8" customWidth="1"/>
    <col min="11276" max="11526" width="9" style="8"/>
    <col min="11527" max="11527" width="9.5" style="8" bestFit="1" customWidth="1"/>
    <col min="11528" max="11528" width="31.5" style="8" customWidth="1"/>
    <col min="11529" max="11530" width="13.09765625" style="8" customWidth="1"/>
    <col min="11531" max="11531" width="14.69921875" style="8" customWidth="1"/>
    <col min="11532" max="11782" width="9" style="8"/>
    <col min="11783" max="11783" width="9.5" style="8" bestFit="1" customWidth="1"/>
    <col min="11784" max="11784" width="31.5" style="8" customWidth="1"/>
    <col min="11785" max="11786" width="13.09765625" style="8" customWidth="1"/>
    <col min="11787" max="11787" width="14.69921875" style="8" customWidth="1"/>
    <col min="11788" max="12038" width="9" style="8"/>
    <col min="12039" max="12039" width="9.5" style="8" bestFit="1" customWidth="1"/>
    <col min="12040" max="12040" width="31.5" style="8" customWidth="1"/>
    <col min="12041" max="12042" width="13.09765625" style="8" customWidth="1"/>
    <col min="12043" max="12043" width="14.69921875" style="8" customWidth="1"/>
    <col min="12044" max="12294" width="9" style="8"/>
    <col min="12295" max="12295" width="9.5" style="8" bestFit="1" customWidth="1"/>
    <col min="12296" max="12296" width="31.5" style="8" customWidth="1"/>
    <col min="12297" max="12298" width="13.09765625" style="8" customWidth="1"/>
    <col min="12299" max="12299" width="14.69921875" style="8" customWidth="1"/>
    <col min="12300" max="12550" width="9" style="8"/>
    <col min="12551" max="12551" width="9.5" style="8" bestFit="1" customWidth="1"/>
    <col min="12552" max="12552" width="31.5" style="8" customWidth="1"/>
    <col min="12553" max="12554" width="13.09765625" style="8" customWidth="1"/>
    <col min="12555" max="12555" width="14.69921875" style="8" customWidth="1"/>
    <col min="12556" max="12806" width="9" style="8"/>
    <col min="12807" max="12807" width="9.5" style="8" bestFit="1" customWidth="1"/>
    <col min="12808" max="12808" width="31.5" style="8" customWidth="1"/>
    <col min="12809" max="12810" width="13.09765625" style="8" customWidth="1"/>
    <col min="12811" max="12811" width="14.69921875" style="8" customWidth="1"/>
    <col min="12812" max="13062" width="9" style="8"/>
    <col min="13063" max="13063" width="9.5" style="8" bestFit="1" customWidth="1"/>
    <col min="13064" max="13064" width="31.5" style="8" customWidth="1"/>
    <col min="13065" max="13066" width="13.09765625" style="8" customWidth="1"/>
    <col min="13067" max="13067" width="14.69921875" style="8" customWidth="1"/>
    <col min="13068" max="13318" width="9" style="8"/>
    <col min="13319" max="13319" width="9.5" style="8" bestFit="1" customWidth="1"/>
    <col min="13320" max="13320" width="31.5" style="8" customWidth="1"/>
    <col min="13321" max="13322" width="13.09765625" style="8" customWidth="1"/>
    <col min="13323" max="13323" width="14.69921875" style="8" customWidth="1"/>
    <col min="13324" max="13574" width="9" style="8"/>
    <col min="13575" max="13575" width="9.5" style="8" bestFit="1" customWidth="1"/>
    <col min="13576" max="13576" width="31.5" style="8" customWidth="1"/>
    <col min="13577" max="13578" width="13.09765625" style="8" customWidth="1"/>
    <col min="13579" max="13579" width="14.69921875" style="8" customWidth="1"/>
    <col min="13580" max="13830" width="9" style="8"/>
    <col min="13831" max="13831" width="9.5" style="8" bestFit="1" customWidth="1"/>
    <col min="13832" max="13832" width="31.5" style="8" customWidth="1"/>
    <col min="13833" max="13834" width="13.09765625" style="8" customWidth="1"/>
    <col min="13835" max="13835" width="14.69921875" style="8" customWidth="1"/>
    <col min="13836" max="14086" width="9" style="8"/>
    <col min="14087" max="14087" width="9.5" style="8" bestFit="1" customWidth="1"/>
    <col min="14088" max="14088" width="31.5" style="8" customWidth="1"/>
    <col min="14089" max="14090" width="13.09765625" style="8" customWidth="1"/>
    <col min="14091" max="14091" width="14.69921875" style="8" customWidth="1"/>
    <col min="14092" max="14342" width="9" style="8"/>
    <col min="14343" max="14343" width="9.5" style="8" bestFit="1" customWidth="1"/>
    <col min="14344" max="14344" width="31.5" style="8" customWidth="1"/>
    <col min="14345" max="14346" width="13.09765625" style="8" customWidth="1"/>
    <col min="14347" max="14347" width="14.69921875" style="8" customWidth="1"/>
    <col min="14348" max="14598" width="9" style="8"/>
    <col min="14599" max="14599" width="9.5" style="8" bestFit="1" customWidth="1"/>
    <col min="14600" max="14600" width="31.5" style="8" customWidth="1"/>
    <col min="14601" max="14602" width="13.09765625" style="8" customWidth="1"/>
    <col min="14603" max="14603" width="14.69921875" style="8" customWidth="1"/>
    <col min="14604" max="14854" width="9" style="8"/>
    <col min="14855" max="14855" width="9.5" style="8" bestFit="1" customWidth="1"/>
    <col min="14856" max="14856" width="31.5" style="8" customWidth="1"/>
    <col min="14857" max="14858" width="13.09765625" style="8" customWidth="1"/>
    <col min="14859" max="14859" width="14.69921875" style="8" customWidth="1"/>
    <col min="14860" max="15110" width="9" style="8"/>
    <col min="15111" max="15111" width="9.5" style="8" bestFit="1" customWidth="1"/>
    <col min="15112" max="15112" width="31.5" style="8" customWidth="1"/>
    <col min="15113" max="15114" width="13.09765625" style="8" customWidth="1"/>
    <col min="15115" max="15115" width="14.69921875" style="8" customWidth="1"/>
    <col min="15116" max="15366" width="9" style="8"/>
    <col min="15367" max="15367" width="9.5" style="8" bestFit="1" customWidth="1"/>
    <col min="15368" max="15368" width="31.5" style="8" customWidth="1"/>
    <col min="15369" max="15370" width="13.09765625" style="8" customWidth="1"/>
    <col min="15371" max="15371" width="14.69921875" style="8" customWidth="1"/>
    <col min="15372" max="15622" width="9" style="8"/>
    <col min="15623" max="15623" width="9.5" style="8" bestFit="1" customWidth="1"/>
    <col min="15624" max="15624" width="31.5" style="8" customWidth="1"/>
    <col min="15625" max="15626" width="13.09765625" style="8" customWidth="1"/>
    <col min="15627" max="15627" width="14.69921875" style="8" customWidth="1"/>
    <col min="15628" max="15878" width="9" style="8"/>
    <col min="15879" max="15879" width="9.5" style="8" bestFit="1" customWidth="1"/>
    <col min="15880" max="15880" width="31.5" style="8" customWidth="1"/>
    <col min="15881" max="15882" width="13.09765625" style="8" customWidth="1"/>
    <col min="15883" max="15883" width="14.69921875" style="8" customWidth="1"/>
    <col min="15884" max="16134" width="9" style="8"/>
    <col min="16135" max="16135" width="9.5" style="8" bestFit="1" customWidth="1"/>
    <col min="16136" max="16136" width="31.5" style="8" customWidth="1"/>
    <col min="16137" max="16138" width="13.09765625" style="8" customWidth="1"/>
    <col min="16139" max="16139" width="14.69921875" style="8" customWidth="1"/>
    <col min="16140" max="16384" width="9" style="8"/>
  </cols>
  <sheetData>
    <row r="1" spans="1:26" ht="26.25" customHeight="1">
      <c r="A1" s="545" t="str">
        <f>IF(ISERROR(T10), "", T10)</f>
        <v/>
      </c>
      <c r="B1" s="546"/>
      <c r="C1" s="547"/>
      <c r="D1" s="535" t="s">
        <v>143</v>
      </c>
      <c r="E1" s="439"/>
      <c r="F1" s="317"/>
      <c r="G1" s="168"/>
      <c r="J1" s="312" t="s">
        <v>143</v>
      </c>
      <c r="K1" s="168"/>
      <c r="L1" s="168"/>
      <c r="M1" s="168"/>
      <c r="N1" s="312"/>
      <c r="O1" s="312"/>
      <c r="P1" s="312"/>
      <c r="Q1" s="312"/>
    </row>
    <row r="2" spans="1:26" ht="17.25" customHeight="1">
      <c r="A2" s="449" t="s">
        <v>73</v>
      </c>
      <c r="B2" s="449"/>
      <c r="C2" s="449"/>
      <c r="D2" s="449"/>
      <c r="E2" s="225"/>
      <c r="F2" s="225"/>
      <c r="G2" s="225"/>
      <c r="H2" s="311" t="s">
        <v>72</v>
      </c>
      <c r="I2" s="185"/>
      <c r="J2" s="186"/>
      <c r="K2" s="183"/>
      <c r="L2" s="183"/>
      <c r="M2" s="183"/>
      <c r="N2" s="20" t="s">
        <v>174</v>
      </c>
      <c r="O2" s="20"/>
      <c r="P2" s="20"/>
      <c r="Q2" s="20"/>
      <c r="S2" s="89"/>
      <c r="T2" s="7" t="s">
        <v>135</v>
      </c>
      <c r="U2" s="7" t="s">
        <v>136</v>
      </c>
      <c r="V2" s="7" t="s">
        <v>137</v>
      </c>
    </row>
    <row r="3" spans="1:26" ht="17.25" customHeight="1">
      <c r="A3" s="311"/>
      <c r="B3" s="311"/>
      <c r="C3" s="311"/>
      <c r="D3" s="311"/>
      <c r="E3" s="225"/>
      <c r="F3" s="225"/>
      <c r="G3" s="225"/>
      <c r="H3" s="311"/>
      <c r="I3" s="185"/>
      <c r="J3" s="186"/>
      <c r="K3" s="183"/>
      <c r="L3" s="183"/>
      <c r="M3" s="183"/>
      <c r="N3" s="20"/>
      <c r="O3" s="20"/>
      <c r="P3" s="20"/>
      <c r="Q3" s="20"/>
      <c r="S3" s="7" t="s">
        <v>130</v>
      </c>
      <c r="T3" s="101">
        <f>IF(SUM('3.収支'!D6:D15)=0,1,SUM('3.収支'!D6:D15))</f>
        <v>1</v>
      </c>
      <c r="U3" s="101">
        <f>IF(SUM(D6:D15)=0,1,SUM(D6:D15))</f>
        <v>1</v>
      </c>
      <c r="V3" s="90">
        <f t="shared" ref="V3:V8" si="0">ABS((U3-T3)/T3)</f>
        <v>0</v>
      </c>
    </row>
    <row r="4" spans="1:26" ht="17.25" customHeight="1">
      <c r="A4" s="580" t="s">
        <v>57</v>
      </c>
      <c r="B4" s="580"/>
      <c r="C4" s="580"/>
      <c r="D4" s="580"/>
      <c r="E4" s="314"/>
      <c r="F4" s="314"/>
      <c r="G4" s="314"/>
      <c r="H4" s="188" t="s">
        <v>97</v>
      </c>
      <c r="I4" s="185"/>
      <c r="J4" s="186"/>
      <c r="K4" s="183"/>
      <c r="L4" s="183"/>
      <c r="M4" s="183"/>
      <c r="N4" s="20" t="s">
        <v>8</v>
      </c>
      <c r="O4" s="20"/>
      <c r="P4" s="20"/>
      <c r="Q4" s="20"/>
      <c r="S4" s="7" t="s">
        <v>133</v>
      </c>
      <c r="T4" s="101">
        <f>IF(SUM('3.収支'!D17:D24)=0,1,SUM('3.収支'!D17:D24))</f>
        <v>1</v>
      </c>
      <c r="U4" s="101">
        <f>IF(SUM(D17:D24)=0,1,SUM(D17:D24))</f>
        <v>1</v>
      </c>
      <c r="V4" s="90">
        <f t="shared" si="0"/>
        <v>0</v>
      </c>
    </row>
    <row r="5" spans="1:26" ht="17.25" customHeight="1">
      <c r="A5" s="189" t="s">
        <v>89</v>
      </c>
      <c r="B5" s="425" t="s">
        <v>100</v>
      </c>
      <c r="C5" s="427"/>
      <c r="D5" s="313" t="s">
        <v>207</v>
      </c>
      <c r="E5" s="191"/>
      <c r="F5" s="201"/>
      <c r="G5" s="201"/>
      <c r="H5" s="443" t="s">
        <v>43</v>
      </c>
      <c r="I5" s="444"/>
      <c r="J5" s="313" t="s">
        <v>212</v>
      </c>
      <c r="K5" s="201"/>
      <c r="L5" s="201"/>
      <c r="M5" s="192"/>
      <c r="N5" s="548" t="s">
        <v>162</v>
      </c>
      <c r="O5" s="549"/>
      <c r="P5" s="550"/>
      <c r="Q5" s="310" t="s">
        <v>207</v>
      </c>
      <c r="S5" s="7" t="s">
        <v>129</v>
      </c>
      <c r="T5" s="101">
        <f>IF(SUM('3.収支'!D26:D33)=0,1,SUM('3.収支'!D26:D33))</f>
        <v>1</v>
      </c>
      <c r="U5" s="101">
        <f>IF(SUM(D26:D33)=0,1,SUM(D26:D33))</f>
        <v>1</v>
      </c>
      <c r="V5" s="90">
        <f t="shared" si="0"/>
        <v>0</v>
      </c>
    </row>
    <row r="6" spans="1:26" ht="17.25" customHeight="1">
      <c r="A6" s="583" t="s">
        <v>58</v>
      </c>
      <c r="B6" s="562"/>
      <c r="C6" s="563"/>
      <c r="D6" s="293"/>
      <c r="E6" s="241"/>
      <c r="F6" s="229"/>
      <c r="G6" s="229"/>
      <c r="H6" s="541" t="s">
        <v>44</v>
      </c>
      <c r="I6" s="542"/>
      <c r="J6" s="321">
        <f>J39-(J7+J8+J9+J17+J22+J27+J35)</f>
        <v>0</v>
      </c>
      <c r="K6" s="205"/>
      <c r="L6" s="205"/>
      <c r="M6" s="242"/>
      <c r="N6" s="466" t="s">
        <v>170</v>
      </c>
      <c r="O6" s="551"/>
      <c r="P6" s="552"/>
      <c r="Q6" s="486">
        <f>D44-D45</f>
        <v>0</v>
      </c>
      <c r="R6" s="91"/>
      <c r="S6" s="7" t="s">
        <v>131</v>
      </c>
      <c r="T6" s="101">
        <f>IF(SUM('3.収支'!D35:D42)=0,1,SUM('3.収支'!D35:D42))</f>
        <v>1</v>
      </c>
      <c r="U6" s="101">
        <f>IF(SUM(D35:D42)=0,1,SUM(D35:D42))</f>
        <v>1</v>
      </c>
      <c r="V6" s="90">
        <f t="shared" si="0"/>
        <v>0</v>
      </c>
    </row>
    <row r="7" spans="1:26" ht="17.25" customHeight="1">
      <c r="A7" s="410"/>
      <c r="B7" s="539"/>
      <c r="C7" s="540"/>
      <c r="D7" s="293"/>
      <c r="E7" s="241"/>
      <c r="F7" s="229"/>
      <c r="G7" s="229"/>
      <c r="H7" s="543" t="s">
        <v>45</v>
      </c>
      <c r="I7" s="544"/>
      <c r="J7" s="331"/>
      <c r="K7" s="183"/>
      <c r="L7" s="183"/>
      <c r="M7" s="207"/>
      <c r="N7" s="553"/>
      <c r="O7" s="554"/>
      <c r="P7" s="555"/>
      <c r="Q7" s="487"/>
      <c r="R7" s="91"/>
      <c r="S7" s="7" t="s">
        <v>132</v>
      </c>
      <c r="T7" s="101">
        <f>IF('3.収支'!D56=0,1,'3.収支'!D56)</f>
        <v>1</v>
      </c>
      <c r="U7" s="101">
        <f>IF(D56=0,1,D56)</f>
        <v>1</v>
      </c>
      <c r="V7" s="90">
        <f t="shared" si="0"/>
        <v>0</v>
      </c>
    </row>
    <row r="8" spans="1:26" ht="17.25" customHeight="1">
      <c r="A8" s="410"/>
      <c r="B8" s="539"/>
      <c r="C8" s="540"/>
      <c r="D8" s="293"/>
      <c r="E8" s="241"/>
      <c r="F8" s="229"/>
      <c r="G8" s="229"/>
      <c r="H8" s="543" t="s">
        <v>46</v>
      </c>
      <c r="I8" s="544"/>
      <c r="J8" s="331"/>
      <c r="K8" s="183"/>
      <c r="L8" s="183"/>
      <c r="M8" s="207"/>
      <c r="N8" s="466" t="s">
        <v>169</v>
      </c>
      <c r="O8" s="551"/>
      <c r="P8" s="552"/>
      <c r="Q8" s="486">
        <f>J39-J35</f>
        <v>0</v>
      </c>
      <c r="R8" s="91"/>
      <c r="S8" s="89" t="s">
        <v>220</v>
      </c>
      <c r="T8" s="101">
        <f>IF(SUM('3.収支'!D49:D53)=0,1,SUM('3.収支'!D49:D53))</f>
        <v>1</v>
      </c>
      <c r="U8" s="101">
        <f>IF(SUM(D49:D53)=0,1,SUM(D49:D53))</f>
        <v>1</v>
      </c>
      <c r="V8" s="90">
        <f t="shared" si="0"/>
        <v>0</v>
      </c>
      <c r="W8" s="75"/>
      <c r="X8" s="75"/>
      <c r="Y8" s="75"/>
    </row>
    <row r="9" spans="1:26" ht="17.25" customHeight="1" thickBot="1">
      <c r="A9" s="410"/>
      <c r="B9" s="539"/>
      <c r="C9" s="540"/>
      <c r="D9" s="293"/>
      <c r="E9" s="241"/>
      <c r="F9" s="229"/>
      <c r="G9" s="229"/>
      <c r="H9" s="458" t="s">
        <v>47</v>
      </c>
      <c r="I9" s="459"/>
      <c r="J9" s="335"/>
      <c r="K9" s="183"/>
      <c r="L9" s="183"/>
      <c r="M9" s="207"/>
      <c r="N9" s="553"/>
      <c r="O9" s="554"/>
      <c r="P9" s="555"/>
      <c r="Q9" s="487"/>
      <c r="R9" s="92"/>
      <c r="S9" s="7" t="s">
        <v>146</v>
      </c>
      <c r="T9" s="101">
        <f>'1.申請'!H24</f>
        <v>0</v>
      </c>
      <c r="U9" s="101">
        <f>'1.実績'!G24</f>
        <v>0</v>
      </c>
      <c r="V9" s="286" t="s">
        <v>145</v>
      </c>
      <c r="W9" s="75"/>
      <c r="X9" s="75"/>
      <c r="Y9" s="75"/>
      <c r="Z9" s="93"/>
    </row>
    <row r="10" spans="1:26" ht="17.25" customHeight="1" thickTop="1">
      <c r="A10" s="410"/>
      <c r="B10" s="539"/>
      <c r="C10" s="540"/>
      <c r="D10" s="293"/>
      <c r="E10" s="241"/>
      <c r="F10" s="229"/>
      <c r="G10" s="229"/>
      <c r="H10" s="208"/>
      <c r="I10" s="209" t="s">
        <v>48</v>
      </c>
      <c r="J10" s="329">
        <f>SUM(J6:J9)</f>
        <v>0</v>
      </c>
      <c r="K10" s="183"/>
      <c r="L10" s="183"/>
      <c r="M10" s="207"/>
      <c r="N10" s="466" t="s">
        <v>164</v>
      </c>
      <c r="O10" s="551"/>
      <c r="P10" s="552"/>
      <c r="Q10" s="486">
        <f>MIN(Q6,Q8)</f>
        <v>0</v>
      </c>
      <c r="R10" s="92"/>
      <c r="S10" s="100" t="s">
        <v>134</v>
      </c>
      <c r="T10" s="536" t="str">
        <f>IF(OR(V3&gt;0.2,V4&gt;0.2,V5&gt;0.2,V6&gt;0.2,V7&gt;0.2,V8&gt;0.2,T9&gt;U9),"※変更承認申請書も提出してください※","")</f>
        <v/>
      </c>
      <c r="U10" s="537"/>
      <c r="V10" s="538"/>
      <c r="W10" s="75"/>
      <c r="X10" s="75"/>
      <c r="Y10" s="75"/>
    </row>
    <row r="11" spans="1:26" ht="17.25" customHeight="1">
      <c r="A11" s="410"/>
      <c r="B11" s="539"/>
      <c r="C11" s="540"/>
      <c r="D11" s="293"/>
      <c r="E11" s="241"/>
      <c r="F11" s="229"/>
      <c r="G11" s="229"/>
      <c r="H11" s="243"/>
      <c r="I11" s="201"/>
      <c r="J11" s="183"/>
      <c r="K11" s="183"/>
      <c r="L11" s="183"/>
      <c r="M11" s="207"/>
      <c r="N11" s="553"/>
      <c r="O11" s="554"/>
      <c r="P11" s="555"/>
      <c r="Q11" s="487"/>
      <c r="S11" s="75"/>
      <c r="T11" s="75"/>
      <c r="U11" s="75"/>
      <c r="V11" s="75"/>
      <c r="Y11" s="93"/>
    </row>
    <row r="12" spans="1:26" ht="17.25" customHeight="1">
      <c r="A12" s="410"/>
      <c r="B12" s="539"/>
      <c r="C12" s="540"/>
      <c r="D12" s="293"/>
      <c r="E12" s="241"/>
      <c r="F12" s="229"/>
      <c r="G12" s="229"/>
      <c r="H12" s="244" t="s">
        <v>49</v>
      </c>
      <c r="I12" s="201"/>
      <c r="J12" s="183"/>
      <c r="K12" s="183"/>
      <c r="L12" s="183"/>
      <c r="M12" s="207"/>
      <c r="N12" s="564" t="s">
        <v>186</v>
      </c>
      <c r="O12" s="565"/>
      <c r="P12" s="566"/>
      <c r="Q12" s="460">
        <f>MIN(Q10,'3.収支'!Q12)</f>
        <v>0</v>
      </c>
    </row>
    <row r="13" spans="1:26" ht="17.25" customHeight="1">
      <c r="A13" s="410"/>
      <c r="B13" s="539"/>
      <c r="C13" s="540"/>
      <c r="D13" s="293"/>
      <c r="E13" s="241"/>
      <c r="F13" s="229"/>
      <c r="G13" s="229"/>
      <c r="H13" s="572" t="s">
        <v>43</v>
      </c>
      <c r="I13" s="573"/>
      <c r="J13" s="313" t="s">
        <v>213</v>
      </c>
      <c r="K13" s="201"/>
      <c r="L13" s="201"/>
      <c r="M13" s="192"/>
      <c r="N13" s="567"/>
      <c r="O13" s="568"/>
      <c r="P13" s="569"/>
      <c r="Q13" s="461"/>
    </row>
    <row r="14" spans="1:26" ht="17.25" customHeight="1">
      <c r="A14" s="410"/>
      <c r="B14" s="539"/>
      <c r="C14" s="540"/>
      <c r="D14" s="293"/>
      <c r="E14" s="241"/>
      <c r="F14" s="229"/>
      <c r="G14" s="229"/>
      <c r="H14" s="574" t="str">
        <f>'3.収支'!H14</f>
        <v>県（地域商業活動活性化事業）</v>
      </c>
      <c r="I14" s="575"/>
      <c r="J14" s="307"/>
      <c r="K14" s="183"/>
      <c r="L14" s="183"/>
      <c r="M14" s="183"/>
      <c r="N14" s="564" t="s">
        <v>187</v>
      </c>
      <c r="O14" s="565"/>
      <c r="P14" s="566"/>
      <c r="Q14" s="460">
        <f>MIN(Q12,IF('1.申請'!D27&lt;=30,1125000,IF(AND('1.申請'!D27&gt;=31,'1.申請'!D27&lt;=50),1500000,IF('1.申請'!D27&gt;=51,2250000))))</f>
        <v>0</v>
      </c>
    </row>
    <row r="15" spans="1:26" ht="17.25" customHeight="1">
      <c r="A15" s="410"/>
      <c r="B15" s="560"/>
      <c r="C15" s="561"/>
      <c r="D15" s="309"/>
      <c r="E15" s="241"/>
      <c r="F15" s="229"/>
      <c r="G15" s="229"/>
      <c r="H15" s="576" t="str">
        <f>'3.収支'!H15</f>
        <v>市（　　　　　　　　　　　）</v>
      </c>
      <c r="I15" s="577"/>
      <c r="J15" s="331"/>
      <c r="K15" s="183"/>
      <c r="L15" s="183"/>
      <c r="M15" s="183"/>
      <c r="N15" s="567"/>
      <c r="O15" s="568"/>
      <c r="P15" s="569"/>
      <c r="Q15" s="461"/>
    </row>
    <row r="16" spans="1:26" ht="17.25" customHeight="1" thickBot="1">
      <c r="A16" s="411"/>
      <c r="B16" s="570" t="s">
        <v>144</v>
      </c>
      <c r="C16" s="571"/>
      <c r="D16" s="336">
        <f>SUM(D6:D15)</f>
        <v>0</v>
      </c>
      <c r="E16" s="241"/>
      <c r="F16" s="229"/>
      <c r="G16" s="229"/>
      <c r="H16" s="578" t="str">
        <f>'3.収支'!H16</f>
        <v>その他（　　　　　　　　　）</v>
      </c>
      <c r="I16" s="579"/>
      <c r="J16" s="332"/>
      <c r="K16" s="183"/>
      <c r="L16" s="183"/>
      <c r="M16" s="183"/>
      <c r="N16" s="183"/>
      <c r="O16" s="183"/>
      <c r="P16" s="183"/>
      <c r="Q16" s="183"/>
    </row>
    <row r="17" spans="1:20" ht="17.25" customHeight="1" thickTop="1">
      <c r="A17" s="407" t="s">
        <v>107</v>
      </c>
      <c r="B17" s="562"/>
      <c r="C17" s="563"/>
      <c r="D17" s="293"/>
      <c r="E17" s="241"/>
      <c r="F17" s="229"/>
      <c r="G17" s="229"/>
      <c r="H17" s="188"/>
      <c r="I17" s="213" t="s">
        <v>50</v>
      </c>
      <c r="J17" s="336">
        <f>SUM(J14:J16)</f>
        <v>0</v>
      </c>
      <c r="K17" s="183"/>
      <c r="L17" s="183"/>
      <c r="M17" s="183"/>
      <c r="N17" s="183"/>
      <c r="O17" s="183"/>
      <c r="P17" s="183"/>
      <c r="Q17" s="183"/>
    </row>
    <row r="18" spans="1:20" ht="17.25" customHeight="1">
      <c r="A18" s="408"/>
      <c r="B18" s="539"/>
      <c r="C18" s="540"/>
      <c r="D18" s="293"/>
      <c r="E18" s="241"/>
      <c r="F18" s="229"/>
      <c r="G18" s="229"/>
      <c r="H18" s="188"/>
      <c r="I18" s="185"/>
      <c r="J18" s="200"/>
      <c r="K18" s="183"/>
      <c r="L18" s="183"/>
      <c r="M18" s="183"/>
      <c r="N18" s="183"/>
      <c r="O18" s="183"/>
      <c r="P18" s="183"/>
      <c r="Q18" s="183"/>
    </row>
    <row r="19" spans="1:20" ht="17.25" customHeight="1">
      <c r="A19" s="408"/>
      <c r="B19" s="539"/>
      <c r="C19" s="540"/>
      <c r="D19" s="293"/>
      <c r="E19" s="241"/>
      <c r="F19" s="229"/>
      <c r="G19" s="229"/>
      <c r="H19" s="188" t="s">
        <v>171</v>
      </c>
      <c r="I19" s="185"/>
      <c r="J19" s="186"/>
      <c r="K19" s="183"/>
      <c r="L19" s="183"/>
      <c r="M19" s="183"/>
      <c r="N19" s="186"/>
      <c r="O19" s="186"/>
      <c r="P19" s="186"/>
      <c r="Q19" s="186"/>
    </row>
    <row r="20" spans="1:20" ht="17.25" customHeight="1">
      <c r="A20" s="408"/>
      <c r="B20" s="539"/>
      <c r="C20" s="540"/>
      <c r="D20" s="293"/>
      <c r="E20" s="241"/>
      <c r="F20" s="229"/>
      <c r="G20" s="229"/>
      <c r="H20" s="443" t="s">
        <v>43</v>
      </c>
      <c r="I20" s="444"/>
      <c r="J20" s="313" t="s">
        <v>213</v>
      </c>
      <c r="K20" s="201"/>
      <c r="L20" s="201"/>
      <c r="M20" s="201"/>
      <c r="N20" s="201"/>
      <c r="O20" s="201"/>
      <c r="P20" s="201"/>
      <c r="Q20" s="201"/>
    </row>
    <row r="21" spans="1:20" ht="17.25" customHeight="1" thickBot="1">
      <c r="A21" s="408"/>
      <c r="B21" s="539"/>
      <c r="C21" s="540"/>
      <c r="D21" s="293"/>
      <c r="E21" s="241"/>
      <c r="F21" s="229"/>
      <c r="G21" s="229"/>
      <c r="H21" s="587" t="s">
        <v>83</v>
      </c>
      <c r="I21" s="588"/>
      <c r="J21" s="328">
        <f>S24+(IF(J15=0,'3.収支'!J15,0))+(IF(J16=0,'3.収支'!J16,0))</f>
        <v>0</v>
      </c>
      <c r="K21" s="245"/>
      <c r="L21" s="245"/>
      <c r="M21" s="245"/>
      <c r="N21" s="245"/>
      <c r="O21" s="245"/>
      <c r="P21" s="245"/>
      <c r="Q21" s="245"/>
    </row>
    <row r="22" spans="1:20" ht="17.25" customHeight="1" thickTop="1" thickBot="1">
      <c r="A22" s="408"/>
      <c r="B22" s="539"/>
      <c r="C22" s="540"/>
      <c r="D22" s="293"/>
      <c r="E22" s="241"/>
      <c r="F22" s="229"/>
      <c r="G22" s="229"/>
      <c r="H22" s="208"/>
      <c r="I22" s="209" t="s">
        <v>52</v>
      </c>
      <c r="J22" s="329">
        <f>J21</f>
        <v>0</v>
      </c>
      <c r="K22" s="226"/>
      <c r="L22" s="226"/>
      <c r="M22" s="226"/>
      <c r="N22" s="226"/>
      <c r="O22" s="226"/>
      <c r="P22" s="226"/>
      <c r="Q22" s="226"/>
    </row>
    <row r="23" spans="1:20" ht="17.25" customHeight="1">
      <c r="A23" s="408"/>
      <c r="B23" s="539"/>
      <c r="C23" s="540"/>
      <c r="D23" s="293"/>
      <c r="E23" s="241"/>
      <c r="F23" s="229"/>
      <c r="G23" s="229"/>
      <c r="H23" s="246"/>
      <c r="I23" s="246"/>
      <c r="J23" s="246"/>
      <c r="K23" s="247"/>
      <c r="L23" s="247"/>
      <c r="M23" s="247"/>
      <c r="N23" s="246"/>
      <c r="O23" s="246"/>
      <c r="P23" s="246"/>
      <c r="Q23" s="246"/>
      <c r="S23" s="558" t="s">
        <v>138</v>
      </c>
      <c r="T23" s="559"/>
    </row>
    <row r="24" spans="1:20" ht="17.25" customHeight="1" thickBot="1">
      <c r="A24" s="408"/>
      <c r="B24" s="560"/>
      <c r="C24" s="561"/>
      <c r="D24" s="309"/>
      <c r="E24" s="241"/>
      <c r="F24" s="229"/>
      <c r="G24" s="229"/>
      <c r="H24" s="248" t="s">
        <v>188</v>
      </c>
      <c r="I24" s="246"/>
      <c r="J24" s="246"/>
      <c r="K24" s="247"/>
      <c r="L24" s="247"/>
      <c r="M24" s="247"/>
      <c r="N24" s="246"/>
      <c r="O24" s="246"/>
      <c r="P24" s="246"/>
      <c r="Q24" s="246"/>
      <c r="S24" s="556">
        <f>IF('1.申請'!D27&lt;=30,ROUNDDOWN(Q14*0.8,-3),IF(AND('1.申請'!D27&gt;=31,'1.申請'!D27&lt;=50),ROUNDDOWN(Q14*0.6,-3),ROUNDDOWN(Q14*0.4,-3)))</f>
        <v>0</v>
      </c>
      <c r="T24" s="557"/>
    </row>
    <row r="25" spans="1:20" ht="17.25" customHeight="1">
      <c r="A25" s="409"/>
      <c r="B25" s="570" t="s">
        <v>144</v>
      </c>
      <c r="C25" s="571"/>
      <c r="D25" s="336">
        <f>SUM(D17:D24)</f>
        <v>0</v>
      </c>
      <c r="E25" s="241"/>
      <c r="F25" s="229"/>
      <c r="G25" s="229"/>
      <c r="H25" s="443" t="s">
        <v>43</v>
      </c>
      <c r="I25" s="444"/>
      <c r="J25" s="313" t="s">
        <v>213</v>
      </c>
      <c r="K25" s="201"/>
      <c r="L25" s="201"/>
      <c r="M25" s="201"/>
      <c r="N25" s="201"/>
      <c r="O25" s="201"/>
      <c r="P25" s="201"/>
      <c r="Q25" s="201"/>
    </row>
    <row r="26" spans="1:20" ht="17.25" customHeight="1" thickBot="1">
      <c r="A26" s="407" t="s">
        <v>59</v>
      </c>
      <c r="B26" s="562"/>
      <c r="C26" s="563"/>
      <c r="D26" s="293"/>
      <c r="E26" s="241"/>
      <c r="F26" s="229"/>
      <c r="G26" s="229"/>
      <c r="H26" s="587"/>
      <c r="I26" s="588"/>
      <c r="J26" s="327"/>
      <c r="K26" s="226"/>
      <c r="L26" s="226"/>
      <c r="M26" s="226"/>
      <c r="N26" s="226"/>
      <c r="O26" s="226"/>
      <c r="P26" s="226"/>
      <c r="Q26" s="226"/>
    </row>
    <row r="27" spans="1:20" ht="17.25" customHeight="1" thickTop="1">
      <c r="A27" s="408"/>
      <c r="B27" s="539"/>
      <c r="C27" s="540"/>
      <c r="D27" s="293"/>
      <c r="E27" s="241"/>
      <c r="F27" s="229"/>
      <c r="G27" s="229"/>
      <c r="H27" s="208"/>
      <c r="I27" s="209" t="s">
        <v>55</v>
      </c>
      <c r="J27" s="329">
        <f>J26</f>
        <v>0</v>
      </c>
      <c r="K27" s="226"/>
      <c r="L27" s="226"/>
      <c r="M27" s="226"/>
      <c r="N27" s="226"/>
      <c r="O27" s="226"/>
      <c r="P27" s="226"/>
      <c r="Q27" s="226"/>
    </row>
    <row r="28" spans="1:20" ht="17.25" customHeight="1">
      <c r="A28" s="408"/>
      <c r="B28" s="539"/>
      <c r="C28" s="540"/>
      <c r="D28" s="293"/>
      <c r="E28" s="241"/>
      <c r="F28" s="229"/>
      <c r="G28" s="229"/>
      <c r="H28" s="188"/>
      <c r="I28" s="185"/>
      <c r="J28" s="186"/>
      <c r="K28" s="183"/>
      <c r="L28" s="183"/>
      <c r="M28" s="183"/>
      <c r="N28" s="186"/>
      <c r="O28" s="186"/>
      <c r="P28" s="186"/>
      <c r="Q28" s="186"/>
    </row>
    <row r="29" spans="1:20" ht="17.25" customHeight="1">
      <c r="A29" s="408"/>
      <c r="B29" s="539"/>
      <c r="C29" s="540"/>
      <c r="D29" s="293"/>
      <c r="E29" s="241"/>
      <c r="F29" s="229"/>
      <c r="G29" s="229"/>
      <c r="H29" s="188" t="s">
        <v>98</v>
      </c>
      <c r="I29" s="185"/>
      <c r="J29" s="186"/>
      <c r="K29" s="183"/>
      <c r="L29" s="183"/>
      <c r="M29" s="183"/>
      <c r="N29" s="186"/>
      <c r="O29" s="186"/>
      <c r="P29" s="186"/>
      <c r="Q29" s="186"/>
    </row>
    <row r="30" spans="1:20" ht="17.25" customHeight="1">
      <c r="A30" s="408"/>
      <c r="B30" s="539"/>
      <c r="C30" s="540"/>
      <c r="D30" s="293"/>
      <c r="E30" s="241"/>
      <c r="F30" s="229"/>
      <c r="G30" s="229"/>
      <c r="H30" s="443" t="s">
        <v>43</v>
      </c>
      <c r="I30" s="444"/>
      <c r="J30" s="313" t="s">
        <v>213</v>
      </c>
      <c r="K30" s="201"/>
      <c r="L30" s="201"/>
      <c r="M30" s="201"/>
      <c r="N30" s="201"/>
      <c r="O30" s="201"/>
      <c r="P30" s="201"/>
      <c r="Q30" s="201"/>
    </row>
    <row r="31" spans="1:20" ht="17.25" customHeight="1">
      <c r="A31" s="408"/>
      <c r="B31" s="539"/>
      <c r="C31" s="540"/>
      <c r="D31" s="293"/>
      <c r="E31" s="241"/>
      <c r="F31" s="229"/>
      <c r="G31" s="229"/>
      <c r="H31" s="541" t="s">
        <v>53</v>
      </c>
      <c r="I31" s="542"/>
      <c r="J31" s="307"/>
      <c r="K31" s="183"/>
      <c r="L31" s="183"/>
      <c r="M31" s="183"/>
      <c r="N31" s="183"/>
      <c r="O31" s="183"/>
      <c r="P31" s="183"/>
      <c r="Q31" s="183"/>
    </row>
    <row r="32" spans="1:20" ht="17.25" customHeight="1">
      <c r="A32" s="408"/>
      <c r="B32" s="539"/>
      <c r="C32" s="540"/>
      <c r="D32" s="293"/>
      <c r="E32" s="241"/>
      <c r="F32" s="229"/>
      <c r="G32" s="229"/>
      <c r="H32" s="543" t="s">
        <v>54</v>
      </c>
      <c r="I32" s="544"/>
      <c r="J32" s="331"/>
      <c r="K32" s="183"/>
      <c r="L32" s="183"/>
      <c r="M32" s="183"/>
      <c r="N32" s="183"/>
      <c r="O32" s="183"/>
      <c r="P32" s="183"/>
      <c r="Q32" s="183"/>
    </row>
    <row r="33" spans="1:17" ht="17.25" customHeight="1">
      <c r="A33" s="408"/>
      <c r="B33" s="560"/>
      <c r="C33" s="561"/>
      <c r="D33" s="309"/>
      <c r="E33" s="241"/>
      <c r="F33" s="229"/>
      <c r="G33" s="229"/>
      <c r="H33" s="543" t="s">
        <v>99</v>
      </c>
      <c r="I33" s="544"/>
      <c r="J33" s="331"/>
      <c r="K33" s="183"/>
      <c r="L33" s="183"/>
      <c r="M33" s="183"/>
      <c r="N33" s="183"/>
      <c r="O33" s="183"/>
      <c r="P33" s="183"/>
      <c r="Q33" s="183"/>
    </row>
    <row r="34" spans="1:17" ht="17.25" customHeight="1" thickBot="1">
      <c r="A34" s="409"/>
      <c r="B34" s="570" t="s">
        <v>144</v>
      </c>
      <c r="C34" s="571"/>
      <c r="D34" s="336">
        <f>SUM(D26:D33)</f>
        <v>0</v>
      </c>
      <c r="E34" s="241"/>
      <c r="F34" s="229"/>
      <c r="G34" s="229"/>
      <c r="H34" s="458" t="s">
        <v>47</v>
      </c>
      <c r="I34" s="459"/>
      <c r="J34" s="332"/>
      <c r="K34" s="183"/>
      <c r="L34" s="183"/>
      <c r="M34" s="183"/>
      <c r="N34" s="183"/>
      <c r="O34" s="183"/>
      <c r="P34" s="183"/>
      <c r="Q34" s="183"/>
    </row>
    <row r="35" spans="1:17" ht="17.25" customHeight="1" thickTop="1">
      <c r="A35" s="407" t="s">
        <v>47</v>
      </c>
      <c r="B35" s="562"/>
      <c r="C35" s="563"/>
      <c r="D35" s="293"/>
      <c r="E35" s="249"/>
      <c r="F35" s="250"/>
      <c r="G35" s="250"/>
      <c r="H35" s="212"/>
      <c r="I35" s="209" t="s">
        <v>87</v>
      </c>
      <c r="J35" s="336">
        <f>SUM(J31:J34)</f>
        <v>0</v>
      </c>
      <c r="K35" s="183"/>
      <c r="L35" s="183"/>
      <c r="M35" s="183"/>
      <c r="N35" s="183"/>
      <c r="O35" s="183"/>
      <c r="P35" s="183"/>
      <c r="Q35" s="183"/>
    </row>
    <row r="36" spans="1:17" ht="17.25" customHeight="1">
      <c r="A36" s="408"/>
      <c r="B36" s="539"/>
      <c r="C36" s="540"/>
      <c r="D36" s="293"/>
      <c r="E36" s="249"/>
      <c r="F36" s="250"/>
      <c r="G36" s="250"/>
      <c r="H36" s="188"/>
      <c r="I36" s="185"/>
      <c r="J36" s="186"/>
      <c r="K36" s="183"/>
      <c r="L36" s="183"/>
      <c r="M36" s="183"/>
      <c r="N36" s="186"/>
      <c r="O36" s="186"/>
      <c r="P36" s="186"/>
      <c r="Q36" s="186"/>
    </row>
    <row r="37" spans="1:17" ht="17.25" customHeight="1">
      <c r="A37" s="408"/>
      <c r="B37" s="539"/>
      <c r="C37" s="540"/>
      <c r="D37" s="293"/>
      <c r="E37" s="249"/>
      <c r="F37" s="250"/>
      <c r="G37" s="250"/>
      <c r="H37" s="188"/>
      <c r="I37" s="185"/>
      <c r="J37" s="186"/>
      <c r="K37" s="183"/>
      <c r="L37" s="183"/>
      <c r="M37" s="183"/>
      <c r="N37" s="186"/>
      <c r="O37" s="186"/>
      <c r="P37" s="186"/>
      <c r="Q37" s="186"/>
    </row>
    <row r="38" spans="1:17" ht="17.25" customHeight="1">
      <c r="A38" s="408"/>
      <c r="B38" s="539"/>
      <c r="C38" s="540"/>
      <c r="D38" s="293"/>
      <c r="E38" s="251"/>
      <c r="F38" s="253"/>
      <c r="G38" s="250"/>
      <c r="H38" s="188"/>
      <c r="I38" s="185"/>
      <c r="J38" s="186"/>
      <c r="K38" s="183"/>
      <c r="L38" s="183"/>
      <c r="M38" s="183"/>
      <c r="N38" s="186"/>
      <c r="O38" s="186"/>
      <c r="P38" s="186"/>
      <c r="Q38" s="186"/>
    </row>
    <row r="39" spans="1:17" ht="17.25" customHeight="1">
      <c r="A39" s="408"/>
      <c r="B39" s="539"/>
      <c r="C39" s="540"/>
      <c r="D39" s="293"/>
      <c r="E39" s="252"/>
      <c r="F39" s="221"/>
      <c r="G39" s="250"/>
      <c r="H39" s="188"/>
      <c r="I39" s="589" t="s">
        <v>172</v>
      </c>
      <c r="J39" s="591">
        <f>D56</f>
        <v>0</v>
      </c>
      <c r="K39" s="201"/>
      <c r="L39" s="201"/>
      <c r="M39" s="201"/>
      <c r="N39" s="201"/>
      <c r="O39" s="201"/>
      <c r="P39" s="201"/>
      <c r="Q39" s="201"/>
    </row>
    <row r="40" spans="1:17" ht="17.25" customHeight="1">
      <c r="A40" s="408"/>
      <c r="B40" s="539"/>
      <c r="C40" s="540"/>
      <c r="D40" s="293"/>
      <c r="E40" s="249"/>
      <c r="F40" s="250"/>
      <c r="G40" s="250"/>
      <c r="H40" s="188"/>
      <c r="I40" s="590"/>
      <c r="J40" s="592"/>
      <c r="K40" s="201"/>
      <c r="L40" s="201"/>
      <c r="M40" s="201"/>
      <c r="N40" s="201"/>
      <c r="O40" s="201"/>
      <c r="P40" s="201"/>
      <c r="Q40" s="201"/>
    </row>
    <row r="41" spans="1:17" ht="17.25" customHeight="1">
      <c r="A41" s="408"/>
      <c r="B41" s="539"/>
      <c r="C41" s="540"/>
      <c r="D41" s="293"/>
      <c r="E41" s="249"/>
      <c r="F41" s="250"/>
      <c r="G41" s="253"/>
      <c r="H41" s="246"/>
      <c r="I41" s="246"/>
      <c r="J41" s="246"/>
      <c r="K41" s="247"/>
      <c r="L41" s="247"/>
      <c r="M41" s="247"/>
      <c r="N41" s="246"/>
      <c r="O41" s="246"/>
      <c r="P41" s="246"/>
      <c r="Q41" s="246"/>
    </row>
    <row r="42" spans="1:17" ht="17.25" customHeight="1">
      <c r="A42" s="408"/>
      <c r="B42" s="560"/>
      <c r="C42" s="561"/>
      <c r="D42" s="309"/>
      <c r="E42" s="249"/>
      <c r="F42" s="250"/>
      <c r="G42" s="221"/>
      <c r="H42" s="593" t="s">
        <v>173</v>
      </c>
      <c r="I42" s="594"/>
      <c r="J42" s="597">
        <f>J39-J35</f>
        <v>0</v>
      </c>
      <c r="K42" s="254"/>
      <c r="L42" s="254"/>
      <c r="M42" s="254"/>
      <c r="N42" s="254"/>
      <c r="O42" s="254"/>
      <c r="P42" s="254"/>
      <c r="Q42" s="254"/>
    </row>
    <row r="43" spans="1:17" ht="17.25" customHeight="1" thickBot="1">
      <c r="A43" s="420"/>
      <c r="B43" s="584" t="s">
        <v>144</v>
      </c>
      <c r="C43" s="585"/>
      <c r="D43" s="335">
        <f>SUM(D35:D42)</f>
        <v>0</v>
      </c>
      <c r="E43" s="255"/>
      <c r="F43" s="314"/>
      <c r="G43" s="314"/>
      <c r="H43" s="595"/>
      <c r="I43" s="596"/>
      <c r="J43" s="598"/>
      <c r="K43" s="254"/>
      <c r="L43" s="254"/>
      <c r="M43" s="254"/>
      <c r="N43" s="254"/>
      <c r="O43" s="254"/>
      <c r="P43" s="254"/>
      <c r="Q43" s="254"/>
    </row>
    <row r="44" spans="1:17" ht="17.25" customHeight="1" thickTop="1">
      <c r="A44" s="217"/>
      <c r="B44" s="413" t="s">
        <v>48</v>
      </c>
      <c r="C44" s="414"/>
      <c r="D44" s="296">
        <f>SUM(D16,D25,D34,D43)</f>
        <v>0</v>
      </c>
      <c r="E44" s="191"/>
      <c r="F44" s="201"/>
      <c r="G44" s="201"/>
      <c r="H44" s="246"/>
      <c r="I44" s="246"/>
      <c r="J44" s="246"/>
      <c r="K44" s="247"/>
      <c r="L44" s="247"/>
      <c r="M44" s="247"/>
      <c r="N44" s="246"/>
      <c r="O44" s="246"/>
      <c r="P44" s="246"/>
      <c r="Q44" s="246"/>
    </row>
    <row r="45" spans="1:17" ht="17.25" customHeight="1">
      <c r="A45" s="219"/>
      <c r="B45" s="428" t="s">
        <v>60</v>
      </c>
      <c r="C45" s="429"/>
      <c r="D45" s="308">
        <f>ROUNDDOWN(D44/1.1*0.1,0)</f>
        <v>0</v>
      </c>
      <c r="E45" s="241"/>
      <c r="F45" s="229"/>
      <c r="G45" s="229"/>
      <c r="H45" s="246"/>
      <c r="I45" s="246"/>
      <c r="J45" s="246"/>
      <c r="K45" s="247"/>
      <c r="L45" s="247"/>
      <c r="M45" s="247"/>
      <c r="N45" s="246"/>
      <c r="O45" s="246"/>
      <c r="P45" s="246"/>
      <c r="Q45" s="246"/>
    </row>
    <row r="46" spans="1:17" ht="17.25" customHeight="1">
      <c r="A46" s="220"/>
      <c r="B46" s="430" t="s">
        <v>61</v>
      </c>
      <c r="C46" s="430"/>
      <c r="D46" s="430"/>
      <c r="E46" s="229"/>
      <c r="F46" s="229"/>
      <c r="G46" s="229"/>
      <c r="H46" s="246"/>
      <c r="I46" s="246"/>
      <c r="J46" s="246"/>
      <c r="K46" s="247"/>
      <c r="L46" s="247"/>
      <c r="M46" s="247"/>
      <c r="N46" s="246"/>
      <c r="O46" s="246"/>
      <c r="P46" s="246"/>
      <c r="Q46" s="246"/>
    </row>
    <row r="47" spans="1:17" ht="17.25" customHeight="1">
      <c r="A47" s="580" t="s">
        <v>62</v>
      </c>
      <c r="B47" s="580"/>
      <c r="C47" s="580"/>
      <c r="D47" s="580"/>
      <c r="E47" s="229"/>
      <c r="F47" s="229"/>
      <c r="G47" s="229"/>
      <c r="H47" s="220"/>
      <c r="I47" s="183"/>
      <c r="J47" s="183"/>
      <c r="K47" s="183"/>
      <c r="L47" s="183"/>
      <c r="M47" s="183"/>
      <c r="N47" s="183"/>
      <c r="O47" s="183"/>
      <c r="P47" s="183"/>
      <c r="Q47" s="183"/>
    </row>
    <row r="48" spans="1:17" ht="17.25" customHeight="1">
      <c r="A48" s="425" t="s">
        <v>100</v>
      </c>
      <c r="B48" s="426"/>
      <c r="C48" s="427"/>
      <c r="D48" s="313" t="s">
        <v>214</v>
      </c>
      <c r="E48" s="229"/>
      <c r="F48" s="229"/>
      <c r="G48" s="229"/>
      <c r="H48" s="220"/>
      <c r="I48" s="183"/>
      <c r="J48" s="183"/>
      <c r="K48" s="183"/>
      <c r="L48" s="183"/>
      <c r="M48" s="183"/>
      <c r="N48" s="183"/>
      <c r="O48" s="183"/>
      <c r="P48" s="183"/>
      <c r="Q48" s="183"/>
    </row>
    <row r="49" spans="1:18" ht="17.25" customHeight="1">
      <c r="A49" s="489"/>
      <c r="B49" s="490"/>
      <c r="C49" s="491"/>
      <c r="D49" s="293"/>
      <c r="E49" s="241"/>
      <c r="F49" s="229"/>
      <c r="G49" s="229"/>
      <c r="H49" s="220"/>
      <c r="I49" s="183"/>
      <c r="J49" s="183"/>
      <c r="K49" s="183"/>
      <c r="L49" s="183"/>
      <c r="M49" s="183"/>
      <c r="N49" s="183"/>
      <c r="O49" s="183"/>
      <c r="P49" s="183"/>
      <c r="Q49" s="183"/>
    </row>
    <row r="50" spans="1:18" ht="17.25" customHeight="1">
      <c r="A50" s="421"/>
      <c r="B50" s="424"/>
      <c r="C50" s="422"/>
      <c r="D50" s="293"/>
      <c r="E50" s="229"/>
      <c r="F50" s="229"/>
      <c r="G50" s="229"/>
      <c r="H50" s="225"/>
      <c r="I50" s="185"/>
      <c r="J50" s="186"/>
      <c r="K50" s="183"/>
      <c r="L50" s="183"/>
      <c r="M50" s="183"/>
      <c r="N50" s="186"/>
      <c r="O50" s="186"/>
      <c r="P50" s="186"/>
      <c r="Q50" s="186"/>
    </row>
    <row r="51" spans="1:18" ht="17.25" customHeight="1">
      <c r="A51" s="421"/>
      <c r="B51" s="424"/>
      <c r="C51" s="422"/>
      <c r="D51" s="293"/>
      <c r="E51" s="253"/>
      <c r="F51" s="253"/>
      <c r="G51" s="253"/>
      <c r="H51" s="257"/>
      <c r="I51" s="185"/>
      <c r="J51" s="186"/>
      <c r="K51" s="183"/>
      <c r="L51" s="183"/>
      <c r="M51" s="183"/>
      <c r="N51" s="186"/>
      <c r="O51" s="186"/>
      <c r="P51" s="186"/>
      <c r="Q51" s="186"/>
    </row>
    <row r="52" spans="1:18" ht="17.25" customHeight="1">
      <c r="A52" s="421"/>
      <c r="B52" s="424"/>
      <c r="C52" s="422"/>
      <c r="D52" s="293"/>
      <c r="E52" s="220"/>
      <c r="F52" s="220"/>
      <c r="G52" s="220"/>
      <c r="H52" s="257"/>
      <c r="I52" s="185"/>
      <c r="J52" s="186"/>
      <c r="K52" s="183"/>
      <c r="L52" s="183"/>
      <c r="M52" s="183"/>
      <c r="N52" s="186"/>
      <c r="O52" s="186"/>
      <c r="P52" s="186"/>
      <c r="Q52" s="186"/>
    </row>
    <row r="53" spans="1:18" ht="17.25" customHeight="1" thickBot="1">
      <c r="A53" s="423"/>
      <c r="B53" s="581"/>
      <c r="C53" s="582"/>
      <c r="D53" s="335"/>
      <c r="E53" s="224"/>
      <c r="F53" s="224"/>
      <c r="G53" s="224"/>
      <c r="H53" s="599"/>
      <c r="I53" s="599"/>
      <c r="J53" s="224"/>
      <c r="K53" s="224"/>
      <c r="L53" s="224"/>
      <c r="M53" s="224"/>
      <c r="N53" s="224"/>
      <c r="O53" s="224"/>
      <c r="P53" s="224"/>
      <c r="Q53" s="224"/>
    </row>
    <row r="54" spans="1:18" ht="17.25" customHeight="1" thickTop="1">
      <c r="A54" s="220"/>
      <c r="B54" s="413" t="s">
        <v>52</v>
      </c>
      <c r="C54" s="414"/>
      <c r="D54" s="293">
        <f>SUM(D49:D53)</f>
        <v>0</v>
      </c>
      <c r="E54" s="224"/>
      <c r="F54" s="224"/>
      <c r="G54" s="224"/>
      <c r="H54" s="258"/>
      <c r="I54" s="185"/>
      <c r="J54" s="186"/>
      <c r="K54" s="183"/>
      <c r="L54" s="183"/>
      <c r="M54" s="183"/>
      <c r="N54" s="186"/>
      <c r="O54" s="186"/>
      <c r="P54" s="186"/>
      <c r="Q54" s="186"/>
    </row>
    <row r="55" spans="1:18" ht="17.25" customHeight="1">
      <c r="A55" s="220"/>
      <c r="B55" s="315"/>
      <c r="C55" s="228"/>
      <c r="D55" s="259"/>
      <c r="E55" s="224"/>
      <c r="F55" s="224"/>
      <c r="G55" s="224"/>
      <c r="H55" s="258"/>
      <c r="I55" s="247"/>
      <c r="J55" s="246"/>
      <c r="K55" s="247"/>
      <c r="L55" s="247"/>
      <c r="M55" s="247"/>
      <c r="N55" s="246"/>
      <c r="O55" s="246"/>
      <c r="P55" s="246"/>
      <c r="Q55" s="246"/>
    </row>
    <row r="56" spans="1:18" ht="34.5" customHeight="1">
      <c r="A56" s="243"/>
      <c r="B56" s="431" t="s">
        <v>228</v>
      </c>
      <c r="C56" s="432"/>
      <c r="D56" s="308">
        <f>D44+D54</f>
        <v>0</v>
      </c>
      <c r="E56" s="224"/>
      <c r="F56" s="224"/>
      <c r="G56" s="224"/>
      <c r="H56" s="243"/>
      <c r="I56" s="260"/>
      <c r="J56" s="223"/>
      <c r="K56" s="223"/>
      <c r="L56" s="223"/>
      <c r="M56" s="223"/>
      <c r="N56" s="223"/>
      <c r="O56" s="223"/>
      <c r="P56" s="223"/>
      <c r="Q56" s="223"/>
    </row>
    <row r="57" spans="1:18" ht="17.25" customHeight="1">
      <c r="A57" s="257"/>
      <c r="B57" s="185"/>
      <c r="C57" s="186"/>
      <c r="D57" s="231"/>
      <c r="E57" s="224"/>
      <c r="F57" s="224"/>
      <c r="G57" s="224"/>
      <c r="H57" s="258"/>
      <c r="I57" s="185"/>
      <c r="J57" s="186"/>
      <c r="K57" s="183"/>
      <c r="L57" s="183"/>
      <c r="M57" s="183"/>
      <c r="N57" s="186"/>
      <c r="O57" s="186"/>
      <c r="P57" s="186"/>
      <c r="Q57" s="186"/>
    </row>
    <row r="58" spans="1:18" ht="34.5" customHeight="1">
      <c r="A58" s="416" t="s">
        <v>236</v>
      </c>
      <c r="B58" s="417"/>
      <c r="C58" s="418"/>
      <c r="D58" s="305">
        <f>D44-D45</f>
        <v>0</v>
      </c>
      <c r="E58" s="220"/>
      <c r="F58" s="220"/>
      <c r="G58" s="220"/>
      <c r="H58" s="258"/>
      <c r="I58" s="185"/>
      <c r="J58" s="186"/>
      <c r="K58" s="183"/>
      <c r="L58" s="183"/>
      <c r="M58" s="183"/>
      <c r="N58" s="186"/>
      <c r="O58" s="186"/>
      <c r="P58" s="186"/>
      <c r="Q58" s="186"/>
    </row>
    <row r="59" spans="1:18" ht="34.5" customHeight="1">
      <c r="A59" s="419"/>
      <c r="B59" s="419"/>
      <c r="C59" s="419"/>
      <c r="D59" s="132"/>
      <c r="H59" s="8"/>
      <c r="I59" s="8"/>
      <c r="J59" s="8"/>
      <c r="K59" s="93"/>
      <c r="L59" s="93"/>
      <c r="M59" s="93"/>
      <c r="N59" s="8"/>
      <c r="O59" s="8"/>
      <c r="P59" s="8"/>
      <c r="Q59" s="8"/>
      <c r="R59" s="74">
        <f>V56-V46</f>
        <v>0</v>
      </c>
    </row>
    <row r="60" spans="1:18" ht="34.5" customHeight="1">
      <c r="A60" s="586"/>
      <c r="B60" s="586"/>
      <c r="C60" s="586"/>
      <c r="D60" s="74"/>
    </row>
    <row r="61" spans="1:18" ht="34.5" customHeight="1">
      <c r="A61" s="438"/>
      <c r="B61" s="438"/>
      <c r="C61" s="438"/>
      <c r="D61" s="74">
        <f>MIN(D60,'3.収支'!D61)</f>
        <v>0</v>
      </c>
    </row>
    <row r="62" spans="1:18" ht="34.5" customHeight="1">
      <c r="A62" s="437"/>
      <c r="B62" s="437"/>
      <c r="C62" s="437"/>
      <c r="D62" s="156">
        <f>MIN(D61,4500000)</f>
        <v>0</v>
      </c>
    </row>
    <row r="63" spans="1:18" ht="18.75" customHeight="1">
      <c r="A63" s="47"/>
      <c r="B63" s="21"/>
      <c r="C63" s="22"/>
      <c r="D63" s="53"/>
    </row>
  </sheetData>
  <sheetProtection formatCells="0" formatColumns="0" formatRows="0" insertColumns="0" insertRows="0" insertHyperlinks="0" deleteColumns="0" deleteRows="0" selectLockedCells="1" sort="0" autoFilter="0" pivotTables="0"/>
  <customSheetViews>
    <customSheetView guid="{64822155-D3A3-4CF4-B118-55E3090E4ACD}" scale="40" showPageBreaks="1" printArea="1" view="pageBreakPreview" topLeftCell="A16">
      <selection activeCell="B45" sqref="B45"/>
      <rowBreaks count="1" manualBreakCount="1">
        <brk id="58" max="7" man="1"/>
      </rowBreaks>
      <colBreaks count="2" manualBreakCount="2">
        <brk id="5" min="1" max="57" man="1"/>
        <brk id="8" min="1" max="57" man="1"/>
      </colBreaks>
      <pageMargins left="0.70866141732283472" right="0.70866141732283472" top="0.74803149606299213" bottom="0.74803149606299213" header="0.31496062992125984" footer="0.31496062992125984"/>
      <pageSetup paperSize="9" scale="77" fitToWidth="2" orientation="portrait" blackAndWhite="1" errors="blank" r:id="rId1"/>
    </customSheetView>
  </customSheetViews>
  <mergeCells count="101">
    <mergeCell ref="B54:C54"/>
    <mergeCell ref="B56:C56"/>
    <mergeCell ref="A51:C51"/>
    <mergeCell ref="N14:P15"/>
    <mergeCell ref="Q14:Q15"/>
    <mergeCell ref="N8:P9"/>
    <mergeCell ref="Q8:Q9"/>
    <mergeCell ref="N10:P11"/>
    <mergeCell ref="Q10:Q11"/>
    <mergeCell ref="B32:C32"/>
    <mergeCell ref="B36:C36"/>
    <mergeCell ref="I39:I40"/>
    <mergeCell ref="J39:J40"/>
    <mergeCell ref="H42:I43"/>
    <mergeCell ref="J42:J43"/>
    <mergeCell ref="H34:I34"/>
    <mergeCell ref="B33:C33"/>
    <mergeCell ref="B26:C26"/>
    <mergeCell ref="B30:C30"/>
    <mergeCell ref="B42:C42"/>
    <mergeCell ref="B35:C35"/>
    <mergeCell ref="B28:C28"/>
    <mergeCell ref="B37:C37"/>
    <mergeCell ref="H53:I53"/>
    <mergeCell ref="H32:I32"/>
    <mergeCell ref="H33:I33"/>
    <mergeCell ref="H20:I20"/>
    <mergeCell ref="A48:C48"/>
    <mergeCell ref="B21:C21"/>
    <mergeCell ref="B31:C31"/>
    <mergeCell ref="B27:C27"/>
    <mergeCell ref="B29:C29"/>
    <mergeCell ref="B40:C40"/>
    <mergeCell ref="B38:C38"/>
    <mergeCell ref="B39:C39"/>
    <mergeCell ref="B44:C44"/>
    <mergeCell ref="B45:C45"/>
    <mergeCell ref="B46:D46"/>
    <mergeCell ref="H21:I21"/>
    <mergeCell ref="H25:I25"/>
    <mergeCell ref="H26:I26"/>
    <mergeCell ref="H30:I30"/>
    <mergeCell ref="H31:I31"/>
    <mergeCell ref="A61:C61"/>
    <mergeCell ref="A62:C62"/>
    <mergeCell ref="A2:D2"/>
    <mergeCell ref="A47:D47"/>
    <mergeCell ref="A4:D4"/>
    <mergeCell ref="A49:C49"/>
    <mergeCell ref="A50:C50"/>
    <mergeCell ref="A52:C52"/>
    <mergeCell ref="A53:C53"/>
    <mergeCell ref="A58:C58"/>
    <mergeCell ref="B22:C22"/>
    <mergeCell ref="B18:C18"/>
    <mergeCell ref="B20:C20"/>
    <mergeCell ref="A6:A16"/>
    <mergeCell ref="A17:A25"/>
    <mergeCell ref="B25:C25"/>
    <mergeCell ref="B34:C34"/>
    <mergeCell ref="B43:C43"/>
    <mergeCell ref="A26:A34"/>
    <mergeCell ref="A35:A43"/>
    <mergeCell ref="B23:C23"/>
    <mergeCell ref="A59:C59"/>
    <mergeCell ref="A60:C60"/>
    <mergeCell ref="B41:C41"/>
    <mergeCell ref="S24:T24"/>
    <mergeCell ref="S23:T23"/>
    <mergeCell ref="B15:C15"/>
    <mergeCell ref="B6:C6"/>
    <mergeCell ref="B7:C7"/>
    <mergeCell ref="B10:C10"/>
    <mergeCell ref="B12:C12"/>
    <mergeCell ref="B11:C11"/>
    <mergeCell ref="N12:P13"/>
    <mergeCell ref="Q12:Q13"/>
    <mergeCell ref="B16:C16"/>
    <mergeCell ref="B24:C24"/>
    <mergeCell ref="B17:C17"/>
    <mergeCell ref="B9:C9"/>
    <mergeCell ref="B8:C8"/>
    <mergeCell ref="B19:C19"/>
    <mergeCell ref="H13:I13"/>
    <mergeCell ref="H14:I14"/>
    <mergeCell ref="H15:I15"/>
    <mergeCell ref="H16:I16"/>
    <mergeCell ref="D1:E1"/>
    <mergeCell ref="T10:V10"/>
    <mergeCell ref="B5:C5"/>
    <mergeCell ref="B13:C13"/>
    <mergeCell ref="B14:C14"/>
    <mergeCell ref="H5:I5"/>
    <mergeCell ref="H6:I6"/>
    <mergeCell ref="H7:I7"/>
    <mergeCell ref="H8:I8"/>
    <mergeCell ref="H9:I9"/>
    <mergeCell ref="A1:C1"/>
    <mergeCell ref="N5:P5"/>
    <mergeCell ref="N6:P7"/>
    <mergeCell ref="Q6:Q7"/>
  </mergeCells>
  <phoneticPr fontId="2"/>
  <conditionalFormatting sqref="A49:C53">
    <cfRule type="containsBlanks" dxfId="22" priority="22">
      <formula>LEN(TRIM(A49))=0</formula>
    </cfRule>
    <cfRule type="containsText" dxfId="21" priority="51" operator="containsText" text="0">
      <formula>NOT(ISERROR(SEARCH("0",A49)))</formula>
    </cfRule>
  </conditionalFormatting>
  <conditionalFormatting sqref="B6:C15">
    <cfRule type="containsBlanks" dxfId="20" priority="16">
      <formula>LEN(TRIM(B6))=0</formula>
    </cfRule>
    <cfRule type="containsText" dxfId="19" priority="18" operator="containsText" text="0">
      <formula>NOT(ISERROR(SEARCH("0",B6)))</formula>
    </cfRule>
  </conditionalFormatting>
  <conditionalFormatting sqref="B17:C24">
    <cfRule type="containsBlanks" dxfId="18" priority="10">
      <formula>LEN(TRIM(B17))=0</formula>
    </cfRule>
    <cfRule type="containsText" dxfId="17" priority="12" operator="containsText" text="0">
      <formula>NOT(ISERROR(SEARCH("0",B17)))</formula>
    </cfRule>
  </conditionalFormatting>
  <conditionalFormatting sqref="B26:C33">
    <cfRule type="containsBlanks" dxfId="16" priority="7">
      <formula>LEN(TRIM(B26))=0</formula>
    </cfRule>
    <cfRule type="containsText" dxfId="15" priority="9" operator="containsText" text="0">
      <formula>NOT(ISERROR(SEARCH("0",B26)))</formula>
    </cfRule>
  </conditionalFormatting>
  <conditionalFormatting sqref="B35:C42">
    <cfRule type="containsBlanks" dxfId="14" priority="1">
      <formula>LEN(TRIM(B35))=0</formula>
    </cfRule>
    <cfRule type="containsText" dxfId="13" priority="3" operator="containsText" text="0">
      <formula>NOT(ISERROR(SEARCH("0",B35)))</formula>
    </cfRule>
  </conditionalFormatting>
  <conditionalFormatting sqref="D6:D15">
    <cfRule type="containsBlanks" dxfId="12" priority="17">
      <formula>LEN(TRIM(D6))=0</formula>
    </cfRule>
  </conditionalFormatting>
  <conditionalFormatting sqref="D17:D24">
    <cfRule type="containsBlanks" dxfId="11" priority="11">
      <formula>LEN(TRIM(D17))=0</formula>
    </cfRule>
  </conditionalFormatting>
  <conditionalFormatting sqref="D26:D33">
    <cfRule type="containsBlanks" dxfId="10" priority="8">
      <formula>LEN(TRIM(D26))=0</formula>
    </cfRule>
  </conditionalFormatting>
  <conditionalFormatting sqref="D35:D42">
    <cfRule type="containsBlanks" dxfId="9" priority="2">
      <formula>LEN(TRIM(D35))=0</formula>
    </cfRule>
  </conditionalFormatting>
  <conditionalFormatting sqref="D49:D53">
    <cfRule type="containsBlanks" dxfId="8" priority="23">
      <formula>LEN(TRIM(D49))=0</formula>
    </cfRule>
  </conditionalFormatting>
  <conditionalFormatting sqref="H15:I15">
    <cfRule type="cellIs" dxfId="7" priority="31" operator="equal">
      <formula>"市（　　　　　　　　　　　　　　　）"</formula>
    </cfRule>
  </conditionalFormatting>
  <conditionalFormatting sqref="J7:J9">
    <cfRule type="containsBlanks" dxfId="6" priority="30">
      <formula>LEN(TRIM(J7))=0</formula>
    </cfRule>
  </conditionalFormatting>
  <conditionalFormatting sqref="J21">
    <cfRule type="containsBlanks" dxfId="5" priority="48">
      <formula>LEN(TRIM(J21))=0</formula>
    </cfRule>
  </conditionalFormatting>
  <conditionalFormatting sqref="J26">
    <cfRule type="containsBlanks" dxfId="4" priority="47">
      <formula>LEN(TRIM(J26))=0</formula>
    </cfRule>
  </conditionalFormatting>
  <conditionalFormatting sqref="J31:J34">
    <cfRule type="containsBlanks" dxfId="3" priority="46">
      <formula>LEN(TRIM(J31))=0</formula>
    </cfRule>
  </conditionalFormatting>
  <hyperlinks>
    <hyperlink ref="D1" location="目次!A1" display="目次に戻る" xr:uid="{00000000-0004-0000-0B00-000000000000}"/>
    <hyperlink ref="J1" location="目次!A1" display="目次に戻る" xr:uid="{00000000-0004-0000-0B00-000001000000}"/>
  </hyperlinks>
  <printOptions horizontalCentered="1"/>
  <pageMargins left="0.70866141732283472" right="0.70866141732283472" top="0.74803149606299213" bottom="0.74803149606299213" header="0.31496062992125984" footer="0.31496062992125984"/>
  <pageSetup paperSize="9" scale="76" fitToWidth="2" orientation="portrait" blackAndWhite="1" errors="blank" r:id="rId2"/>
  <rowBreaks count="1" manualBreakCount="1">
    <brk id="58" max="7" man="1"/>
  </rowBreaks>
  <colBreaks count="2" manualBreakCount="2">
    <brk id="6" min="1" max="57" man="1"/>
    <brk id="12" min="1" max="57" man="1"/>
  </colBreaks>
  <legacyDrawing r:id="rId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tabColor rgb="FFFFC000"/>
  </sheetPr>
  <dimension ref="A1:L45"/>
  <sheetViews>
    <sheetView view="pageBreakPreview" zoomScaleNormal="100" zoomScaleSheetLayoutView="100" workbookViewId="0">
      <selection activeCell="C11" sqref="C11"/>
    </sheetView>
  </sheetViews>
  <sheetFormatPr defaultColWidth="9" defaultRowHeight="22.5" customHeight="1"/>
  <cols>
    <col min="1" max="1" width="5.59765625" style="28" customWidth="1"/>
    <col min="2" max="3" width="9.59765625" style="28" customWidth="1"/>
    <col min="4" max="5" width="9" style="28" customWidth="1"/>
    <col min="6" max="7" width="10.19921875" style="28" customWidth="1"/>
    <col min="8" max="8" width="9.59765625" style="28" customWidth="1"/>
    <col min="9" max="9" width="5.59765625" style="28" customWidth="1"/>
    <col min="10" max="10" width="2.69921875" style="28" customWidth="1"/>
    <col min="11" max="16384" width="9" style="1"/>
  </cols>
  <sheetData>
    <row r="1" spans="1:12" ht="22.5" customHeight="1">
      <c r="I1" s="99" t="s">
        <v>143</v>
      </c>
    </row>
    <row r="2" spans="1:12" ht="22.5" customHeight="1">
      <c r="A2" s="27" t="s">
        <v>191</v>
      </c>
      <c r="B2" s="27"/>
      <c r="C2" s="27"/>
      <c r="D2" s="27"/>
      <c r="E2" s="27"/>
      <c r="F2" s="27"/>
      <c r="G2" s="27"/>
      <c r="H2" s="27"/>
    </row>
    <row r="3" spans="1:12" ht="22.5" customHeight="1">
      <c r="A3" s="27"/>
      <c r="B3" s="27"/>
      <c r="C3" s="27"/>
      <c r="D3" s="27"/>
      <c r="E3" s="27"/>
      <c r="F3" s="27"/>
      <c r="G3" s="27"/>
      <c r="H3" s="27"/>
    </row>
    <row r="4" spans="1:12" ht="22.5" customHeight="1">
      <c r="A4" s="614" t="s">
        <v>26</v>
      </c>
      <c r="B4" s="614"/>
      <c r="C4" s="614"/>
      <c r="D4" s="614"/>
      <c r="E4" s="614"/>
      <c r="F4" s="614"/>
      <c r="G4" s="614"/>
      <c r="H4" s="614"/>
      <c r="I4" s="614"/>
    </row>
    <row r="5" spans="1:12" ht="22.5" customHeight="1">
      <c r="A5" s="27"/>
      <c r="B5" s="27"/>
      <c r="C5" s="27"/>
      <c r="D5" s="27"/>
      <c r="E5" s="27"/>
      <c r="F5" s="27"/>
      <c r="G5" s="27"/>
      <c r="H5" s="27"/>
    </row>
    <row r="6" spans="1:12" ht="37.5" customHeight="1">
      <c r="A6" s="27"/>
      <c r="B6" s="27"/>
      <c r="C6" s="64"/>
      <c r="D6" s="615">
        <f>'1.実績'!G24</f>
        <v>0</v>
      </c>
      <c r="E6" s="615"/>
      <c r="F6" s="615"/>
      <c r="G6" s="65"/>
      <c r="H6" s="27"/>
      <c r="L6" s="157"/>
    </row>
    <row r="7" spans="1:12" ht="22.5" customHeight="1">
      <c r="A7" s="27"/>
      <c r="B7" s="27"/>
      <c r="C7" s="66"/>
      <c r="D7" s="67"/>
      <c r="E7" s="67"/>
      <c r="F7" s="67"/>
      <c r="G7" s="68"/>
      <c r="H7" s="27"/>
    </row>
    <row r="8" spans="1:12" ht="22.5" customHeight="1">
      <c r="A8" s="27"/>
      <c r="B8" s="27"/>
      <c r="C8" s="27"/>
      <c r="D8" s="27"/>
      <c r="E8" s="27"/>
      <c r="F8" s="27"/>
      <c r="G8" s="27"/>
      <c r="H8" s="27"/>
    </row>
    <row r="9" spans="1:12" ht="22.5" customHeight="1">
      <c r="A9" s="27"/>
      <c r="B9" s="27"/>
      <c r="C9" s="373" t="s">
        <v>247</v>
      </c>
      <c r="D9" s="373"/>
      <c r="E9" s="373"/>
      <c r="F9" s="373"/>
      <c r="G9" s="373"/>
      <c r="H9" s="69"/>
    </row>
    <row r="10" spans="1:12" ht="22.5" customHeight="1">
      <c r="A10" s="27"/>
      <c r="B10" s="69"/>
      <c r="C10" s="373"/>
      <c r="D10" s="373"/>
      <c r="E10" s="373"/>
      <c r="F10" s="373"/>
      <c r="G10" s="373"/>
      <c r="H10" s="69"/>
    </row>
    <row r="11" spans="1:12" ht="22.5" customHeight="1">
      <c r="A11" s="27"/>
      <c r="B11" s="27"/>
      <c r="C11" s="27"/>
      <c r="D11" s="27"/>
      <c r="E11" s="27"/>
      <c r="F11" s="27"/>
      <c r="G11" s="27"/>
      <c r="H11" s="27"/>
    </row>
    <row r="12" spans="1:12" ht="22.5" customHeight="1">
      <c r="A12" s="27"/>
      <c r="B12" s="27" t="s">
        <v>27</v>
      </c>
      <c r="C12" s="27"/>
      <c r="D12" s="27"/>
      <c r="E12" s="27"/>
      <c r="F12" s="27"/>
      <c r="G12" s="27"/>
      <c r="H12" s="27"/>
    </row>
    <row r="13" spans="1:12" ht="22.5" customHeight="1">
      <c r="A13" s="27"/>
      <c r="B13" s="27"/>
      <c r="C13" s="27"/>
      <c r="D13" s="27"/>
      <c r="E13" s="27"/>
      <c r="F13" s="27"/>
      <c r="G13" s="27"/>
      <c r="H13" s="27"/>
    </row>
    <row r="14" spans="1:12" ht="22.5" customHeight="1">
      <c r="A14" s="27"/>
      <c r="B14" s="27"/>
      <c r="C14" s="27"/>
      <c r="D14" s="27"/>
      <c r="E14" s="27"/>
      <c r="F14" s="27"/>
      <c r="G14" s="27"/>
      <c r="H14" s="27"/>
    </row>
    <row r="15" spans="1:12" ht="22.5" customHeight="1">
      <c r="A15" s="27"/>
      <c r="B15" s="616" t="s">
        <v>160</v>
      </c>
      <c r="C15" s="616"/>
      <c r="D15" s="27"/>
      <c r="E15" s="27"/>
      <c r="F15" s="27"/>
      <c r="G15" s="27"/>
      <c r="H15" s="27"/>
    </row>
    <row r="16" spans="1:12" ht="22.5" customHeight="1">
      <c r="A16" s="27"/>
      <c r="B16" s="27"/>
      <c r="C16" s="27"/>
      <c r="D16" s="31"/>
      <c r="E16" s="31"/>
      <c r="F16" s="31"/>
      <c r="G16" s="31"/>
      <c r="H16" s="31"/>
      <c r="I16" s="33"/>
    </row>
    <row r="17" spans="1:10" ht="22.5" customHeight="1">
      <c r="A17" s="27"/>
      <c r="B17" s="27"/>
      <c r="C17" s="27"/>
      <c r="D17" s="605" t="s">
        <v>2</v>
      </c>
      <c r="E17" s="605"/>
      <c r="F17" s="606">
        <f>'1.申請'!H8</f>
        <v>0</v>
      </c>
      <c r="G17" s="606"/>
      <c r="H17" s="606"/>
      <c r="I17" s="606"/>
    </row>
    <row r="18" spans="1:10" ht="22.5" customHeight="1">
      <c r="A18" s="27"/>
      <c r="B18" s="27"/>
      <c r="C18" s="27"/>
      <c r="D18" s="605" t="s">
        <v>3</v>
      </c>
      <c r="E18" s="605"/>
      <c r="F18" s="606">
        <f>'1.申請'!H9</f>
        <v>0</v>
      </c>
      <c r="G18" s="606"/>
      <c r="H18" s="606"/>
      <c r="I18" s="606"/>
    </row>
    <row r="19" spans="1:10" ht="28.5" customHeight="1">
      <c r="A19" s="27"/>
      <c r="B19" s="27"/>
      <c r="C19" s="27"/>
      <c r="D19" s="607" t="s">
        <v>4</v>
      </c>
      <c r="E19" s="607"/>
      <c r="F19" s="606">
        <f>'1.申請'!H10</f>
        <v>0</v>
      </c>
      <c r="G19" s="606"/>
      <c r="H19" s="606"/>
      <c r="I19" s="80"/>
    </row>
    <row r="20" spans="1:10" ht="22.5" customHeight="1">
      <c r="A20" s="27"/>
      <c r="B20" s="27"/>
      <c r="C20" s="27"/>
      <c r="D20" s="27"/>
      <c r="E20" s="27"/>
      <c r="F20" s="27"/>
      <c r="G20" s="27"/>
      <c r="H20" s="27"/>
    </row>
    <row r="21" spans="1:10" ht="22.5" customHeight="1">
      <c r="A21" s="27"/>
      <c r="B21" s="27"/>
      <c r="C21" s="27"/>
      <c r="D21" s="27"/>
      <c r="E21" s="27"/>
      <c r="F21" s="27"/>
      <c r="G21" s="27"/>
      <c r="H21" s="27"/>
    </row>
    <row r="22" spans="1:10" ht="22.5" customHeight="1">
      <c r="A22" s="27"/>
      <c r="B22" s="27" t="s">
        <v>1</v>
      </c>
      <c r="C22" s="27"/>
      <c r="D22" s="27"/>
      <c r="E22" s="27"/>
      <c r="F22" s="27"/>
      <c r="G22" s="27"/>
      <c r="H22" s="27"/>
    </row>
    <row r="23" spans="1:10" ht="22.5" customHeight="1">
      <c r="A23" s="27"/>
      <c r="B23" s="27"/>
      <c r="C23" s="27"/>
      <c r="D23" s="27"/>
      <c r="E23" s="27"/>
      <c r="F23" s="27"/>
      <c r="G23" s="27"/>
      <c r="H23" s="27"/>
    </row>
    <row r="24" spans="1:10" ht="22.5" customHeight="1">
      <c r="A24" s="27"/>
      <c r="B24" s="27"/>
      <c r="C24" s="27"/>
      <c r="D24" s="27"/>
      <c r="E24" s="27"/>
      <c r="F24" s="27"/>
      <c r="G24" s="27"/>
      <c r="H24" s="27"/>
    </row>
    <row r="25" spans="1:10" ht="22.5" customHeight="1">
      <c r="A25" s="27"/>
      <c r="B25" s="27"/>
      <c r="C25" s="27"/>
      <c r="D25" s="27"/>
      <c r="E25" s="27"/>
      <c r="F25" s="27"/>
      <c r="G25" s="27"/>
      <c r="H25" s="27"/>
    </row>
    <row r="26" spans="1:10" ht="22.5" customHeight="1">
      <c r="A26" s="27"/>
      <c r="B26" s="27"/>
      <c r="C26" s="27"/>
      <c r="D26" s="27" t="s">
        <v>28</v>
      </c>
      <c r="E26" s="27"/>
      <c r="F26" s="27"/>
      <c r="G26" s="27"/>
      <c r="H26" s="27"/>
    </row>
    <row r="27" spans="1:10" s="20" customFormat="1" ht="30" customHeight="1">
      <c r="A27" s="70"/>
      <c r="B27" s="70"/>
      <c r="C27" s="70"/>
      <c r="D27" s="603" t="s">
        <v>150</v>
      </c>
      <c r="E27" s="604"/>
      <c r="F27" s="612"/>
      <c r="G27" s="613"/>
      <c r="H27" s="611" t="s">
        <v>192</v>
      </c>
      <c r="I27" s="610"/>
      <c r="J27" s="70"/>
    </row>
    <row r="28" spans="1:10" s="20" customFormat="1" ht="30" customHeight="1">
      <c r="A28" s="70"/>
      <c r="B28" s="70"/>
      <c r="C28" s="70"/>
      <c r="D28" s="603" t="s">
        <v>151</v>
      </c>
      <c r="E28" s="604"/>
      <c r="F28" s="612"/>
      <c r="G28" s="613"/>
      <c r="H28" s="611" t="s">
        <v>192</v>
      </c>
      <c r="I28" s="610"/>
      <c r="J28" s="70"/>
    </row>
    <row r="29" spans="1:10" s="20" customFormat="1" ht="30" customHeight="1">
      <c r="A29" s="70"/>
      <c r="B29" s="70"/>
      <c r="C29" s="70"/>
      <c r="D29" s="603" t="s">
        <v>84</v>
      </c>
      <c r="E29" s="604"/>
      <c r="F29" s="608" t="s">
        <v>192</v>
      </c>
      <c r="G29" s="609"/>
      <c r="H29" s="609"/>
      <c r="I29" s="610"/>
      <c r="J29" s="70"/>
    </row>
    <row r="30" spans="1:10" s="20" customFormat="1" ht="30" customHeight="1">
      <c r="A30" s="70"/>
      <c r="B30" s="70"/>
      <c r="C30" s="70"/>
      <c r="D30" s="603" t="s">
        <v>29</v>
      </c>
      <c r="E30" s="604"/>
      <c r="F30" s="600"/>
      <c r="G30" s="601"/>
      <c r="H30" s="601"/>
      <c r="I30" s="602"/>
      <c r="J30" s="70"/>
    </row>
    <row r="31" spans="1:10" ht="10.5" customHeight="1">
      <c r="A31" s="27"/>
      <c r="B31" s="27"/>
      <c r="C31" s="27"/>
      <c r="D31" s="27"/>
      <c r="E31" s="27"/>
      <c r="F31" s="71">
        <v>0</v>
      </c>
      <c r="G31" s="71"/>
      <c r="H31" s="27"/>
    </row>
    <row r="32" spans="1:10" ht="22.5" customHeight="1">
      <c r="A32" s="27"/>
      <c r="B32" s="27"/>
      <c r="C32" s="27"/>
      <c r="D32" s="27"/>
      <c r="E32" s="27"/>
      <c r="F32" s="31"/>
      <c r="G32" s="72"/>
      <c r="H32" s="27"/>
    </row>
    <row r="33" spans="1:8" ht="22.5" customHeight="1">
      <c r="A33" s="27"/>
      <c r="B33" s="27"/>
      <c r="C33" s="27"/>
      <c r="D33" s="27"/>
      <c r="E33" s="27"/>
      <c r="F33" s="27"/>
      <c r="G33" s="31"/>
      <c r="H33" s="27"/>
    </row>
    <row r="34" spans="1:8" ht="22.5" customHeight="1">
      <c r="A34" s="27"/>
      <c r="B34" s="27"/>
      <c r="C34" s="27"/>
      <c r="D34" s="27"/>
      <c r="E34" s="27"/>
      <c r="F34" s="27"/>
      <c r="G34" s="27"/>
      <c r="H34" s="27"/>
    </row>
    <row r="35" spans="1:8" ht="22.5" customHeight="1">
      <c r="A35" s="27"/>
      <c r="B35" s="27"/>
      <c r="C35" s="27"/>
      <c r="D35" s="27"/>
      <c r="E35" s="27"/>
      <c r="F35" s="27"/>
      <c r="G35" s="27"/>
      <c r="H35" s="27"/>
    </row>
    <row r="36" spans="1:8" ht="22.5" customHeight="1">
      <c r="A36" s="27"/>
      <c r="B36" s="27"/>
      <c r="C36" s="27"/>
      <c r="D36" s="27"/>
      <c r="E36" s="27"/>
      <c r="F36" s="27"/>
      <c r="G36" s="27"/>
      <c r="H36" s="27"/>
    </row>
    <row r="37" spans="1:8" ht="22.5" customHeight="1">
      <c r="A37" s="27"/>
      <c r="B37" s="27"/>
      <c r="C37" s="27"/>
      <c r="D37" s="27"/>
      <c r="E37" s="27"/>
      <c r="F37" s="27"/>
      <c r="G37" s="27"/>
      <c r="H37" s="27"/>
    </row>
    <row r="38" spans="1:8" ht="22.5" customHeight="1">
      <c r="A38" s="27"/>
      <c r="B38" s="27"/>
      <c r="C38" s="27"/>
      <c r="D38" s="27"/>
      <c r="E38" s="27"/>
      <c r="F38" s="27"/>
      <c r="G38" s="27"/>
      <c r="H38" s="27"/>
    </row>
    <row r="39" spans="1:8" ht="22.5" customHeight="1">
      <c r="A39" s="27"/>
      <c r="B39" s="27"/>
      <c r="C39" s="27"/>
      <c r="D39" s="27"/>
      <c r="E39" s="27"/>
      <c r="F39" s="27"/>
      <c r="G39" s="27"/>
      <c r="H39" s="27"/>
    </row>
    <row r="40" spans="1:8" ht="22.5" customHeight="1">
      <c r="A40" s="27"/>
      <c r="B40" s="27"/>
      <c r="C40" s="27"/>
      <c r="D40" s="27"/>
      <c r="E40" s="27"/>
      <c r="F40" s="27"/>
      <c r="G40" s="27"/>
      <c r="H40" s="27"/>
    </row>
    <row r="41" spans="1:8" ht="22.5" customHeight="1">
      <c r="A41" s="27"/>
      <c r="B41" s="27"/>
      <c r="C41" s="27"/>
      <c r="D41" s="27"/>
      <c r="E41" s="27"/>
      <c r="F41" s="27"/>
      <c r="G41" s="27"/>
      <c r="H41" s="27"/>
    </row>
    <row r="42" spans="1:8" ht="22.5" customHeight="1">
      <c r="A42" s="27"/>
      <c r="B42" s="27"/>
      <c r="C42" s="27"/>
      <c r="D42" s="27"/>
      <c r="E42" s="27"/>
      <c r="F42" s="27"/>
      <c r="G42" s="27"/>
      <c r="H42" s="27"/>
    </row>
    <row r="43" spans="1:8" ht="22.5" customHeight="1">
      <c r="A43" s="27"/>
      <c r="B43" s="27"/>
      <c r="C43" s="27"/>
      <c r="D43" s="27"/>
      <c r="E43" s="27"/>
      <c r="F43" s="27"/>
      <c r="G43" s="27"/>
      <c r="H43" s="27"/>
    </row>
    <row r="44" spans="1:8" ht="22.5" customHeight="1">
      <c r="F44" s="27"/>
      <c r="G44" s="27"/>
    </row>
    <row r="45" spans="1:8" ht="22.5" customHeight="1">
      <c r="G45" s="27"/>
    </row>
  </sheetData>
  <sheetProtection formatCells="0" formatColumns="0" formatRows="0" insertColumns="0" insertRows="0" insertHyperlinks="0" deleteColumns="0" deleteRows="0" selectLockedCells="1" sort="0" autoFilter="0" pivotTables="0"/>
  <customSheetViews>
    <customSheetView guid="{64822155-D3A3-4CF4-B118-55E3090E4ACD}" scale="90" showPageBreaks="1" fitToPage="1" printArea="1" view="pageBreakPreview" topLeftCell="A19">
      <selection activeCell="F18" sqref="F18:I18"/>
      <pageMargins left="0.70866141732283472" right="0.70866141732283472" top="0.74803149606299213" bottom="0.74803149606299213" header="0.31496062992125984" footer="0.31496062992125984"/>
      <pageSetup paperSize="9" orientation="portrait" blackAndWhite="1" errors="blank" r:id="rId1"/>
    </customSheetView>
  </customSheetViews>
  <mergeCells count="20">
    <mergeCell ref="A4:I4"/>
    <mergeCell ref="D6:F6"/>
    <mergeCell ref="C9:G10"/>
    <mergeCell ref="B15:C15"/>
    <mergeCell ref="D17:E17"/>
    <mergeCell ref="F17:I17"/>
    <mergeCell ref="F30:I30"/>
    <mergeCell ref="D30:E30"/>
    <mergeCell ref="D18:E18"/>
    <mergeCell ref="F18:I18"/>
    <mergeCell ref="D19:E19"/>
    <mergeCell ref="D29:E29"/>
    <mergeCell ref="F29:I29"/>
    <mergeCell ref="F19:H19"/>
    <mergeCell ref="D27:E27"/>
    <mergeCell ref="D28:E28"/>
    <mergeCell ref="H27:I27"/>
    <mergeCell ref="H28:I28"/>
    <mergeCell ref="F27:G27"/>
    <mergeCell ref="F28:G28"/>
  </mergeCells>
  <phoneticPr fontId="2"/>
  <conditionalFormatting sqref="F27:I30">
    <cfRule type="containsBlanks" dxfId="2" priority="1">
      <formula>LEN(TRIM(F27))=0</formula>
    </cfRule>
  </conditionalFormatting>
  <dataValidations count="4">
    <dataValidation type="list" allowBlank="1" showInputMessage="1" showErrorMessage="1" sqref="H27" xr:uid="{00000000-0002-0000-0C00-000000000000}">
      <formula1>"銀行,信用金庫,信用組合,農業協同組合,　,"</formula1>
    </dataValidation>
    <dataValidation type="list" allowBlank="1" showInputMessage="1" showErrorMessage="1" sqref="H28" xr:uid="{00000000-0002-0000-0C00-000001000000}">
      <formula1>"支店,営業部,　,"</formula1>
    </dataValidation>
    <dataValidation type="list" allowBlank="1" showInputMessage="1" showErrorMessage="1" sqref="F29" xr:uid="{00000000-0002-0000-0C00-000002000000}">
      <formula1>"普通,当座,　,"</formula1>
    </dataValidation>
    <dataValidation imeMode="fullAlpha" allowBlank="1" showInputMessage="1" showErrorMessage="1" sqref="F30:I30" xr:uid="{00000000-0002-0000-0C00-000003000000}"/>
  </dataValidations>
  <hyperlinks>
    <hyperlink ref="I1" location="目次!A1" display="目次に戻る" xr:uid="{00000000-0004-0000-0C00-000000000000}"/>
  </hyperlinks>
  <printOptions horizontalCentered="1"/>
  <pageMargins left="0.70866141732283472" right="0.70866141732283472" top="0.74803149606299213" bottom="0.74803149606299213" header="0.31496062992125984" footer="0.31496062992125984"/>
  <pageSetup paperSize="9" orientation="portrait" blackAndWhite="1" errors="blank" r:id="rId2"/>
  <legacyDrawing r:id="rId3"/>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tabColor theme="8" tint="0.39997558519241921"/>
  </sheetPr>
  <dimension ref="A1:J43"/>
  <sheetViews>
    <sheetView view="pageBreakPreview" zoomScaleNormal="100" zoomScaleSheetLayoutView="100" workbookViewId="0">
      <selection activeCell="D29" sqref="D29:E29"/>
    </sheetView>
  </sheetViews>
  <sheetFormatPr defaultColWidth="9" defaultRowHeight="14.4"/>
  <cols>
    <col min="1" max="1" width="3.59765625" style="28" customWidth="1"/>
    <col min="2" max="2" width="4.09765625" style="28" customWidth="1"/>
    <col min="3" max="3" width="18.5" style="28" customWidth="1"/>
    <col min="4" max="4" width="7.69921875" style="28" customWidth="1"/>
    <col min="5" max="5" width="15.69921875" style="28" customWidth="1"/>
    <col min="6" max="6" width="13.69921875" style="28" customWidth="1"/>
    <col min="7" max="7" width="11.19921875" style="28" customWidth="1"/>
    <col min="8" max="8" width="13" style="28" customWidth="1"/>
    <col min="9" max="9" width="3.69921875" style="28" customWidth="1"/>
    <col min="10" max="12" width="10.59765625" style="1" customWidth="1"/>
    <col min="13" max="16384" width="9" style="1"/>
  </cols>
  <sheetData>
    <row r="1" spans="1:10">
      <c r="I1" s="136" t="s">
        <v>143</v>
      </c>
    </row>
    <row r="2" spans="1:10" ht="16.5" customHeight="1">
      <c r="A2" s="27" t="s">
        <v>193</v>
      </c>
      <c r="B2" s="27"/>
      <c r="C2" s="27"/>
      <c r="D2" s="27"/>
      <c r="E2" s="27"/>
      <c r="F2" s="27"/>
      <c r="G2" s="27"/>
      <c r="H2" s="27"/>
    </row>
    <row r="3" spans="1:10">
      <c r="A3" s="27"/>
      <c r="B3" s="27"/>
      <c r="C3" s="27"/>
      <c r="D3" s="27"/>
      <c r="E3" s="27"/>
      <c r="F3" s="27"/>
      <c r="G3" s="27"/>
      <c r="H3" s="27"/>
    </row>
    <row r="4" spans="1:10" ht="16.5" customHeight="1">
      <c r="A4" s="27"/>
      <c r="B4" s="27"/>
      <c r="C4" s="27"/>
      <c r="D4" s="27"/>
      <c r="E4" s="27"/>
      <c r="F4" s="27"/>
      <c r="G4" s="510" t="s">
        <v>157</v>
      </c>
      <c r="H4" s="510"/>
      <c r="I4" s="510"/>
    </row>
    <row r="5" spans="1:10" ht="16.5" customHeight="1">
      <c r="A5" s="27"/>
      <c r="B5" s="27" t="s">
        <v>1</v>
      </c>
      <c r="C5" s="27"/>
      <c r="D5" s="27"/>
      <c r="E5" s="27"/>
      <c r="F5" s="27"/>
      <c r="G5" s="27"/>
      <c r="H5" s="27"/>
    </row>
    <row r="6" spans="1:10">
      <c r="A6" s="27"/>
      <c r="B6" s="27"/>
      <c r="C6" s="27"/>
      <c r="D6" s="27"/>
      <c r="E6" s="27"/>
      <c r="F6" s="27"/>
      <c r="G6" s="27"/>
      <c r="H6" s="27"/>
    </row>
    <row r="7" spans="1:10">
      <c r="A7" s="27"/>
      <c r="B7" s="27"/>
      <c r="C7" s="27"/>
      <c r="D7" s="27"/>
      <c r="E7" s="27"/>
      <c r="F7" s="27"/>
      <c r="G7" s="27"/>
      <c r="H7" s="27"/>
    </row>
    <row r="8" spans="1:10" ht="16.5" customHeight="1">
      <c r="A8" s="27"/>
      <c r="B8" s="27"/>
      <c r="C8" s="27"/>
      <c r="D8" s="27"/>
      <c r="F8" s="133" t="s">
        <v>2</v>
      </c>
      <c r="G8" s="499">
        <f>'1.実績'!G8</f>
        <v>0</v>
      </c>
      <c r="H8" s="499"/>
      <c r="I8" s="499"/>
      <c r="J8" s="81"/>
    </row>
    <row r="9" spans="1:10" ht="16.5" customHeight="1">
      <c r="A9" s="27"/>
      <c r="B9" s="27"/>
      <c r="C9" s="27"/>
      <c r="D9" s="27"/>
      <c r="F9" s="133" t="s">
        <v>3</v>
      </c>
      <c r="G9" s="499">
        <f>'1.実績'!G9</f>
        <v>0</v>
      </c>
      <c r="H9" s="499"/>
      <c r="I9" s="499"/>
      <c r="J9" s="81"/>
    </row>
    <row r="10" spans="1:10" ht="16.5" customHeight="1">
      <c r="A10" s="27"/>
      <c r="B10" s="27"/>
      <c r="C10" s="27"/>
      <c r="D10" s="27"/>
      <c r="E10" s="509" t="s">
        <v>4</v>
      </c>
      <c r="F10" s="509"/>
      <c r="G10" s="499">
        <f>'1.実績'!G10</f>
        <v>0</v>
      </c>
      <c r="H10" s="499"/>
      <c r="I10" s="82"/>
      <c r="J10" s="81"/>
    </row>
    <row r="11" spans="1:10">
      <c r="A11" s="27"/>
      <c r="B11" s="27"/>
      <c r="C11" s="27"/>
      <c r="D11" s="27"/>
      <c r="E11" s="27"/>
      <c r="F11" s="27"/>
      <c r="G11" s="27"/>
      <c r="H11" s="27"/>
      <c r="I11" s="33"/>
      <c r="J11" s="152"/>
    </row>
    <row r="12" spans="1:10">
      <c r="A12" s="27"/>
      <c r="B12" s="27"/>
      <c r="C12" s="27"/>
      <c r="D12" s="27"/>
      <c r="E12" s="27"/>
      <c r="F12" s="27"/>
      <c r="G12" s="27"/>
      <c r="H12" s="27"/>
      <c r="I12" s="33"/>
    </row>
    <row r="13" spans="1:10" ht="16.5" customHeight="1">
      <c r="A13" s="372" t="s">
        <v>248</v>
      </c>
      <c r="B13" s="372"/>
      <c r="C13" s="372"/>
      <c r="D13" s="372"/>
      <c r="E13" s="372"/>
      <c r="F13" s="372"/>
      <c r="G13" s="372"/>
      <c r="H13" s="372"/>
    </row>
    <row r="14" spans="1:10">
      <c r="A14" s="27"/>
      <c r="B14" s="27"/>
      <c r="C14" s="27"/>
      <c r="D14" s="27"/>
      <c r="E14" s="27"/>
      <c r="F14" s="27"/>
      <c r="G14" s="27"/>
      <c r="H14" s="27"/>
    </row>
    <row r="15" spans="1:10" ht="34.5" customHeight="1">
      <c r="A15" s="515" t="s">
        <v>200</v>
      </c>
      <c r="B15" s="515"/>
      <c r="C15" s="515"/>
      <c r="D15" s="515"/>
      <c r="E15" s="515"/>
      <c r="F15" s="515"/>
      <c r="G15" s="515"/>
      <c r="H15" s="515"/>
      <c r="I15" s="515"/>
    </row>
    <row r="16" spans="1:10">
      <c r="A16" s="27"/>
      <c r="B16" s="27"/>
      <c r="C16" s="27"/>
      <c r="D16" s="27"/>
      <c r="E16" s="27"/>
      <c r="F16" s="27"/>
      <c r="G16" s="27"/>
      <c r="H16" s="27"/>
    </row>
    <row r="17" spans="1:9" ht="16.5" customHeight="1">
      <c r="A17" s="617" t="s">
        <v>5</v>
      </c>
      <c r="B17" s="617"/>
      <c r="C17" s="617"/>
      <c r="D17" s="617"/>
      <c r="E17" s="617"/>
      <c r="F17" s="617"/>
      <c r="G17" s="617"/>
      <c r="H17" s="617"/>
    </row>
    <row r="18" spans="1:9" ht="18" customHeight="1">
      <c r="A18" s="27" t="s">
        <v>6</v>
      </c>
      <c r="B18" s="27"/>
      <c r="C18" s="27"/>
      <c r="D18" s="27"/>
      <c r="E18" s="27"/>
      <c r="F18" s="27"/>
      <c r="G18" s="27"/>
      <c r="H18" s="27"/>
    </row>
    <row r="19" spans="1:9" ht="18" customHeight="1">
      <c r="A19" s="27"/>
      <c r="B19" s="618" t="str">
        <f>'1.実績'!B19</f>
        <v>地域商業活動活性化事業</v>
      </c>
      <c r="C19" s="618"/>
      <c r="D19" s="618"/>
      <c r="E19" s="27"/>
      <c r="F19" s="27"/>
      <c r="G19" s="27"/>
      <c r="H19" s="27"/>
    </row>
    <row r="20" spans="1:9" ht="18" customHeight="1">
      <c r="A20" s="27" t="s">
        <v>7</v>
      </c>
      <c r="B20" s="27"/>
      <c r="C20" s="27"/>
      <c r="D20" s="27"/>
      <c r="E20" s="27"/>
      <c r="F20" s="27"/>
      <c r="G20" s="27"/>
      <c r="H20" s="27"/>
    </row>
    <row r="21" spans="1:9" ht="18" customHeight="1">
      <c r="A21" s="27"/>
      <c r="B21" s="619" t="str">
        <f>'1.実績'!B21</f>
        <v>地域課題対応事業(商店街の未来を拓くプロジェクト指定団体枠)</v>
      </c>
      <c r="C21" s="619"/>
      <c r="D21" s="619"/>
      <c r="E21" s="619"/>
      <c r="F21" s="619"/>
      <c r="G21" s="619"/>
      <c r="H21" s="619"/>
    </row>
    <row r="22" spans="1:9" ht="16.5" customHeight="1">
      <c r="A22" s="27" t="s">
        <v>196</v>
      </c>
      <c r="B22" s="27"/>
      <c r="C22" s="27"/>
      <c r="D22" s="27"/>
      <c r="E22" s="27"/>
      <c r="F22" s="27"/>
      <c r="G22" s="27"/>
      <c r="H22" s="27"/>
    </row>
    <row r="23" spans="1:9" ht="16.5" customHeight="1">
      <c r="A23" s="27"/>
      <c r="B23" s="27" t="s">
        <v>21</v>
      </c>
      <c r="C23" s="27"/>
      <c r="D23" s="27"/>
      <c r="E23" s="27"/>
      <c r="F23" s="27"/>
      <c r="G23" s="27"/>
      <c r="H23" s="27"/>
    </row>
    <row r="24" spans="1:9" ht="16.5" customHeight="1">
      <c r="A24" s="27"/>
      <c r="B24" s="369" t="s">
        <v>202</v>
      </c>
      <c r="C24" s="369"/>
      <c r="D24" s="369" t="s">
        <v>203</v>
      </c>
      <c r="E24" s="369"/>
      <c r="F24" s="175" t="s">
        <v>197</v>
      </c>
      <c r="G24" s="369" t="s">
        <v>204</v>
      </c>
      <c r="H24" s="369"/>
    </row>
    <row r="25" spans="1:9" s="2" customFormat="1" ht="27.75" customHeight="1">
      <c r="A25" s="29"/>
      <c r="B25" s="370">
        <f>'1.実績'!B24</f>
        <v>0</v>
      </c>
      <c r="C25" s="370"/>
      <c r="D25" s="370">
        <f>'1.実績'!D24</f>
        <v>0</v>
      </c>
      <c r="E25" s="370"/>
      <c r="F25" s="178" t="str">
        <f>'1.実績'!F24</f>
        <v>80</v>
      </c>
      <c r="G25" s="370">
        <f>'1.実績'!G24</f>
        <v>0</v>
      </c>
      <c r="H25" s="370"/>
      <c r="I25" s="30"/>
    </row>
    <row r="26" spans="1:9" s="2" customFormat="1" ht="18" customHeight="1">
      <c r="A26" s="29"/>
      <c r="B26" s="261"/>
      <c r="C26" s="261"/>
      <c r="D26" s="261"/>
      <c r="E26" s="261"/>
      <c r="F26" s="261"/>
      <c r="G26" s="261"/>
      <c r="H26" s="261"/>
      <c r="I26" s="30"/>
    </row>
    <row r="27" spans="1:9" ht="16.5" customHeight="1">
      <c r="A27" s="27"/>
      <c r="B27" s="70" t="s">
        <v>22</v>
      </c>
      <c r="C27" s="70"/>
      <c r="D27" s="70"/>
      <c r="E27" s="70"/>
      <c r="F27" s="70"/>
      <c r="G27" s="70"/>
      <c r="H27" s="70"/>
    </row>
    <row r="28" spans="1:9" ht="16.5" customHeight="1">
      <c r="A28" s="27"/>
      <c r="B28" s="369" t="s">
        <v>202</v>
      </c>
      <c r="C28" s="369"/>
      <c r="D28" s="369" t="s">
        <v>203</v>
      </c>
      <c r="E28" s="369"/>
      <c r="F28" s="175" t="s">
        <v>197</v>
      </c>
      <c r="G28" s="369" t="s">
        <v>204</v>
      </c>
      <c r="H28" s="369"/>
    </row>
    <row r="29" spans="1:9" ht="27.75" customHeight="1">
      <c r="A29" s="27"/>
      <c r="B29" s="621">
        <f>'1.申請'!B24</f>
        <v>0</v>
      </c>
      <c r="C29" s="622"/>
      <c r="D29" s="621">
        <f>'1.申請'!E24</f>
        <v>0</v>
      </c>
      <c r="E29" s="622"/>
      <c r="F29" s="262" t="str">
        <f>'1.申請'!G24</f>
        <v>80</v>
      </c>
      <c r="G29" s="621">
        <f>'1.申請'!H24</f>
        <v>0</v>
      </c>
      <c r="H29" s="622"/>
    </row>
    <row r="30" spans="1:9" ht="16.5" customHeight="1">
      <c r="A30" s="27" t="s">
        <v>23</v>
      </c>
      <c r="B30" s="134"/>
      <c r="C30" s="134"/>
      <c r="D30" s="134"/>
      <c r="E30" s="134"/>
      <c r="F30" s="163"/>
      <c r="G30" s="153"/>
      <c r="H30" s="153"/>
    </row>
    <row r="31" spans="1:9" ht="16.5" customHeight="1">
      <c r="A31" s="27"/>
      <c r="B31" s="620"/>
      <c r="C31" s="620"/>
      <c r="D31" s="620"/>
      <c r="E31" s="620"/>
      <c r="F31" s="620"/>
      <c r="G31" s="620"/>
      <c r="H31" s="620"/>
      <c r="I31" s="620"/>
    </row>
    <row r="32" spans="1:9" ht="16.5" customHeight="1">
      <c r="A32" s="27"/>
      <c r="B32" s="620"/>
      <c r="C32" s="620"/>
      <c r="D32" s="620"/>
      <c r="E32" s="620"/>
      <c r="F32" s="620"/>
      <c r="G32" s="620"/>
      <c r="H32" s="620"/>
      <c r="I32" s="620"/>
    </row>
    <row r="33" spans="1:10" ht="16.5" customHeight="1">
      <c r="A33" s="27"/>
      <c r="B33" s="620"/>
      <c r="C33" s="620"/>
      <c r="D33" s="620"/>
      <c r="E33" s="620"/>
      <c r="F33" s="620"/>
      <c r="G33" s="620"/>
      <c r="H33" s="620"/>
      <c r="I33" s="620"/>
    </row>
    <row r="34" spans="1:10">
      <c r="A34" s="27"/>
      <c r="B34" s="27"/>
      <c r="C34" s="27"/>
      <c r="D34" s="27"/>
      <c r="E34" s="27"/>
      <c r="F34" s="27"/>
      <c r="G34" s="27"/>
      <c r="H34" s="27"/>
    </row>
    <row r="35" spans="1:10">
      <c r="A35" s="27"/>
      <c r="B35" s="27"/>
      <c r="C35" s="27"/>
      <c r="D35" s="27"/>
      <c r="E35" s="27"/>
      <c r="F35" s="27"/>
      <c r="G35" s="27"/>
      <c r="H35" s="27"/>
    </row>
    <row r="36" spans="1:10" ht="16.5" customHeight="1">
      <c r="A36" s="27"/>
      <c r="B36" s="27" t="s">
        <v>12</v>
      </c>
      <c r="C36" s="27"/>
      <c r="D36" s="27"/>
      <c r="E36" s="31"/>
      <c r="F36" s="31"/>
      <c r="G36" s="31"/>
      <c r="H36" s="31"/>
      <c r="I36" s="31"/>
      <c r="J36" s="28"/>
    </row>
    <row r="37" spans="1:10" ht="16.5" customHeight="1">
      <c r="A37" s="27"/>
      <c r="B37" s="32"/>
      <c r="C37" s="133" t="s">
        <v>13</v>
      </c>
      <c r="D37" s="499">
        <f>'1.実績'!D30:H30</f>
        <v>0</v>
      </c>
      <c r="E37" s="499"/>
      <c r="F37" s="499"/>
      <c r="G37" s="499"/>
      <c r="H37" s="499"/>
      <c r="I37" s="32"/>
      <c r="J37" s="28"/>
    </row>
    <row r="38" spans="1:10" ht="16.5" customHeight="1">
      <c r="A38" s="27"/>
      <c r="B38" s="32"/>
      <c r="C38" s="133" t="s">
        <v>14</v>
      </c>
      <c r="D38" s="499">
        <f>'1.実績'!D31:H31</f>
        <v>0</v>
      </c>
      <c r="E38" s="499"/>
      <c r="F38" s="499"/>
      <c r="G38" s="499"/>
      <c r="H38" s="499"/>
      <c r="I38" s="32"/>
      <c r="J38" s="28"/>
    </row>
    <row r="39" spans="1:10" ht="16.5" customHeight="1">
      <c r="A39" s="27"/>
      <c r="B39" s="32"/>
      <c r="C39" s="133" t="s">
        <v>15</v>
      </c>
      <c r="D39" s="499">
        <f>'1.実績'!D32:H32</f>
        <v>0</v>
      </c>
      <c r="E39" s="499"/>
      <c r="F39" s="499"/>
      <c r="G39" s="499"/>
      <c r="H39" s="499"/>
      <c r="I39" s="32"/>
      <c r="J39" s="28"/>
    </row>
    <row r="40" spans="1:10" ht="16.5" customHeight="1">
      <c r="A40" s="27"/>
      <c r="B40" s="32"/>
      <c r="C40" s="133" t="s">
        <v>16</v>
      </c>
      <c r="D40" s="499">
        <f>'1.実績'!D33:H33</f>
        <v>0</v>
      </c>
      <c r="E40" s="499"/>
      <c r="F40" s="499"/>
      <c r="G40" s="499"/>
      <c r="H40" s="499"/>
      <c r="I40" s="32"/>
      <c r="J40" s="28"/>
    </row>
    <row r="41" spans="1:10" ht="16.5" customHeight="1">
      <c r="A41" s="27"/>
      <c r="B41" s="27"/>
      <c r="C41" s="27"/>
      <c r="D41" s="31"/>
      <c r="E41" s="31"/>
      <c r="F41" s="31"/>
      <c r="G41" s="31"/>
      <c r="H41" s="31"/>
    </row>
    <row r="42" spans="1:10">
      <c r="A42" s="27"/>
      <c r="B42" s="27"/>
      <c r="C42" s="27"/>
      <c r="D42" s="27"/>
      <c r="E42" s="27"/>
      <c r="F42" s="27"/>
      <c r="G42" s="27"/>
      <c r="H42" s="27"/>
    </row>
    <row r="43" spans="1:10">
      <c r="A43" s="27"/>
      <c r="B43" s="27"/>
      <c r="C43" s="27"/>
      <c r="D43" s="27"/>
      <c r="E43" s="27"/>
      <c r="F43" s="27"/>
      <c r="G43" s="27"/>
      <c r="H43" s="27"/>
    </row>
  </sheetData>
  <sheetProtection formatCells="0" formatColumns="0" formatRows="0" insertColumns="0" insertRows="0" insertHyperlinks="0" deleteColumns="0" deleteRows="0" selectLockedCells="1" sort="0" autoFilter="0" pivotTables="0"/>
  <customSheetViews>
    <customSheetView guid="{64822155-D3A3-4CF4-B118-55E3090E4ACD}" scale="90" showPageBreaks="1" fitToPage="1" printArea="1" view="pageBreakPreview" topLeftCell="A16">
      <selection activeCell="F24" sqref="F24:G24"/>
      <pageMargins left="0.70866141732283472" right="0.70866141732283472" top="0.74803149606299213" bottom="0.74803149606299213" header="0.31496062992125984" footer="0.31496062992125984"/>
      <pageSetup paperSize="9" orientation="portrait" blackAndWhite="1" errors="blank" r:id="rId1"/>
    </customSheetView>
  </customSheetViews>
  <mergeCells count="27">
    <mergeCell ref="D39:H39"/>
    <mergeCell ref="D40:H40"/>
    <mergeCell ref="B25:C25"/>
    <mergeCell ref="D25:E25"/>
    <mergeCell ref="G25:H25"/>
    <mergeCell ref="B28:C28"/>
    <mergeCell ref="D28:E28"/>
    <mergeCell ref="G28:H28"/>
    <mergeCell ref="B31:I33"/>
    <mergeCell ref="D37:H37"/>
    <mergeCell ref="D38:H38"/>
    <mergeCell ref="B29:C29"/>
    <mergeCell ref="D29:E29"/>
    <mergeCell ref="G29:H29"/>
    <mergeCell ref="G4:I4"/>
    <mergeCell ref="G8:I8"/>
    <mergeCell ref="G9:I9"/>
    <mergeCell ref="G10:H10"/>
    <mergeCell ref="A15:I15"/>
    <mergeCell ref="A13:H13"/>
    <mergeCell ref="E10:F10"/>
    <mergeCell ref="A17:H17"/>
    <mergeCell ref="B24:C24"/>
    <mergeCell ref="D24:E24"/>
    <mergeCell ref="G24:H24"/>
    <mergeCell ref="B19:D19"/>
    <mergeCell ref="B21:H21"/>
  </mergeCells>
  <phoneticPr fontId="2"/>
  <conditionalFormatting sqref="A15:I15">
    <cfRule type="containsText" dxfId="1" priority="2" operator="containsText" text="平成　　年　　月　　日付け30　　第　　　号">
      <formula>NOT(ISERROR(SEARCH("平成　　年　　月　　日付け30　　第　　　号",A15)))</formula>
    </cfRule>
  </conditionalFormatting>
  <conditionalFormatting sqref="B31:I33">
    <cfRule type="containsBlanks" dxfId="0" priority="1">
      <formula>LEN(TRIM(B31))=0</formula>
    </cfRule>
  </conditionalFormatting>
  <hyperlinks>
    <hyperlink ref="I1" location="目次!A1" display="目次に戻る" xr:uid="{00000000-0004-0000-0D00-000000000000}"/>
  </hyperlinks>
  <printOptions horizontalCentered="1"/>
  <pageMargins left="0.70866141732283472" right="0.70866141732283472" top="0.74803149606299213" bottom="0.74803149606299213" header="0.31496062992125984" footer="0.31496062992125984"/>
  <pageSetup paperSize="9" scale="88" orientation="portrait" blackAndWhite="1" errors="blank" r:id="rId2"/>
  <legacyDrawing r:id="rId3"/>
  <extLst>
    <ext xmlns:x14="http://schemas.microsoft.com/office/spreadsheetml/2009/9/main" uri="{CCE6A557-97BC-4b89-ADB6-D9C93CAAB3DF}">
      <x14:dataValidations xmlns:xm="http://schemas.microsoft.com/office/excel/2006/main" count="1">
        <x14:dataValidation type="custom" allowBlank="1" showInputMessage="1" showErrorMessage="1" error="当初事業完了日以前の日付を入力してください。" xr:uid="{00000000-0002-0000-0D00-000000000000}">
          <x14:formula1>
            <xm:f>G4&lt;='2.変更計画'!G6</xm:f>
          </x14:formula1>
          <xm:sqref>G4:I4</xm:sqref>
        </x14:dataValidation>
      </x14:dataValidations>
    </ext>
  </extLst>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tabColor theme="8" tint="0.39997558519241921"/>
  </sheetPr>
  <dimension ref="A1:G16"/>
  <sheetViews>
    <sheetView view="pageBreakPreview" topLeftCell="A6" zoomScaleNormal="100" zoomScaleSheetLayoutView="100" workbookViewId="0">
      <selection activeCell="B9" sqref="B9:D9"/>
    </sheetView>
  </sheetViews>
  <sheetFormatPr defaultRowHeight="16.2"/>
  <cols>
    <col min="1" max="1" width="23.09765625" style="45" customWidth="1"/>
    <col min="2" max="2" width="15" style="45" customWidth="1"/>
    <col min="3" max="3" width="3.8984375" style="45" customWidth="1"/>
    <col min="4" max="5" width="15" style="39" customWidth="1"/>
    <col min="6" max="6" width="3.8984375" style="39" customWidth="1"/>
    <col min="7" max="7" width="15" style="39" customWidth="1"/>
    <col min="252" max="252" width="15.3984375" customWidth="1"/>
    <col min="253" max="255" width="9.09765625" customWidth="1"/>
    <col min="256" max="256" width="8.3984375" customWidth="1"/>
    <col min="257" max="257" width="3.09765625" customWidth="1"/>
    <col min="258" max="260" width="9.09765625" customWidth="1"/>
    <col min="261" max="261" width="8.19921875" customWidth="1"/>
    <col min="262" max="262" width="3.09765625" customWidth="1"/>
    <col min="508" max="508" width="15.3984375" customWidth="1"/>
    <col min="509" max="511" width="9.09765625" customWidth="1"/>
    <col min="512" max="512" width="8.3984375" customWidth="1"/>
    <col min="513" max="513" width="3.09765625" customWidth="1"/>
    <col min="514" max="516" width="9.09765625" customWidth="1"/>
    <col min="517" max="517" width="8.19921875" customWidth="1"/>
    <col min="518" max="518" width="3.09765625" customWidth="1"/>
    <col min="764" max="764" width="15.3984375" customWidth="1"/>
    <col min="765" max="767" width="9.09765625" customWidth="1"/>
    <col min="768" max="768" width="8.3984375" customWidth="1"/>
    <col min="769" max="769" width="3.09765625" customWidth="1"/>
    <col min="770" max="772" width="9.09765625" customWidth="1"/>
    <col min="773" max="773" width="8.19921875" customWidth="1"/>
    <col min="774" max="774" width="3.09765625" customWidth="1"/>
    <col min="1020" max="1020" width="15.3984375" customWidth="1"/>
    <col min="1021" max="1023" width="9.09765625" customWidth="1"/>
    <col min="1024" max="1024" width="8.3984375" customWidth="1"/>
    <col min="1025" max="1025" width="3.09765625" customWidth="1"/>
    <col min="1026" max="1028" width="9.09765625" customWidth="1"/>
    <col min="1029" max="1029" width="8.19921875" customWidth="1"/>
    <col min="1030" max="1030" width="3.09765625" customWidth="1"/>
    <col min="1276" max="1276" width="15.3984375" customWidth="1"/>
    <col min="1277" max="1279" width="9.09765625" customWidth="1"/>
    <col min="1280" max="1280" width="8.3984375" customWidth="1"/>
    <col min="1281" max="1281" width="3.09765625" customWidth="1"/>
    <col min="1282" max="1284" width="9.09765625" customWidth="1"/>
    <col min="1285" max="1285" width="8.19921875" customWidth="1"/>
    <col min="1286" max="1286" width="3.09765625" customWidth="1"/>
    <col min="1532" max="1532" width="15.3984375" customWidth="1"/>
    <col min="1533" max="1535" width="9.09765625" customWidth="1"/>
    <col min="1536" max="1536" width="8.3984375" customWidth="1"/>
    <col min="1537" max="1537" width="3.09765625" customWidth="1"/>
    <col min="1538" max="1540" width="9.09765625" customWidth="1"/>
    <col min="1541" max="1541" width="8.19921875" customWidth="1"/>
    <col min="1542" max="1542" width="3.09765625" customWidth="1"/>
    <col min="1788" max="1788" width="15.3984375" customWidth="1"/>
    <col min="1789" max="1791" width="9.09765625" customWidth="1"/>
    <col min="1792" max="1792" width="8.3984375" customWidth="1"/>
    <col min="1793" max="1793" width="3.09765625" customWidth="1"/>
    <col min="1794" max="1796" width="9.09765625" customWidth="1"/>
    <col min="1797" max="1797" width="8.19921875" customWidth="1"/>
    <col min="1798" max="1798" width="3.09765625" customWidth="1"/>
    <col min="2044" max="2044" width="15.3984375" customWidth="1"/>
    <col min="2045" max="2047" width="9.09765625" customWidth="1"/>
    <col min="2048" max="2048" width="8.3984375" customWidth="1"/>
    <col min="2049" max="2049" width="3.09765625" customWidth="1"/>
    <col min="2050" max="2052" width="9.09765625" customWidth="1"/>
    <col min="2053" max="2053" width="8.19921875" customWidth="1"/>
    <col min="2054" max="2054" width="3.09765625" customWidth="1"/>
    <col min="2300" max="2300" width="15.3984375" customWidth="1"/>
    <col min="2301" max="2303" width="9.09765625" customWidth="1"/>
    <col min="2304" max="2304" width="8.3984375" customWidth="1"/>
    <col min="2305" max="2305" width="3.09765625" customWidth="1"/>
    <col min="2306" max="2308" width="9.09765625" customWidth="1"/>
    <col min="2309" max="2309" width="8.19921875" customWidth="1"/>
    <col min="2310" max="2310" width="3.09765625" customWidth="1"/>
    <col min="2556" max="2556" width="15.3984375" customWidth="1"/>
    <col min="2557" max="2559" width="9.09765625" customWidth="1"/>
    <col min="2560" max="2560" width="8.3984375" customWidth="1"/>
    <col min="2561" max="2561" width="3.09765625" customWidth="1"/>
    <col min="2562" max="2564" width="9.09765625" customWidth="1"/>
    <col min="2565" max="2565" width="8.19921875" customWidth="1"/>
    <col min="2566" max="2566" width="3.09765625" customWidth="1"/>
    <col min="2812" max="2812" width="15.3984375" customWidth="1"/>
    <col min="2813" max="2815" width="9.09765625" customWidth="1"/>
    <col min="2816" max="2816" width="8.3984375" customWidth="1"/>
    <col min="2817" max="2817" width="3.09765625" customWidth="1"/>
    <col min="2818" max="2820" width="9.09765625" customWidth="1"/>
    <col min="2821" max="2821" width="8.19921875" customWidth="1"/>
    <col min="2822" max="2822" width="3.09765625" customWidth="1"/>
    <col min="3068" max="3068" width="15.3984375" customWidth="1"/>
    <col min="3069" max="3071" width="9.09765625" customWidth="1"/>
    <col min="3072" max="3072" width="8.3984375" customWidth="1"/>
    <col min="3073" max="3073" width="3.09765625" customWidth="1"/>
    <col min="3074" max="3076" width="9.09765625" customWidth="1"/>
    <col min="3077" max="3077" width="8.19921875" customWidth="1"/>
    <col min="3078" max="3078" width="3.09765625" customWidth="1"/>
    <col min="3324" max="3324" width="15.3984375" customWidth="1"/>
    <col min="3325" max="3327" width="9.09765625" customWidth="1"/>
    <col min="3328" max="3328" width="8.3984375" customWidth="1"/>
    <col min="3329" max="3329" width="3.09765625" customWidth="1"/>
    <col min="3330" max="3332" width="9.09765625" customWidth="1"/>
    <col min="3333" max="3333" width="8.19921875" customWidth="1"/>
    <col min="3334" max="3334" width="3.09765625" customWidth="1"/>
    <col min="3580" max="3580" width="15.3984375" customWidth="1"/>
    <col min="3581" max="3583" width="9.09765625" customWidth="1"/>
    <col min="3584" max="3584" width="8.3984375" customWidth="1"/>
    <col min="3585" max="3585" width="3.09765625" customWidth="1"/>
    <col min="3586" max="3588" width="9.09765625" customWidth="1"/>
    <col min="3589" max="3589" width="8.19921875" customWidth="1"/>
    <col min="3590" max="3590" width="3.09765625" customWidth="1"/>
    <col min="3836" max="3836" width="15.3984375" customWidth="1"/>
    <col min="3837" max="3839" width="9.09765625" customWidth="1"/>
    <col min="3840" max="3840" width="8.3984375" customWidth="1"/>
    <col min="3841" max="3841" width="3.09765625" customWidth="1"/>
    <col min="3842" max="3844" width="9.09765625" customWidth="1"/>
    <col min="3845" max="3845" width="8.19921875" customWidth="1"/>
    <col min="3846" max="3846" width="3.09765625" customWidth="1"/>
    <col min="4092" max="4092" width="15.3984375" customWidth="1"/>
    <col min="4093" max="4095" width="9.09765625" customWidth="1"/>
    <col min="4096" max="4096" width="8.3984375" customWidth="1"/>
    <col min="4097" max="4097" width="3.09765625" customWidth="1"/>
    <col min="4098" max="4100" width="9.09765625" customWidth="1"/>
    <col min="4101" max="4101" width="8.19921875" customWidth="1"/>
    <col min="4102" max="4102" width="3.09765625" customWidth="1"/>
    <col min="4348" max="4348" width="15.3984375" customWidth="1"/>
    <col min="4349" max="4351" width="9.09765625" customWidth="1"/>
    <col min="4352" max="4352" width="8.3984375" customWidth="1"/>
    <col min="4353" max="4353" width="3.09765625" customWidth="1"/>
    <col min="4354" max="4356" width="9.09765625" customWidth="1"/>
    <col min="4357" max="4357" width="8.19921875" customWidth="1"/>
    <col min="4358" max="4358" width="3.09765625" customWidth="1"/>
    <col min="4604" max="4604" width="15.3984375" customWidth="1"/>
    <col min="4605" max="4607" width="9.09765625" customWidth="1"/>
    <col min="4608" max="4608" width="8.3984375" customWidth="1"/>
    <col min="4609" max="4609" width="3.09765625" customWidth="1"/>
    <col min="4610" max="4612" width="9.09765625" customWidth="1"/>
    <col min="4613" max="4613" width="8.19921875" customWidth="1"/>
    <col min="4614" max="4614" width="3.09765625" customWidth="1"/>
    <col min="4860" max="4860" width="15.3984375" customWidth="1"/>
    <col min="4861" max="4863" width="9.09765625" customWidth="1"/>
    <col min="4864" max="4864" width="8.3984375" customWidth="1"/>
    <col min="4865" max="4865" width="3.09765625" customWidth="1"/>
    <col min="4866" max="4868" width="9.09765625" customWidth="1"/>
    <col min="4869" max="4869" width="8.19921875" customWidth="1"/>
    <col min="4870" max="4870" width="3.09765625" customWidth="1"/>
    <col min="5116" max="5116" width="15.3984375" customWidth="1"/>
    <col min="5117" max="5119" width="9.09765625" customWidth="1"/>
    <col min="5120" max="5120" width="8.3984375" customWidth="1"/>
    <col min="5121" max="5121" width="3.09765625" customWidth="1"/>
    <col min="5122" max="5124" width="9.09765625" customWidth="1"/>
    <col min="5125" max="5125" width="8.19921875" customWidth="1"/>
    <col min="5126" max="5126" width="3.09765625" customWidth="1"/>
    <col min="5372" max="5372" width="15.3984375" customWidth="1"/>
    <col min="5373" max="5375" width="9.09765625" customWidth="1"/>
    <col min="5376" max="5376" width="8.3984375" customWidth="1"/>
    <col min="5377" max="5377" width="3.09765625" customWidth="1"/>
    <col min="5378" max="5380" width="9.09765625" customWidth="1"/>
    <col min="5381" max="5381" width="8.19921875" customWidth="1"/>
    <col min="5382" max="5382" width="3.09765625" customWidth="1"/>
    <col min="5628" max="5628" width="15.3984375" customWidth="1"/>
    <col min="5629" max="5631" width="9.09765625" customWidth="1"/>
    <col min="5632" max="5632" width="8.3984375" customWidth="1"/>
    <col min="5633" max="5633" width="3.09765625" customWidth="1"/>
    <col min="5634" max="5636" width="9.09765625" customWidth="1"/>
    <col min="5637" max="5637" width="8.19921875" customWidth="1"/>
    <col min="5638" max="5638" width="3.09765625" customWidth="1"/>
    <col min="5884" max="5884" width="15.3984375" customWidth="1"/>
    <col min="5885" max="5887" width="9.09765625" customWidth="1"/>
    <col min="5888" max="5888" width="8.3984375" customWidth="1"/>
    <col min="5889" max="5889" width="3.09765625" customWidth="1"/>
    <col min="5890" max="5892" width="9.09765625" customWidth="1"/>
    <col min="5893" max="5893" width="8.19921875" customWidth="1"/>
    <col min="5894" max="5894" width="3.09765625" customWidth="1"/>
    <col min="6140" max="6140" width="15.3984375" customWidth="1"/>
    <col min="6141" max="6143" width="9.09765625" customWidth="1"/>
    <col min="6144" max="6144" width="8.3984375" customWidth="1"/>
    <col min="6145" max="6145" width="3.09765625" customWidth="1"/>
    <col min="6146" max="6148" width="9.09765625" customWidth="1"/>
    <col min="6149" max="6149" width="8.19921875" customWidth="1"/>
    <col min="6150" max="6150" width="3.09765625" customWidth="1"/>
    <col min="6396" max="6396" width="15.3984375" customWidth="1"/>
    <col min="6397" max="6399" width="9.09765625" customWidth="1"/>
    <col min="6400" max="6400" width="8.3984375" customWidth="1"/>
    <col min="6401" max="6401" width="3.09765625" customWidth="1"/>
    <col min="6402" max="6404" width="9.09765625" customWidth="1"/>
    <col min="6405" max="6405" width="8.19921875" customWidth="1"/>
    <col min="6406" max="6406" width="3.09765625" customWidth="1"/>
    <col min="6652" max="6652" width="15.3984375" customWidth="1"/>
    <col min="6653" max="6655" width="9.09765625" customWidth="1"/>
    <col min="6656" max="6656" width="8.3984375" customWidth="1"/>
    <col min="6657" max="6657" width="3.09765625" customWidth="1"/>
    <col min="6658" max="6660" width="9.09765625" customWidth="1"/>
    <col min="6661" max="6661" width="8.19921875" customWidth="1"/>
    <col min="6662" max="6662" width="3.09765625" customWidth="1"/>
    <col min="6908" max="6908" width="15.3984375" customWidth="1"/>
    <col min="6909" max="6911" width="9.09765625" customWidth="1"/>
    <col min="6912" max="6912" width="8.3984375" customWidth="1"/>
    <col min="6913" max="6913" width="3.09765625" customWidth="1"/>
    <col min="6914" max="6916" width="9.09765625" customWidth="1"/>
    <col min="6917" max="6917" width="8.19921875" customWidth="1"/>
    <col min="6918" max="6918" width="3.09765625" customWidth="1"/>
    <col min="7164" max="7164" width="15.3984375" customWidth="1"/>
    <col min="7165" max="7167" width="9.09765625" customWidth="1"/>
    <col min="7168" max="7168" width="8.3984375" customWidth="1"/>
    <col min="7169" max="7169" width="3.09765625" customWidth="1"/>
    <col min="7170" max="7172" width="9.09765625" customWidth="1"/>
    <col min="7173" max="7173" width="8.19921875" customWidth="1"/>
    <col min="7174" max="7174" width="3.09765625" customWidth="1"/>
    <col min="7420" max="7420" width="15.3984375" customWidth="1"/>
    <col min="7421" max="7423" width="9.09765625" customWidth="1"/>
    <col min="7424" max="7424" width="8.3984375" customWidth="1"/>
    <col min="7425" max="7425" width="3.09765625" customWidth="1"/>
    <col min="7426" max="7428" width="9.09765625" customWidth="1"/>
    <col min="7429" max="7429" width="8.19921875" customWidth="1"/>
    <col min="7430" max="7430" width="3.09765625" customWidth="1"/>
    <col min="7676" max="7676" width="15.3984375" customWidth="1"/>
    <col min="7677" max="7679" width="9.09765625" customWidth="1"/>
    <col min="7680" max="7680" width="8.3984375" customWidth="1"/>
    <col min="7681" max="7681" width="3.09765625" customWidth="1"/>
    <col min="7682" max="7684" width="9.09765625" customWidth="1"/>
    <col min="7685" max="7685" width="8.19921875" customWidth="1"/>
    <col min="7686" max="7686" width="3.09765625" customWidth="1"/>
    <col min="7932" max="7932" width="15.3984375" customWidth="1"/>
    <col min="7933" max="7935" width="9.09765625" customWidth="1"/>
    <col min="7936" max="7936" width="8.3984375" customWidth="1"/>
    <col min="7937" max="7937" width="3.09765625" customWidth="1"/>
    <col min="7938" max="7940" width="9.09765625" customWidth="1"/>
    <col min="7941" max="7941" width="8.19921875" customWidth="1"/>
    <col min="7942" max="7942" width="3.09765625" customWidth="1"/>
    <col min="8188" max="8188" width="15.3984375" customWidth="1"/>
    <col min="8189" max="8191" width="9.09765625" customWidth="1"/>
    <col min="8192" max="8192" width="8.3984375" customWidth="1"/>
    <col min="8193" max="8193" width="3.09765625" customWidth="1"/>
    <col min="8194" max="8196" width="9.09765625" customWidth="1"/>
    <col min="8197" max="8197" width="8.19921875" customWidth="1"/>
    <col min="8198" max="8198" width="3.09765625" customWidth="1"/>
    <col min="8444" max="8444" width="15.3984375" customWidth="1"/>
    <col min="8445" max="8447" width="9.09765625" customWidth="1"/>
    <col min="8448" max="8448" width="8.3984375" customWidth="1"/>
    <col min="8449" max="8449" width="3.09765625" customWidth="1"/>
    <col min="8450" max="8452" width="9.09765625" customWidth="1"/>
    <col min="8453" max="8453" width="8.19921875" customWidth="1"/>
    <col min="8454" max="8454" width="3.09765625" customWidth="1"/>
    <col min="8700" max="8700" width="15.3984375" customWidth="1"/>
    <col min="8701" max="8703" width="9.09765625" customWidth="1"/>
    <col min="8704" max="8704" width="8.3984375" customWidth="1"/>
    <col min="8705" max="8705" width="3.09765625" customWidth="1"/>
    <col min="8706" max="8708" width="9.09765625" customWidth="1"/>
    <col min="8709" max="8709" width="8.19921875" customWidth="1"/>
    <col min="8710" max="8710" width="3.09765625" customWidth="1"/>
    <col min="8956" max="8956" width="15.3984375" customWidth="1"/>
    <col min="8957" max="8959" width="9.09765625" customWidth="1"/>
    <col min="8960" max="8960" width="8.3984375" customWidth="1"/>
    <col min="8961" max="8961" width="3.09765625" customWidth="1"/>
    <col min="8962" max="8964" width="9.09765625" customWidth="1"/>
    <col min="8965" max="8965" width="8.19921875" customWidth="1"/>
    <col min="8966" max="8966" width="3.09765625" customWidth="1"/>
    <col min="9212" max="9212" width="15.3984375" customWidth="1"/>
    <col min="9213" max="9215" width="9.09765625" customWidth="1"/>
    <col min="9216" max="9216" width="8.3984375" customWidth="1"/>
    <col min="9217" max="9217" width="3.09765625" customWidth="1"/>
    <col min="9218" max="9220" width="9.09765625" customWidth="1"/>
    <col min="9221" max="9221" width="8.19921875" customWidth="1"/>
    <col min="9222" max="9222" width="3.09765625" customWidth="1"/>
    <col min="9468" max="9468" width="15.3984375" customWidth="1"/>
    <col min="9469" max="9471" width="9.09765625" customWidth="1"/>
    <col min="9472" max="9472" width="8.3984375" customWidth="1"/>
    <col min="9473" max="9473" width="3.09765625" customWidth="1"/>
    <col min="9474" max="9476" width="9.09765625" customWidth="1"/>
    <col min="9477" max="9477" width="8.19921875" customWidth="1"/>
    <col min="9478" max="9478" width="3.09765625" customWidth="1"/>
    <col min="9724" max="9724" width="15.3984375" customWidth="1"/>
    <col min="9725" max="9727" width="9.09765625" customWidth="1"/>
    <col min="9728" max="9728" width="8.3984375" customWidth="1"/>
    <col min="9729" max="9729" width="3.09765625" customWidth="1"/>
    <col min="9730" max="9732" width="9.09765625" customWidth="1"/>
    <col min="9733" max="9733" width="8.19921875" customWidth="1"/>
    <col min="9734" max="9734" width="3.09765625" customWidth="1"/>
    <col min="9980" max="9980" width="15.3984375" customWidth="1"/>
    <col min="9981" max="9983" width="9.09765625" customWidth="1"/>
    <col min="9984" max="9984" width="8.3984375" customWidth="1"/>
    <col min="9985" max="9985" width="3.09765625" customWidth="1"/>
    <col min="9986" max="9988" width="9.09765625" customWidth="1"/>
    <col min="9989" max="9989" width="8.19921875" customWidth="1"/>
    <col min="9990" max="9990" width="3.09765625" customWidth="1"/>
    <col min="10236" max="10236" width="15.3984375" customWidth="1"/>
    <col min="10237" max="10239" width="9.09765625" customWidth="1"/>
    <col min="10240" max="10240" width="8.3984375" customWidth="1"/>
    <col min="10241" max="10241" width="3.09765625" customWidth="1"/>
    <col min="10242" max="10244" width="9.09765625" customWidth="1"/>
    <col min="10245" max="10245" width="8.19921875" customWidth="1"/>
    <col min="10246" max="10246" width="3.09765625" customWidth="1"/>
    <col min="10492" max="10492" width="15.3984375" customWidth="1"/>
    <col min="10493" max="10495" width="9.09765625" customWidth="1"/>
    <col min="10496" max="10496" width="8.3984375" customWidth="1"/>
    <col min="10497" max="10497" width="3.09765625" customWidth="1"/>
    <col min="10498" max="10500" width="9.09765625" customWidth="1"/>
    <col min="10501" max="10501" width="8.19921875" customWidth="1"/>
    <col min="10502" max="10502" width="3.09765625" customWidth="1"/>
    <col min="10748" max="10748" width="15.3984375" customWidth="1"/>
    <col min="10749" max="10751" width="9.09765625" customWidth="1"/>
    <col min="10752" max="10752" width="8.3984375" customWidth="1"/>
    <col min="10753" max="10753" width="3.09765625" customWidth="1"/>
    <col min="10754" max="10756" width="9.09765625" customWidth="1"/>
    <col min="10757" max="10757" width="8.19921875" customWidth="1"/>
    <col min="10758" max="10758" width="3.09765625" customWidth="1"/>
    <col min="11004" max="11004" width="15.3984375" customWidth="1"/>
    <col min="11005" max="11007" width="9.09765625" customWidth="1"/>
    <col min="11008" max="11008" width="8.3984375" customWidth="1"/>
    <col min="11009" max="11009" width="3.09765625" customWidth="1"/>
    <col min="11010" max="11012" width="9.09765625" customWidth="1"/>
    <col min="11013" max="11013" width="8.19921875" customWidth="1"/>
    <col min="11014" max="11014" width="3.09765625" customWidth="1"/>
    <col min="11260" max="11260" width="15.3984375" customWidth="1"/>
    <col min="11261" max="11263" width="9.09765625" customWidth="1"/>
    <col min="11264" max="11264" width="8.3984375" customWidth="1"/>
    <col min="11265" max="11265" width="3.09765625" customWidth="1"/>
    <col min="11266" max="11268" width="9.09765625" customWidth="1"/>
    <col min="11269" max="11269" width="8.19921875" customWidth="1"/>
    <col min="11270" max="11270" width="3.09765625" customWidth="1"/>
    <col min="11516" max="11516" width="15.3984375" customWidth="1"/>
    <col min="11517" max="11519" width="9.09765625" customWidth="1"/>
    <col min="11520" max="11520" width="8.3984375" customWidth="1"/>
    <col min="11521" max="11521" width="3.09765625" customWidth="1"/>
    <col min="11522" max="11524" width="9.09765625" customWidth="1"/>
    <col min="11525" max="11525" width="8.19921875" customWidth="1"/>
    <col min="11526" max="11526" width="3.09765625" customWidth="1"/>
    <col min="11772" max="11772" width="15.3984375" customWidth="1"/>
    <col min="11773" max="11775" width="9.09765625" customWidth="1"/>
    <col min="11776" max="11776" width="8.3984375" customWidth="1"/>
    <col min="11777" max="11777" width="3.09765625" customWidth="1"/>
    <col min="11778" max="11780" width="9.09765625" customWidth="1"/>
    <col min="11781" max="11781" width="8.19921875" customWidth="1"/>
    <col min="11782" max="11782" width="3.09765625" customWidth="1"/>
    <col min="12028" max="12028" width="15.3984375" customWidth="1"/>
    <col min="12029" max="12031" width="9.09765625" customWidth="1"/>
    <col min="12032" max="12032" width="8.3984375" customWidth="1"/>
    <col min="12033" max="12033" width="3.09765625" customWidth="1"/>
    <col min="12034" max="12036" width="9.09765625" customWidth="1"/>
    <col min="12037" max="12037" width="8.19921875" customWidth="1"/>
    <col min="12038" max="12038" width="3.09765625" customWidth="1"/>
    <col min="12284" max="12284" width="15.3984375" customWidth="1"/>
    <col min="12285" max="12287" width="9.09765625" customWidth="1"/>
    <col min="12288" max="12288" width="8.3984375" customWidth="1"/>
    <col min="12289" max="12289" width="3.09765625" customWidth="1"/>
    <col min="12290" max="12292" width="9.09765625" customWidth="1"/>
    <col min="12293" max="12293" width="8.19921875" customWidth="1"/>
    <col min="12294" max="12294" width="3.09765625" customWidth="1"/>
    <col min="12540" max="12540" width="15.3984375" customWidth="1"/>
    <col min="12541" max="12543" width="9.09765625" customWidth="1"/>
    <col min="12544" max="12544" width="8.3984375" customWidth="1"/>
    <col min="12545" max="12545" width="3.09765625" customWidth="1"/>
    <col min="12546" max="12548" width="9.09765625" customWidth="1"/>
    <col min="12549" max="12549" width="8.19921875" customWidth="1"/>
    <col min="12550" max="12550" width="3.09765625" customWidth="1"/>
    <col min="12796" max="12796" width="15.3984375" customWidth="1"/>
    <col min="12797" max="12799" width="9.09765625" customWidth="1"/>
    <col min="12800" max="12800" width="8.3984375" customWidth="1"/>
    <col min="12801" max="12801" width="3.09765625" customWidth="1"/>
    <col min="12802" max="12804" width="9.09765625" customWidth="1"/>
    <col min="12805" max="12805" width="8.19921875" customWidth="1"/>
    <col min="12806" max="12806" width="3.09765625" customWidth="1"/>
    <col min="13052" max="13052" width="15.3984375" customWidth="1"/>
    <col min="13053" max="13055" width="9.09765625" customWidth="1"/>
    <col min="13056" max="13056" width="8.3984375" customWidth="1"/>
    <col min="13057" max="13057" width="3.09765625" customWidth="1"/>
    <col min="13058" max="13060" width="9.09765625" customWidth="1"/>
    <col min="13061" max="13061" width="8.19921875" customWidth="1"/>
    <col min="13062" max="13062" width="3.09765625" customWidth="1"/>
    <col min="13308" max="13308" width="15.3984375" customWidth="1"/>
    <col min="13309" max="13311" width="9.09765625" customWidth="1"/>
    <col min="13312" max="13312" width="8.3984375" customWidth="1"/>
    <col min="13313" max="13313" width="3.09765625" customWidth="1"/>
    <col min="13314" max="13316" width="9.09765625" customWidth="1"/>
    <col min="13317" max="13317" width="8.19921875" customWidth="1"/>
    <col min="13318" max="13318" width="3.09765625" customWidth="1"/>
    <col min="13564" max="13564" width="15.3984375" customWidth="1"/>
    <col min="13565" max="13567" width="9.09765625" customWidth="1"/>
    <col min="13568" max="13568" width="8.3984375" customWidth="1"/>
    <col min="13569" max="13569" width="3.09765625" customWidth="1"/>
    <col min="13570" max="13572" width="9.09765625" customWidth="1"/>
    <col min="13573" max="13573" width="8.19921875" customWidth="1"/>
    <col min="13574" max="13574" width="3.09765625" customWidth="1"/>
    <col min="13820" max="13820" width="15.3984375" customWidth="1"/>
    <col min="13821" max="13823" width="9.09765625" customWidth="1"/>
    <col min="13824" max="13824" width="8.3984375" customWidth="1"/>
    <col min="13825" max="13825" width="3.09765625" customWidth="1"/>
    <col min="13826" max="13828" width="9.09765625" customWidth="1"/>
    <col min="13829" max="13829" width="8.19921875" customWidth="1"/>
    <col min="13830" max="13830" width="3.09765625" customWidth="1"/>
    <col min="14076" max="14076" width="15.3984375" customWidth="1"/>
    <col min="14077" max="14079" width="9.09765625" customWidth="1"/>
    <col min="14080" max="14080" width="8.3984375" customWidth="1"/>
    <col min="14081" max="14081" width="3.09765625" customWidth="1"/>
    <col min="14082" max="14084" width="9.09765625" customWidth="1"/>
    <col min="14085" max="14085" width="8.19921875" customWidth="1"/>
    <col min="14086" max="14086" width="3.09765625" customWidth="1"/>
    <col min="14332" max="14332" width="15.3984375" customWidth="1"/>
    <col min="14333" max="14335" width="9.09765625" customWidth="1"/>
    <col min="14336" max="14336" width="8.3984375" customWidth="1"/>
    <col min="14337" max="14337" width="3.09765625" customWidth="1"/>
    <col min="14338" max="14340" width="9.09765625" customWidth="1"/>
    <col min="14341" max="14341" width="8.19921875" customWidth="1"/>
    <col min="14342" max="14342" width="3.09765625" customWidth="1"/>
    <col min="14588" max="14588" width="15.3984375" customWidth="1"/>
    <col min="14589" max="14591" width="9.09765625" customWidth="1"/>
    <col min="14592" max="14592" width="8.3984375" customWidth="1"/>
    <col min="14593" max="14593" width="3.09765625" customWidth="1"/>
    <col min="14594" max="14596" width="9.09765625" customWidth="1"/>
    <col min="14597" max="14597" width="8.19921875" customWidth="1"/>
    <col min="14598" max="14598" width="3.09765625" customWidth="1"/>
    <col min="14844" max="14844" width="15.3984375" customWidth="1"/>
    <col min="14845" max="14847" width="9.09765625" customWidth="1"/>
    <col min="14848" max="14848" width="8.3984375" customWidth="1"/>
    <col min="14849" max="14849" width="3.09765625" customWidth="1"/>
    <col min="14850" max="14852" width="9.09765625" customWidth="1"/>
    <col min="14853" max="14853" width="8.19921875" customWidth="1"/>
    <col min="14854" max="14854" width="3.09765625" customWidth="1"/>
    <col min="15100" max="15100" width="15.3984375" customWidth="1"/>
    <col min="15101" max="15103" width="9.09765625" customWidth="1"/>
    <col min="15104" max="15104" width="8.3984375" customWidth="1"/>
    <col min="15105" max="15105" width="3.09765625" customWidth="1"/>
    <col min="15106" max="15108" width="9.09765625" customWidth="1"/>
    <col min="15109" max="15109" width="8.19921875" customWidth="1"/>
    <col min="15110" max="15110" width="3.09765625" customWidth="1"/>
    <col min="15356" max="15356" width="15.3984375" customWidth="1"/>
    <col min="15357" max="15359" width="9.09765625" customWidth="1"/>
    <col min="15360" max="15360" width="8.3984375" customWidth="1"/>
    <col min="15361" max="15361" width="3.09765625" customWidth="1"/>
    <col min="15362" max="15364" width="9.09765625" customWidth="1"/>
    <col min="15365" max="15365" width="8.19921875" customWidth="1"/>
    <col min="15366" max="15366" width="3.09765625" customWidth="1"/>
    <col min="15612" max="15612" width="15.3984375" customWidth="1"/>
    <col min="15613" max="15615" width="9.09765625" customWidth="1"/>
    <col min="15616" max="15616" width="8.3984375" customWidth="1"/>
    <col min="15617" max="15617" width="3.09765625" customWidth="1"/>
    <col min="15618" max="15620" width="9.09765625" customWidth="1"/>
    <col min="15621" max="15621" width="8.19921875" customWidth="1"/>
    <col min="15622" max="15622" width="3.09765625" customWidth="1"/>
    <col min="15868" max="15868" width="15.3984375" customWidth="1"/>
    <col min="15869" max="15871" width="9.09765625" customWidth="1"/>
    <col min="15872" max="15872" width="8.3984375" customWidth="1"/>
    <col min="15873" max="15873" width="3.09765625" customWidth="1"/>
    <col min="15874" max="15876" width="9.09765625" customWidth="1"/>
    <col min="15877" max="15877" width="8.19921875" customWidth="1"/>
    <col min="15878" max="15878" width="3.09765625" customWidth="1"/>
    <col min="16124" max="16124" width="15.3984375" customWidth="1"/>
    <col min="16125" max="16127" width="9.09765625" customWidth="1"/>
    <col min="16128" max="16128" width="8.3984375" customWidth="1"/>
    <col min="16129" max="16129" width="3.09765625" customWidth="1"/>
    <col min="16130" max="16132" width="9.09765625" customWidth="1"/>
    <col min="16133" max="16133" width="8.19921875" customWidth="1"/>
    <col min="16134" max="16134" width="3.09765625" customWidth="1"/>
  </cols>
  <sheetData>
    <row r="1" spans="1:7">
      <c r="G1" s="99" t="s">
        <v>143</v>
      </c>
    </row>
    <row r="2" spans="1:7">
      <c r="A2" s="38" t="s">
        <v>68</v>
      </c>
      <c r="B2" s="38"/>
      <c r="C2" s="38"/>
    </row>
    <row r="3" spans="1:7" ht="27" customHeight="1">
      <c r="A3" s="38"/>
      <c r="B3" s="38"/>
      <c r="C3" s="38"/>
    </row>
    <row r="4" spans="1:7" ht="37.5" customHeight="1">
      <c r="A4" s="40"/>
      <c r="B4" s="649" t="s">
        <v>69</v>
      </c>
      <c r="C4" s="650"/>
      <c r="D4" s="651"/>
      <c r="E4" s="649" t="s">
        <v>70</v>
      </c>
      <c r="F4" s="650"/>
      <c r="G4" s="651"/>
    </row>
    <row r="5" spans="1:7" ht="30" customHeight="1">
      <c r="A5" s="41" t="s">
        <v>37</v>
      </c>
      <c r="B5" s="386" t="str">
        <f>IF('2.計画'!B4:D4='2.事業実績'!B4:D4,"変更なし",'2.事業実績'!B4:D4)</f>
        <v>変更なし</v>
      </c>
      <c r="C5" s="387"/>
      <c r="D5" s="388"/>
      <c r="E5" s="646">
        <f>'2.計画'!B4</f>
        <v>0</v>
      </c>
      <c r="F5" s="647"/>
      <c r="G5" s="648"/>
    </row>
    <row r="6" spans="1:7" ht="30" customHeight="1">
      <c r="A6" s="41" t="s">
        <v>33</v>
      </c>
      <c r="B6" s="263" t="str">
        <f>IF(AND('2.計画'!B5='2.事業実績'!B5,'2.計画'!D5='2.事業実績'!D5),"変更なし",'2.事業実績'!B5)</f>
        <v>変更なし</v>
      </c>
      <c r="C6" s="95" t="s">
        <v>141</v>
      </c>
      <c r="D6" s="171" t="str">
        <f>IF(AND('2.計画'!D5='2.事業実績'!D5,'2.計画'!F5='2.事業実績'!F5),"変更なし",'2.事業実績'!D5)</f>
        <v>変更なし</v>
      </c>
      <c r="E6" s="264">
        <f>'2.計画'!B5</f>
        <v>0</v>
      </c>
      <c r="F6" s="95" t="s">
        <v>142</v>
      </c>
      <c r="G6" s="265">
        <f>'2.計画'!D5</f>
        <v>0</v>
      </c>
    </row>
    <row r="7" spans="1:7" ht="30" customHeight="1">
      <c r="A7" s="42" t="s">
        <v>38</v>
      </c>
      <c r="B7" s="652" t="str">
        <f>IF('2.計画'!B6:D6='2.事業実績'!B6:D6,"変更なし",'2.事業実績'!B6:D6)</f>
        <v>変更なし</v>
      </c>
      <c r="C7" s="653"/>
      <c r="D7" s="654"/>
      <c r="E7" s="655">
        <f>'2.計画'!B6</f>
        <v>0</v>
      </c>
      <c r="F7" s="656"/>
      <c r="G7" s="657"/>
    </row>
    <row r="8" spans="1:7" ht="30" customHeight="1">
      <c r="A8" s="41" t="s">
        <v>39</v>
      </c>
      <c r="B8" s="386" t="str">
        <f>IF('2.計画'!B7:D7='2.事業実績'!B7:D7,"変更なし",'2.事業実績'!B7:D7)</f>
        <v>変更なし</v>
      </c>
      <c r="C8" s="387"/>
      <c r="D8" s="388"/>
      <c r="E8" s="646">
        <f>'2.計画'!B7</f>
        <v>0</v>
      </c>
      <c r="F8" s="647"/>
      <c r="G8" s="648"/>
    </row>
    <row r="9" spans="1:7" ht="209.25" customHeight="1">
      <c r="A9" s="41" t="s">
        <v>35</v>
      </c>
      <c r="B9" s="398" t="s">
        <v>149</v>
      </c>
      <c r="C9" s="399"/>
      <c r="D9" s="400"/>
      <c r="E9" s="658">
        <f>'2.計画'!B8</f>
        <v>0</v>
      </c>
      <c r="F9" s="659"/>
      <c r="G9" s="660"/>
    </row>
    <row r="10" spans="1:7" ht="41.25" customHeight="1">
      <c r="A10" s="629" t="s">
        <v>40</v>
      </c>
      <c r="B10" s="637" t="s">
        <v>149</v>
      </c>
      <c r="C10" s="638"/>
      <c r="D10" s="639"/>
      <c r="E10" s="643">
        <f>'2.計画'!B9</f>
        <v>0</v>
      </c>
      <c r="F10" s="644"/>
      <c r="G10" s="645"/>
    </row>
    <row r="11" spans="1:7" ht="82.5" customHeight="1">
      <c r="A11" s="630"/>
      <c r="B11" s="623"/>
      <c r="C11" s="624"/>
      <c r="D11" s="625"/>
      <c r="E11" s="626">
        <f>'2.計画'!B10</f>
        <v>0</v>
      </c>
      <c r="F11" s="627"/>
      <c r="G11" s="628"/>
    </row>
    <row r="12" spans="1:7" ht="41.25" customHeight="1">
      <c r="A12" s="43" t="s">
        <v>74</v>
      </c>
      <c r="B12" s="398" t="s">
        <v>147</v>
      </c>
      <c r="C12" s="399"/>
      <c r="D12" s="400"/>
      <c r="E12" s="640">
        <f>'2.計画'!B11</f>
        <v>0</v>
      </c>
      <c r="F12" s="641"/>
      <c r="G12" s="642"/>
    </row>
    <row r="13" spans="1:7" ht="62.25" customHeight="1">
      <c r="A13" s="43" t="s">
        <v>217</v>
      </c>
      <c r="B13" s="386" t="s">
        <v>149</v>
      </c>
      <c r="C13" s="387"/>
      <c r="D13" s="388"/>
      <c r="E13" s="646">
        <f>'2.計画'!B12</f>
        <v>0</v>
      </c>
      <c r="F13" s="647"/>
      <c r="G13" s="648"/>
    </row>
    <row r="14" spans="1:7" ht="97.5" customHeight="1">
      <c r="A14" s="43" t="s">
        <v>219</v>
      </c>
      <c r="B14" s="634" t="s">
        <v>149</v>
      </c>
      <c r="C14" s="635"/>
      <c r="D14" s="636"/>
      <c r="E14" s="640">
        <f>'2.計画'!B13</f>
        <v>0</v>
      </c>
      <c r="F14" s="641"/>
      <c r="G14" s="642"/>
    </row>
    <row r="15" spans="1:7" ht="97.5" customHeight="1">
      <c r="A15" s="44" t="s">
        <v>125</v>
      </c>
      <c r="B15" s="398" t="s">
        <v>149</v>
      </c>
      <c r="C15" s="399"/>
      <c r="D15" s="400"/>
      <c r="E15" s="640">
        <f>'2.計画'!B14</f>
        <v>0</v>
      </c>
      <c r="F15" s="641"/>
      <c r="G15" s="642"/>
    </row>
    <row r="16" spans="1:7" ht="58.5" customHeight="1">
      <c r="A16" s="41" t="s">
        <v>41</v>
      </c>
      <c r="B16" s="631"/>
      <c r="C16" s="632"/>
      <c r="D16" s="633"/>
      <c r="E16" s="640">
        <f>'2.計画'!B15</f>
        <v>0</v>
      </c>
      <c r="F16" s="641"/>
      <c r="G16" s="642"/>
    </row>
  </sheetData>
  <sheetProtection formatCells="0" formatColumns="0" formatRows="0" insertColumns="0" insertRows="0" insertHyperlinks="0" deleteColumns="0" deleteRows="0" selectLockedCells="1" sort="0" autoFilter="0" pivotTables="0"/>
  <customSheetViews>
    <customSheetView guid="{64822155-D3A3-4CF4-B118-55E3090E4ACD}" scale="90" showPageBreaks="1" fitToPage="1" printArea="1" view="pageBreakPreview" topLeftCell="A4">
      <selection activeCell="G24" sqref="G24"/>
      <pageMargins left="0.70866141732283472" right="0.70866141732283472" top="0.74803149606299213" bottom="0.74803149606299213" header="0.31496062992125984" footer="0.31496062992125984"/>
      <pageSetup paperSize="9" scale="88" orientation="portrait" blackAndWhite="1" errors="blank" r:id="rId1"/>
    </customSheetView>
  </customSheetViews>
  <mergeCells count="25">
    <mergeCell ref="E4:G4"/>
    <mergeCell ref="E5:G5"/>
    <mergeCell ref="E7:G7"/>
    <mergeCell ref="E8:G8"/>
    <mergeCell ref="E9:G9"/>
    <mergeCell ref="B4:D4"/>
    <mergeCell ref="B5:D5"/>
    <mergeCell ref="B9:D9"/>
    <mergeCell ref="B8:D8"/>
    <mergeCell ref="B7:D7"/>
    <mergeCell ref="B11:D11"/>
    <mergeCell ref="E11:G11"/>
    <mergeCell ref="A10:A11"/>
    <mergeCell ref="B16:D16"/>
    <mergeCell ref="B15:D15"/>
    <mergeCell ref="B14:D14"/>
    <mergeCell ref="B13:D13"/>
    <mergeCell ref="B12:D12"/>
    <mergeCell ref="B10:D10"/>
    <mergeCell ref="E15:G15"/>
    <mergeCell ref="E16:G16"/>
    <mergeCell ref="E10:G10"/>
    <mergeCell ref="E12:G12"/>
    <mergeCell ref="E13:G13"/>
    <mergeCell ref="E14:G14"/>
  </mergeCells>
  <phoneticPr fontId="2"/>
  <hyperlinks>
    <hyperlink ref="G1" location="目次!A1" display="目次に戻る" xr:uid="{00000000-0004-0000-0E00-000000000000}"/>
  </hyperlinks>
  <printOptions horizontalCentered="1"/>
  <pageMargins left="0.70866141732283472" right="0.70866141732283472" top="0.74803149606299213" bottom="0.74803149606299213" header="0.31496062992125984" footer="0.31496062992125984"/>
  <pageSetup paperSize="9" scale="88" orientation="portrait" blackAndWhite="1" errors="blank" r:id="rId2"/>
  <legacyDrawing r:id="rId3"/>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6">
    <tabColor theme="8" tint="0.39997558519241921"/>
  </sheetPr>
  <dimension ref="A1:Q63"/>
  <sheetViews>
    <sheetView view="pageBreakPreview" zoomScaleNormal="100" zoomScaleSheetLayoutView="100" workbookViewId="0">
      <selection activeCell="O3" sqref="O3"/>
    </sheetView>
  </sheetViews>
  <sheetFormatPr defaultRowHeight="18.75" customHeight="1"/>
  <cols>
    <col min="1" max="1" width="11.59765625" style="48" customWidth="1"/>
    <col min="2" max="2" width="9.59765625" style="56" customWidth="1"/>
    <col min="3" max="3" width="17.69921875" style="57" customWidth="1"/>
    <col min="4" max="4" width="14.59765625" style="58" customWidth="1"/>
    <col min="5" max="5" width="29.59765625" style="58" customWidth="1"/>
    <col min="6" max="6" width="14.59765625" style="61" customWidth="1"/>
    <col min="7" max="7" width="1.59765625" style="83" customWidth="1"/>
    <col min="8" max="8" width="25.59765625" style="48" customWidth="1"/>
    <col min="9" max="9" width="32.19921875" style="21" customWidth="1"/>
    <col min="10" max="10" width="19.59765625" style="46" customWidth="1"/>
    <col min="11" max="11" width="19.59765625" style="49" customWidth="1"/>
    <col min="12" max="12" width="1.59765625" style="50" customWidth="1"/>
    <col min="13" max="14" width="9" style="83" customWidth="1"/>
    <col min="15" max="15" width="42.59765625" style="83" customWidth="1"/>
    <col min="16" max="16" width="21.8984375" style="83" customWidth="1"/>
    <col min="17" max="259" width="9" style="83"/>
    <col min="260" max="260" width="9.5" style="83" bestFit="1" customWidth="1"/>
    <col min="261" max="261" width="27.19921875" style="83" customWidth="1"/>
    <col min="262" max="262" width="13.59765625" style="83" customWidth="1"/>
    <col min="263" max="263" width="13.8984375" style="83" bestFit="1" customWidth="1"/>
    <col min="264" max="265" width="13.59765625" style="83" customWidth="1"/>
    <col min="266" max="515" width="9" style="83"/>
    <col min="516" max="516" width="9.5" style="83" bestFit="1" customWidth="1"/>
    <col min="517" max="517" width="27.19921875" style="83" customWidth="1"/>
    <col min="518" max="518" width="13.59765625" style="83" customWidth="1"/>
    <col min="519" max="519" width="13.8984375" style="83" bestFit="1" customWidth="1"/>
    <col min="520" max="521" width="13.59765625" style="83" customWidth="1"/>
    <col min="522" max="771" width="9" style="83"/>
    <col min="772" max="772" width="9.5" style="83" bestFit="1" customWidth="1"/>
    <col min="773" max="773" width="27.19921875" style="83" customWidth="1"/>
    <col min="774" max="774" width="13.59765625" style="83" customWidth="1"/>
    <col min="775" max="775" width="13.8984375" style="83" bestFit="1" customWidth="1"/>
    <col min="776" max="777" width="13.59765625" style="83" customWidth="1"/>
    <col min="778" max="1027" width="9" style="83"/>
    <col min="1028" max="1028" width="9.5" style="83" bestFit="1" customWidth="1"/>
    <col min="1029" max="1029" width="27.19921875" style="83" customWidth="1"/>
    <col min="1030" max="1030" width="13.59765625" style="83" customWidth="1"/>
    <col min="1031" max="1031" width="13.8984375" style="83" bestFit="1" customWidth="1"/>
    <col min="1032" max="1033" width="13.59765625" style="83" customWidth="1"/>
    <col min="1034" max="1283" width="9" style="83"/>
    <col min="1284" max="1284" width="9.5" style="83" bestFit="1" customWidth="1"/>
    <col min="1285" max="1285" width="27.19921875" style="83" customWidth="1"/>
    <col min="1286" max="1286" width="13.59765625" style="83" customWidth="1"/>
    <col min="1287" max="1287" width="13.8984375" style="83" bestFit="1" customWidth="1"/>
    <col min="1288" max="1289" width="13.59765625" style="83" customWidth="1"/>
    <col min="1290" max="1539" width="9" style="83"/>
    <col min="1540" max="1540" width="9.5" style="83" bestFit="1" customWidth="1"/>
    <col min="1541" max="1541" width="27.19921875" style="83" customWidth="1"/>
    <col min="1542" max="1542" width="13.59765625" style="83" customWidth="1"/>
    <col min="1543" max="1543" width="13.8984375" style="83" bestFit="1" customWidth="1"/>
    <col min="1544" max="1545" width="13.59765625" style="83" customWidth="1"/>
    <col min="1546" max="1795" width="9" style="83"/>
    <col min="1796" max="1796" width="9.5" style="83" bestFit="1" customWidth="1"/>
    <col min="1797" max="1797" width="27.19921875" style="83" customWidth="1"/>
    <col min="1798" max="1798" width="13.59765625" style="83" customWidth="1"/>
    <col min="1799" max="1799" width="13.8984375" style="83" bestFit="1" customWidth="1"/>
    <col min="1800" max="1801" width="13.59765625" style="83" customWidth="1"/>
    <col min="1802" max="2051" width="9" style="83"/>
    <col min="2052" max="2052" width="9.5" style="83" bestFit="1" customWidth="1"/>
    <col min="2053" max="2053" width="27.19921875" style="83" customWidth="1"/>
    <col min="2054" max="2054" width="13.59765625" style="83" customWidth="1"/>
    <col min="2055" max="2055" width="13.8984375" style="83" bestFit="1" customWidth="1"/>
    <col min="2056" max="2057" width="13.59765625" style="83" customWidth="1"/>
    <col min="2058" max="2307" width="9" style="83"/>
    <col min="2308" max="2308" width="9.5" style="83" bestFit="1" customWidth="1"/>
    <col min="2309" max="2309" width="27.19921875" style="83" customWidth="1"/>
    <col min="2310" max="2310" width="13.59765625" style="83" customWidth="1"/>
    <col min="2311" max="2311" width="13.8984375" style="83" bestFit="1" customWidth="1"/>
    <col min="2312" max="2313" width="13.59765625" style="83" customWidth="1"/>
    <col min="2314" max="2563" width="9" style="83"/>
    <col min="2564" max="2564" width="9.5" style="83" bestFit="1" customWidth="1"/>
    <col min="2565" max="2565" width="27.19921875" style="83" customWidth="1"/>
    <col min="2566" max="2566" width="13.59765625" style="83" customWidth="1"/>
    <col min="2567" max="2567" width="13.8984375" style="83" bestFit="1" customWidth="1"/>
    <col min="2568" max="2569" width="13.59765625" style="83" customWidth="1"/>
    <col min="2570" max="2819" width="9" style="83"/>
    <col min="2820" max="2820" width="9.5" style="83" bestFit="1" customWidth="1"/>
    <col min="2821" max="2821" width="27.19921875" style="83" customWidth="1"/>
    <col min="2822" max="2822" width="13.59765625" style="83" customWidth="1"/>
    <col min="2823" max="2823" width="13.8984375" style="83" bestFit="1" customWidth="1"/>
    <col min="2824" max="2825" width="13.59765625" style="83" customWidth="1"/>
    <col min="2826" max="3075" width="9" style="83"/>
    <col min="3076" max="3076" width="9.5" style="83" bestFit="1" customWidth="1"/>
    <col min="3077" max="3077" width="27.19921875" style="83" customWidth="1"/>
    <col min="3078" max="3078" width="13.59765625" style="83" customWidth="1"/>
    <col min="3079" max="3079" width="13.8984375" style="83" bestFit="1" customWidth="1"/>
    <col min="3080" max="3081" width="13.59765625" style="83" customWidth="1"/>
    <col min="3082" max="3331" width="9" style="83"/>
    <col min="3332" max="3332" width="9.5" style="83" bestFit="1" customWidth="1"/>
    <col min="3333" max="3333" width="27.19921875" style="83" customWidth="1"/>
    <col min="3334" max="3334" width="13.59765625" style="83" customWidth="1"/>
    <col min="3335" max="3335" width="13.8984375" style="83" bestFit="1" customWidth="1"/>
    <col min="3336" max="3337" width="13.59765625" style="83" customWidth="1"/>
    <col min="3338" max="3587" width="9" style="83"/>
    <col min="3588" max="3588" width="9.5" style="83" bestFit="1" customWidth="1"/>
    <col min="3589" max="3589" width="27.19921875" style="83" customWidth="1"/>
    <col min="3590" max="3590" width="13.59765625" style="83" customWidth="1"/>
    <col min="3591" max="3591" width="13.8984375" style="83" bestFit="1" customWidth="1"/>
    <col min="3592" max="3593" width="13.59765625" style="83" customWidth="1"/>
    <col min="3594" max="3843" width="9" style="83"/>
    <col min="3844" max="3844" width="9.5" style="83" bestFit="1" customWidth="1"/>
    <col min="3845" max="3845" width="27.19921875" style="83" customWidth="1"/>
    <col min="3846" max="3846" width="13.59765625" style="83" customWidth="1"/>
    <col min="3847" max="3847" width="13.8984375" style="83" bestFit="1" customWidth="1"/>
    <col min="3848" max="3849" width="13.59765625" style="83" customWidth="1"/>
    <col min="3850" max="4099" width="9" style="83"/>
    <col min="4100" max="4100" width="9.5" style="83" bestFit="1" customWidth="1"/>
    <col min="4101" max="4101" width="27.19921875" style="83" customWidth="1"/>
    <col min="4102" max="4102" width="13.59765625" style="83" customWidth="1"/>
    <col min="4103" max="4103" width="13.8984375" style="83" bestFit="1" customWidth="1"/>
    <col min="4104" max="4105" width="13.59765625" style="83" customWidth="1"/>
    <col min="4106" max="4355" width="9" style="83"/>
    <col min="4356" max="4356" width="9.5" style="83" bestFit="1" customWidth="1"/>
    <col min="4357" max="4357" width="27.19921875" style="83" customWidth="1"/>
    <col min="4358" max="4358" width="13.59765625" style="83" customWidth="1"/>
    <col min="4359" max="4359" width="13.8984375" style="83" bestFit="1" customWidth="1"/>
    <col min="4360" max="4361" width="13.59765625" style="83" customWidth="1"/>
    <col min="4362" max="4611" width="9" style="83"/>
    <col min="4612" max="4612" width="9.5" style="83" bestFit="1" customWidth="1"/>
    <col min="4613" max="4613" width="27.19921875" style="83" customWidth="1"/>
    <col min="4614" max="4614" width="13.59765625" style="83" customWidth="1"/>
    <col min="4615" max="4615" width="13.8984375" style="83" bestFit="1" customWidth="1"/>
    <col min="4616" max="4617" width="13.59765625" style="83" customWidth="1"/>
    <col min="4618" max="4867" width="9" style="83"/>
    <col min="4868" max="4868" width="9.5" style="83" bestFit="1" customWidth="1"/>
    <col min="4869" max="4869" width="27.19921875" style="83" customWidth="1"/>
    <col min="4870" max="4870" width="13.59765625" style="83" customWidth="1"/>
    <col min="4871" max="4871" width="13.8984375" style="83" bestFit="1" customWidth="1"/>
    <col min="4872" max="4873" width="13.59765625" style="83" customWidth="1"/>
    <col min="4874" max="5123" width="9" style="83"/>
    <col min="5124" max="5124" width="9.5" style="83" bestFit="1" customWidth="1"/>
    <col min="5125" max="5125" width="27.19921875" style="83" customWidth="1"/>
    <col min="5126" max="5126" width="13.59765625" style="83" customWidth="1"/>
    <col min="5127" max="5127" width="13.8984375" style="83" bestFit="1" customWidth="1"/>
    <col min="5128" max="5129" width="13.59765625" style="83" customWidth="1"/>
    <col min="5130" max="5379" width="9" style="83"/>
    <col min="5380" max="5380" width="9.5" style="83" bestFit="1" customWidth="1"/>
    <col min="5381" max="5381" width="27.19921875" style="83" customWidth="1"/>
    <col min="5382" max="5382" width="13.59765625" style="83" customWidth="1"/>
    <col min="5383" max="5383" width="13.8984375" style="83" bestFit="1" customWidth="1"/>
    <col min="5384" max="5385" width="13.59765625" style="83" customWidth="1"/>
    <col min="5386" max="5635" width="9" style="83"/>
    <col min="5636" max="5636" width="9.5" style="83" bestFit="1" customWidth="1"/>
    <col min="5637" max="5637" width="27.19921875" style="83" customWidth="1"/>
    <col min="5638" max="5638" width="13.59765625" style="83" customWidth="1"/>
    <col min="5639" max="5639" width="13.8984375" style="83" bestFit="1" customWidth="1"/>
    <col min="5640" max="5641" width="13.59765625" style="83" customWidth="1"/>
    <col min="5642" max="5891" width="9" style="83"/>
    <col min="5892" max="5892" width="9.5" style="83" bestFit="1" customWidth="1"/>
    <col min="5893" max="5893" width="27.19921875" style="83" customWidth="1"/>
    <col min="5894" max="5894" width="13.59765625" style="83" customWidth="1"/>
    <col min="5895" max="5895" width="13.8984375" style="83" bestFit="1" customWidth="1"/>
    <col min="5896" max="5897" width="13.59765625" style="83" customWidth="1"/>
    <col min="5898" max="6147" width="9" style="83"/>
    <col min="6148" max="6148" width="9.5" style="83" bestFit="1" customWidth="1"/>
    <col min="6149" max="6149" width="27.19921875" style="83" customWidth="1"/>
    <col min="6150" max="6150" width="13.59765625" style="83" customWidth="1"/>
    <col min="6151" max="6151" width="13.8984375" style="83" bestFit="1" customWidth="1"/>
    <col min="6152" max="6153" width="13.59765625" style="83" customWidth="1"/>
    <col min="6154" max="6403" width="9" style="83"/>
    <col min="6404" max="6404" width="9.5" style="83" bestFit="1" customWidth="1"/>
    <col min="6405" max="6405" width="27.19921875" style="83" customWidth="1"/>
    <col min="6406" max="6406" width="13.59765625" style="83" customWidth="1"/>
    <col min="6407" max="6407" width="13.8984375" style="83" bestFit="1" customWidth="1"/>
    <col min="6408" max="6409" width="13.59765625" style="83" customWidth="1"/>
    <col min="6410" max="6659" width="9" style="83"/>
    <col min="6660" max="6660" width="9.5" style="83" bestFit="1" customWidth="1"/>
    <col min="6661" max="6661" width="27.19921875" style="83" customWidth="1"/>
    <col min="6662" max="6662" width="13.59765625" style="83" customWidth="1"/>
    <col min="6663" max="6663" width="13.8984375" style="83" bestFit="1" customWidth="1"/>
    <col min="6664" max="6665" width="13.59765625" style="83" customWidth="1"/>
    <col min="6666" max="6915" width="9" style="83"/>
    <col min="6916" max="6916" width="9.5" style="83" bestFit="1" customWidth="1"/>
    <col min="6917" max="6917" width="27.19921875" style="83" customWidth="1"/>
    <col min="6918" max="6918" width="13.59765625" style="83" customWidth="1"/>
    <col min="6919" max="6919" width="13.8984375" style="83" bestFit="1" customWidth="1"/>
    <col min="6920" max="6921" width="13.59765625" style="83" customWidth="1"/>
    <col min="6922" max="7171" width="9" style="83"/>
    <col min="7172" max="7172" width="9.5" style="83" bestFit="1" customWidth="1"/>
    <col min="7173" max="7173" width="27.19921875" style="83" customWidth="1"/>
    <col min="7174" max="7174" width="13.59765625" style="83" customWidth="1"/>
    <col min="7175" max="7175" width="13.8984375" style="83" bestFit="1" customWidth="1"/>
    <col min="7176" max="7177" width="13.59765625" style="83" customWidth="1"/>
    <col min="7178" max="7427" width="9" style="83"/>
    <col min="7428" max="7428" width="9.5" style="83" bestFit="1" customWidth="1"/>
    <col min="7429" max="7429" width="27.19921875" style="83" customWidth="1"/>
    <col min="7430" max="7430" width="13.59765625" style="83" customWidth="1"/>
    <col min="7431" max="7431" width="13.8984375" style="83" bestFit="1" customWidth="1"/>
    <col min="7432" max="7433" width="13.59765625" style="83" customWidth="1"/>
    <col min="7434" max="7683" width="9" style="83"/>
    <col min="7684" max="7684" width="9.5" style="83" bestFit="1" customWidth="1"/>
    <col min="7685" max="7685" width="27.19921875" style="83" customWidth="1"/>
    <col min="7686" max="7686" width="13.59765625" style="83" customWidth="1"/>
    <col min="7687" max="7687" width="13.8984375" style="83" bestFit="1" customWidth="1"/>
    <col min="7688" max="7689" width="13.59765625" style="83" customWidth="1"/>
    <col min="7690" max="7939" width="9" style="83"/>
    <col min="7940" max="7940" width="9.5" style="83" bestFit="1" customWidth="1"/>
    <col min="7941" max="7941" width="27.19921875" style="83" customWidth="1"/>
    <col min="7942" max="7942" width="13.59765625" style="83" customWidth="1"/>
    <col min="7943" max="7943" width="13.8984375" style="83" bestFit="1" customWidth="1"/>
    <col min="7944" max="7945" width="13.59765625" style="83" customWidth="1"/>
    <col min="7946" max="8195" width="9" style="83"/>
    <col min="8196" max="8196" width="9.5" style="83" bestFit="1" customWidth="1"/>
    <col min="8197" max="8197" width="27.19921875" style="83" customWidth="1"/>
    <col min="8198" max="8198" width="13.59765625" style="83" customWidth="1"/>
    <col min="8199" max="8199" width="13.8984375" style="83" bestFit="1" customWidth="1"/>
    <col min="8200" max="8201" width="13.59765625" style="83" customWidth="1"/>
    <col min="8202" max="8451" width="9" style="83"/>
    <col min="8452" max="8452" width="9.5" style="83" bestFit="1" customWidth="1"/>
    <col min="8453" max="8453" width="27.19921875" style="83" customWidth="1"/>
    <col min="8454" max="8454" width="13.59765625" style="83" customWidth="1"/>
    <col min="8455" max="8455" width="13.8984375" style="83" bestFit="1" customWidth="1"/>
    <col min="8456" max="8457" width="13.59765625" style="83" customWidth="1"/>
    <col min="8458" max="8707" width="9" style="83"/>
    <col min="8708" max="8708" width="9.5" style="83" bestFit="1" customWidth="1"/>
    <col min="8709" max="8709" width="27.19921875" style="83" customWidth="1"/>
    <col min="8710" max="8710" width="13.59765625" style="83" customWidth="1"/>
    <col min="8711" max="8711" width="13.8984375" style="83" bestFit="1" customWidth="1"/>
    <col min="8712" max="8713" width="13.59765625" style="83" customWidth="1"/>
    <col min="8714" max="8963" width="9" style="83"/>
    <col min="8964" max="8964" width="9.5" style="83" bestFit="1" customWidth="1"/>
    <col min="8965" max="8965" width="27.19921875" style="83" customWidth="1"/>
    <col min="8966" max="8966" width="13.59765625" style="83" customWidth="1"/>
    <col min="8967" max="8967" width="13.8984375" style="83" bestFit="1" customWidth="1"/>
    <col min="8968" max="8969" width="13.59765625" style="83" customWidth="1"/>
    <col min="8970" max="9219" width="9" style="83"/>
    <col min="9220" max="9220" width="9.5" style="83" bestFit="1" customWidth="1"/>
    <col min="9221" max="9221" width="27.19921875" style="83" customWidth="1"/>
    <col min="9222" max="9222" width="13.59765625" style="83" customWidth="1"/>
    <col min="9223" max="9223" width="13.8984375" style="83" bestFit="1" customWidth="1"/>
    <col min="9224" max="9225" width="13.59765625" style="83" customWidth="1"/>
    <col min="9226" max="9475" width="9" style="83"/>
    <col min="9476" max="9476" width="9.5" style="83" bestFit="1" customWidth="1"/>
    <col min="9477" max="9477" width="27.19921875" style="83" customWidth="1"/>
    <col min="9478" max="9478" width="13.59765625" style="83" customWidth="1"/>
    <col min="9479" max="9479" width="13.8984375" style="83" bestFit="1" customWidth="1"/>
    <col min="9480" max="9481" width="13.59765625" style="83" customWidth="1"/>
    <col min="9482" max="9731" width="9" style="83"/>
    <col min="9732" max="9732" width="9.5" style="83" bestFit="1" customWidth="1"/>
    <col min="9733" max="9733" width="27.19921875" style="83" customWidth="1"/>
    <col min="9734" max="9734" width="13.59765625" style="83" customWidth="1"/>
    <col min="9735" max="9735" width="13.8984375" style="83" bestFit="1" customWidth="1"/>
    <col min="9736" max="9737" width="13.59765625" style="83" customWidth="1"/>
    <col min="9738" max="9987" width="9" style="83"/>
    <col min="9988" max="9988" width="9.5" style="83" bestFit="1" customWidth="1"/>
    <col min="9989" max="9989" width="27.19921875" style="83" customWidth="1"/>
    <col min="9990" max="9990" width="13.59765625" style="83" customWidth="1"/>
    <col min="9991" max="9991" width="13.8984375" style="83" bestFit="1" customWidth="1"/>
    <col min="9992" max="9993" width="13.59765625" style="83" customWidth="1"/>
    <col min="9994" max="10243" width="9" style="83"/>
    <col min="10244" max="10244" width="9.5" style="83" bestFit="1" customWidth="1"/>
    <col min="10245" max="10245" width="27.19921875" style="83" customWidth="1"/>
    <col min="10246" max="10246" width="13.59765625" style="83" customWidth="1"/>
    <col min="10247" max="10247" width="13.8984375" style="83" bestFit="1" customWidth="1"/>
    <col min="10248" max="10249" width="13.59765625" style="83" customWidth="1"/>
    <col min="10250" max="10499" width="9" style="83"/>
    <col min="10500" max="10500" width="9.5" style="83" bestFit="1" customWidth="1"/>
    <col min="10501" max="10501" width="27.19921875" style="83" customWidth="1"/>
    <col min="10502" max="10502" width="13.59765625" style="83" customWidth="1"/>
    <col min="10503" max="10503" width="13.8984375" style="83" bestFit="1" customWidth="1"/>
    <col min="10504" max="10505" width="13.59765625" style="83" customWidth="1"/>
    <col min="10506" max="10755" width="9" style="83"/>
    <col min="10756" max="10756" width="9.5" style="83" bestFit="1" customWidth="1"/>
    <col min="10757" max="10757" width="27.19921875" style="83" customWidth="1"/>
    <col min="10758" max="10758" width="13.59765625" style="83" customWidth="1"/>
    <col min="10759" max="10759" width="13.8984375" style="83" bestFit="1" customWidth="1"/>
    <col min="10760" max="10761" width="13.59765625" style="83" customWidth="1"/>
    <col min="10762" max="11011" width="9" style="83"/>
    <col min="11012" max="11012" width="9.5" style="83" bestFit="1" customWidth="1"/>
    <col min="11013" max="11013" width="27.19921875" style="83" customWidth="1"/>
    <col min="11014" max="11014" width="13.59765625" style="83" customWidth="1"/>
    <col min="11015" max="11015" width="13.8984375" style="83" bestFit="1" customWidth="1"/>
    <col min="11016" max="11017" width="13.59765625" style="83" customWidth="1"/>
    <col min="11018" max="11267" width="9" style="83"/>
    <col min="11268" max="11268" width="9.5" style="83" bestFit="1" customWidth="1"/>
    <col min="11269" max="11269" width="27.19921875" style="83" customWidth="1"/>
    <col min="11270" max="11270" width="13.59765625" style="83" customWidth="1"/>
    <col min="11271" max="11271" width="13.8984375" style="83" bestFit="1" customWidth="1"/>
    <col min="11272" max="11273" width="13.59765625" style="83" customWidth="1"/>
    <col min="11274" max="11523" width="9" style="83"/>
    <col min="11524" max="11524" width="9.5" style="83" bestFit="1" customWidth="1"/>
    <col min="11525" max="11525" width="27.19921875" style="83" customWidth="1"/>
    <col min="11526" max="11526" width="13.59765625" style="83" customWidth="1"/>
    <col min="11527" max="11527" width="13.8984375" style="83" bestFit="1" customWidth="1"/>
    <col min="11528" max="11529" width="13.59765625" style="83" customWidth="1"/>
    <col min="11530" max="11779" width="9" style="83"/>
    <col min="11780" max="11780" width="9.5" style="83" bestFit="1" customWidth="1"/>
    <col min="11781" max="11781" width="27.19921875" style="83" customWidth="1"/>
    <col min="11782" max="11782" width="13.59765625" style="83" customWidth="1"/>
    <col min="11783" max="11783" width="13.8984375" style="83" bestFit="1" customWidth="1"/>
    <col min="11784" max="11785" width="13.59765625" style="83" customWidth="1"/>
    <col min="11786" max="12035" width="9" style="83"/>
    <col min="12036" max="12036" width="9.5" style="83" bestFit="1" customWidth="1"/>
    <col min="12037" max="12037" width="27.19921875" style="83" customWidth="1"/>
    <col min="12038" max="12038" width="13.59765625" style="83" customWidth="1"/>
    <col min="12039" max="12039" width="13.8984375" style="83" bestFit="1" customWidth="1"/>
    <col min="12040" max="12041" width="13.59765625" style="83" customWidth="1"/>
    <col min="12042" max="12291" width="9" style="83"/>
    <col min="12292" max="12292" width="9.5" style="83" bestFit="1" customWidth="1"/>
    <col min="12293" max="12293" width="27.19921875" style="83" customWidth="1"/>
    <col min="12294" max="12294" width="13.59765625" style="83" customWidth="1"/>
    <col min="12295" max="12295" width="13.8984375" style="83" bestFit="1" customWidth="1"/>
    <col min="12296" max="12297" width="13.59765625" style="83" customWidth="1"/>
    <col min="12298" max="12547" width="9" style="83"/>
    <col min="12548" max="12548" width="9.5" style="83" bestFit="1" customWidth="1"/>
    <col min="12549" max="12549" width="27.19921875" style="83" customWidth="1"/>
    <col min="12550" max="12550" width="13.59765625" style="83" customWidth="1"/>
    <col min="12551" max="12551" width="13.8984375" style="83" bestFit="1" customWidth="1"/>
    <col min="12552" max="12553" width="13.59765625" style="83" customWidth="1"/>
    <col min="12554" max="12803" width="9" style="83"/>
    <col min="12804" max="12804" width="9.5" style="83" bestFit="1" customWidth="1"/>
    <col min="12805" max="12805" width="27.19921875" style="83" customWidth="1"/>
    <col min="12806" max="12806" width="13.59765625" style="83" customWidth="1"/>
    <col min="12807" max="12807" width="13.8984375" style="83" bestFit="1" customWidth="1"/>
    <col min="12808" max="12809" width="13.59765625" style="83" customWidth="1"/>
    <col min="12810" max="13059" width="9" style="83"/>
    <col min="13060" max="13060" width="9.5" style="83" bestFit="1" customWidth="1"/>
    <col min="13061" max="13061" width="27.19921875" style="83" customWidth="1"/>
    <col min="13062" max="13062" width="13.59765625" style="83" customWidth="1"/>
    <col min="13063" max="13063" width="13.8984375" style="83" bestFit="1" customWidth="1"/>
    <col min="13064" max="13065" width="13.59765625" style="83" customWidth="1"/>
    <col min="13066" max="13315" width="9" style="83"/>
    <col min="13316" max="13316" width="9.5" style="83" bestFit="1" customWidth="1"/>
    <col min="13317" max="13317" width="27.19921875" style="83" customWidth="1"/>
    <col min="13318" max="13318" width="13.59765625" style="83" customWidth="1"/>
    <col min="13319" max="13319" width="13.8984375" style="83" bestFit="1" customWidth="1"/>
    <col min="13320" max="13321" width="13.59765625" style="83" customWidth="1"/>
    <col min="13322" max="13571" width="9" style="83"/>
    <col min="13572" max="13572" width="9.5" style="83" bestFit="1" customWidth="1"/>
    <col min="13573" max="13573" width="27.19921875" style="83" customWidth="1"/>
    <col min="13574" max="13574" width="13.59765625" style="83" customWidth="1"/>
    <col min="13575" max="13575" width="13.8984375" style="83" bestFit="1" customWidth="1"/>
    <col min="13576" max="13577" width="13.59765625" style="83" customWidth="1"/>
    <col min="13578" max="13827" width="9" style="83"/>
    <col min="13828" max="13828" width="9.5" style="83" bestFit="1" customWidth="1"/>
    <col min="13829" max="13829" width="27.19921875" style="83" customWidth="1"/>
    <col min="13830" max="13830" width="13.59765625" style="83" customWidth="1"/>
    <col min="13831" max="13831" width="13.8984375" style="83" bestFit="1" customWidth="1"/>
    <col min="13832" max="13833" width="13.59765625" style="83" customWidth="1"/>
    <col min="13834" max="14083" width="9" style="83"/>
    <col min="14084" max="14084" width="9.5" style="83" bestFit="1" customWidth="1"/>
    <col min="14085" max="14085" width="27.19921875" style="83" customWidth="1"/>
    <col min="14086" max="14086" width="13.59765625" style="83" customWidth="1"/>
    <col min="14087" max="14087" width="13.8984375" style="83" bestFit="1" customWidth="1"/>
    <col min="14088" max="14089" width="13.59765625" style="83" customWidth="1"/>
    <col min="14090" max="14339" width="9" style="83"/>
    <col min="14340" max="14340" width="9.5" style="83" bestFit="1" customWidth="1"/>
    <col min="14341" max="14341" width="27.19921875" style="83" customWidth="1"/>
    <col min="14342" max="14342" width="13.59765625" style="83" customWidth="1"/>
    <col min="14343" max="14343" width="13.8984375" style="83" bestFit="1" customWidth="1"/>
    <col min="14344" max="14345" width="13.59765625" style="83" customWidth="1"/>
    <col min="14346" max="14595" width="9" style="83"/>
    <col min="14596" max="14596" width="9.5" style="83" bestFit="1" customWidth="1"/>
    <col min="14597" max="14597" width="27.19921875" style="83" customWidth="1"/>
    <col min="14598" max="14598" width="13.59765625" style="83" customWidth="1"/>
    <col min="14599" max="14599" width="13.8984375" style="83" bestFit="1" customWidth="1"/>
    <col min="14600" max="14601" width="13.59765625" style="83" customWidth="1"/>
    <col min="14602" max="14851" width="9" style="83"/>
    <col min="14852" max="14852" width="9.5" style="83" bestFit="1" customWidth="1"/>
    <col min="14853" max="14853" width="27.19921875" style="83" customWidth="1"/>
    <col min="14854" max="14854" width="13.59765625" style="83" customWidth="1"/>
    <col min="14855" max="14855" width="13.8984375" style="83" bestFit="1" customWidth="1"/>
    <col min="14856" max="14857" width="13.59765625" style="83" customWidth="1"/>
    <col min="14858" max="15107" width="9" style="83"/>
    <col min="15108" max="15108" width="9.5" style="83" bestFit="1" customWidth="1"/>
    <col min="15109" max="15109" width="27.19921875" style="83" customWidth="1"/>
    <col min="15110" max="15110" width="13.59765625" style="83" customWidth="1"/>
    <col min="15111" max="15111" width="13.8984375" style="83" bestFit="1" customWidth="1"/>
    <col min="15112" max="15113" width="13.59765625" style="83" customWidth="1"/>
    <col min="15114" max="15363" width="9" style="83"/>
    <col min="15364" max="15364" width="9.5" style="83" bestFit="1" customWidth="1"/>
    <col min="15365" max="15365" width="27.19921875" style="83" customWidth="1"/>
    <col min="15366" max="15366" width="13.59765625" style="83" customWidth="1"/>
    <col min="15367" max="15367" width="13.8984375" style="83" bestFit="1" customWidth="1"/>
    <col min="15368" max="15369" width="13.59765625" style="83" customWidth="1"/>
    <col min="15370" max="15619" width="9" style="83"/>
    <col min="15620" max="15620" width="9.5" style="83" bestFit="1" customWidth="1"/>
    <col min="15621" max="15621" width="27.19921875" style="83" customWidth="1"/>
    <col min="15622" max="15622" width="13.59765625" style="83" customWidth="1"/>
    <col min="15623" max="15623" width="13.8984375" style="83" bestFit="1" customWidth="1"/>
    <col min="15624" max="15625" width="13.59765625" style="83" customWidth="1"/>
    <col min="15626" max="15875" width="9" style="83"/>
    <col min="15876" max="15876" width="9.5" style="83" bestFit="1" customWidth="1"/>
    <col min="15877" max="15877" width="27.19921875" style="83" customWidth="1"/>
    <col min="15878" max="15878" width="13.59765625" style="83" customWidth="1"/>
    <col min="15879" max="15879" width="13.8984375" style="83" bestFit="1" customWidth="1"/>
    <col min="15880" max="15881" width="13.59765625" style="83" customWidth="1"/>
    <col min="15882" max="16131" width="9" style="83"/>
    <col min="16132" max="16132" width="9.5" style="83" bestFit="1" customWidth="1"/>
    <col min="16133" max="16133" width="27.19921875" style="83" customWidth="1"/>
    <col min="16134" max="16134" width="13.59765625" style="83" customWidth="1"/>
    <col min="16135" max="16135" width="13.8984375" style="83" bestFit="1" customWidth="1"/>
    <col min="16136" max="16137" width="13.59765625" style="83" customWidth="1"/>
    <col min="16138" max="16384" width="9" style="83"/>
  </cols>
  <sheetData>
    <row r="1" spans="1:16" ht="17.25" customHeight="1">
      <c r="F1" s="105" t="s">
        <v>143</v>
      </c>
      <c r="K1" s="99" t="s">
        <v>143</v>
      </c>
      <c r="L1" s="169"/>
    </row>
    <row r="2" spans="1:16" ht="17.25" customHeight="1">
      <c r="A2" s="266" t="s">
        <v>86</v>
      </c>
      <c r="B2" s="266"/>
      <c r="C2" s="266"/>
      <c r="D2" s="266"/>
      <c r="E2" s="266"/>
      <c r="F2" s="267"/>
      <c r="G2" s="20"/>
      <c r="H2" s="184" t="s">
        <v>85</v>
      </c>
      <c r="I2" s="185"/>
      <c r="J2" s="268"/>
      <c r="K2" s="269"/>
      <c r="L2" s="205"/>
      <c r="M2" s="20" t="s">
        <v>182</v>
      </c>
      <c r="N2" s="20"/>
      <c r="O2" s="20"/>
      <c r="P2" s="20"/>
    </row>
    <row r="3" spans="1:16" ht="17.25" customHeight="1">
      <c r="A3" s="184"/>
      <c r="B3" s="184"/>
      <c r="C3" s="184"/>
      <c r="D3" s="184"/>
      <c r="E3" s="287"/>
      <c r="F3" s="267"/>
      <c r="G3" s="20"/>
      <c r="H3" s="184"/>
      <c r="I3" s="185"/>
      <c r="J3" s="268"/>
      <c r="K3" s="269"/>
      <c r="L3" s="205"/>
      <c r="M3" s="20"/>
      <c r="N3" s="20"/>
      <c r="O3" s="20"/>
      <c r="P3" s="20"/>
    </row>
    <row r="4" spans="1:16" ht="17.25" customHeight="1">
      <c r="A4" s="187" t="s">
        <v>81</v>
      </c>
      <c r="B4" s="187"/>
      <c r="C4" s="187"/>
      <c r="D4" s="187"/>
      <c r="E4" s="187"/>
      <c r="F4" s="270"/>
      <c r="G4" s="20"/>
      <c r="H4" s="188" t="s">
        <v>97</v>
      </c>
      <c r="I4" s="185"/>
      <c r="J4" s="268"/>
      <c r="K4" s="269"/>
      <c r="L4" s="205"/>
      <c r="M4" s="20" t="s">
        <v>8</v>
      </c>
      <c r="N4" s="20"/>
      <c r="O4" s="20"/>
      <c r="P4" s="20"/>
    </row>
    <row r="5" spans="1:16" ht="36" customHeight="1">
      <c r="A5" s="271" t="s">
        <v>89</v>
      </c>
      <c r="B5" s="674" t="s">
        <v>223</v>
      </c>
      <c r="C5" s="675"/>
      <c r="D5" s="288" t="s">
        <v>221</v>
      </c>
      <c r="E5" s="291" t="s">
        <v>230</v>
      </c>
      <c r="F5" s="289" t="s">
        <v>222</v>
      </c>
      <c r="G5" s="20"/>
      <c r="H5" s="676" t="s">
        <v>227</v>
      </c>
      <c r="I5" s="444"/>
      <c r="J5" s="290" t="s">
        <v>225</v>
      </c>
      <c r="K5" s="289" t="s">
        <v>226</v>
      </c>
      <c r="L5" s="285"/>
      <c r="M5" s="483" t="s">
        <v>181</v>
      </c>
      <c r="N5" s="483"/>
      <c r="O5" s="483"/>
      <c r="P5" s="193" t="s">
        <v>206</v>
      </c>
    </row>
    <row r="6" spans="1:16" ht="17.25" customHeight="1">
      <c r="A6" s="410" t="s">
        <v>58</v>
      </c>
      <c r="B6" s="412">
        <f>'3.収支精算'!B6</f>
        <v>0</v>
      </c>
      <c r="C6" s="412"/>
      <c r="D6" s="293">
        <f>'3.収支精算'!D6</f>
        <v>0</v>
      </c>
      <c r="E6" s="293">
        <f>'3.収支'!B6</f>
        <v>0</v>
      </c>
      <c r="F6" s="294">
        <f>'3.収支'!D6</f>
        <v>0</v>
      </c>
      <c r="G6" s="20"/>
      <c r="H6" s="541" t="s">
        <v>44</v>
      </c>
      <c r="I6" s="542"/>
      <c r="J6" s="294">
        <f>'3.収支精算'!J6</f>
        <v>0</v>
      </c>
      <c r="K6" s="321">
        <f>'3.収支'!J6</f>
        <v>0</v>
      </c>
      <c r="L6" s="242"/>
      <c r="M6" s="484" t="s">
        <v>176</v>
      </c>
      <c r="N6" s="485"/>
      <c r="O6" s="485"/>
      <c r="P6" s="685">
        <f>'3.収支精算'!Q6</f>
        <v>0</v>
      </c>
    </row>
    <row r="7" spans="1:16" ht="17.25" customHeight="1">
      <c r="A7" s="410"/>
      <c r="B7" s="412">
        <f>'3.収支精算'!B7</f>
        <v>0</v>
      </c>
      <c r="C7" s="412"/>
      <c r="D7" s="293">
        <f>'3.収支精算'!D7</f>
        <v>0</v>
      </c>
      <c r="E7" s="293">
        <f>'3.収支'!B7</f>
        <v>0</v>
      </c>
      <c r="F7" s="295">
        <f>'3.収支'!D7</f>
        <v>0</v>
      </c>
      <c r="G7" s="20"/>
      <c r="H7" s="677" t="s">
        <v>45</v>
      </c>
      <c r="I7" s="678"/>
      <c r="J7" s="322">
        <f>'3.収支精算'!J7</f>
        <v>0</v>
      </c>
      <c r="K7" s="323">
        <f>'3.収支'!J7</f>
        <v>0</v>
      </c>
      <c r="L7" s="242"/>
      <c r="M7" s="485"/>
      <c r="N7" s="485"/>
      <c r="O7" s="485"/>
      <c r="P7" s="685"/>
    </row>
    <row r="8" spans="1:16" ht="17.25" customHeight="1">
      <c r="A8" s="410"/>
      <c r="B8" s="412">
        <f>'3.収支精算'!B8</f>
        <v>0</v>
      </c>
      <c r="C8" s="412"/>
      <c r="D8" s="293">
        <f>'3.収支精算'!D8</f>
        <v>0</v>
      </c>
      <c r="E8" s="293">
        <f>'3.収支'!B8</f>
        <v>0</v>
      </c>
      <c r="F8" s="295">
        <f>'3.収支'!D8</f>
        <v>0</v>
      </c>
      <c r="G8" s="20"/>
      <c r="H8" s="543" t="s">
        <v>46</v>
      </c>
      <c r="I8" s="544"/>
      <c r="J8" s="322">
        <f>'3.収支精算'!J8</f>
        <v>0</v>
      </c>
      <c r="K8" s="323">
        <f>'3.収支'!J8</f>
        <v>0</v>
      </c>
      <c r="L8" s="242"/>
      <c r="M8" s="484" t="s">
        <v>177</v>
      </c>
      <c r="N8" s="485"/>
      <c r="O8" s="485"/>
      <c r="P8" s="685">
        <f>'3.収支精算'!Q8</f>
        <v>0</v>
      </c>
    </row>
    <row r="9" spans="1:16" ht="17.25" customHeight="1" thickBot="1">
      <c r="A9" s="410"/>
      <c r="B9" s="412">
        <f>'3.収支精算'!B9</f>
        <v>0</v>
      </c>
      <c r="C9" s="412"/>
      <c r="D9" s="293">
        <f>'3.収支精算'!D9</f>
        <v>0</v>
      </c>
      <c r="E9" s="293">
        <f>'3.収支'!B9</f>
        <v>0</v>
      </c>
      <c r="F9" s="295">
        <f>'3.収支'!D9</f>
        <v>0</v>
      </c>
      <c r="G9" s="20"/>
      <c r="H9" s="679" t="s">
        <v>47</v>
      </c>
      <c r="I9" s="680"/>
      <c r="J9" s="295">
        <f>'3.収支精算'!J9</f>
        <v>0</v>
      </c>
      <c r="K9" s="324">
        <f>'3.収支'!J9</f>
        <v>0</v>
      </c>
      <c r="L9" s="242"/>
      <c r="M9" s="485"/>
      <c r="N9" s="485"/>
      <c r="O9" s="485"/>
      <c r="P9" s="685"/>
    </row>
    <row r="10" spans="1:16" ht="17.25" customHeight="1" thickTop="1">
      <c r="A10" s="410"/>
      <c r="B10" s="412">
        <f>'3.収支精算'!B10</f>
        <v>0</v>
      </c>
      <c r="C10" s="412"/>
      <c r="D10" s="293">
        <f>'3.収支精算'!D10</f>
        <v>0</v>
      </c>
      <c r="E10" s="293">
        <f>'3.収支'!B10</f>
        <v>0</v>
      </c>
      <c r="F10" s="295">
        <f>'3.収支'!D10</f>
        <v>0</v>
      </c>
      <c r="G10" s="20"/>
      <c r="H10" s="208"/>
      <c r="I10" s="209" t="s">
        <v>48</v>
      </c>
      <c r="J10" s="325">
        <f>'3.収支精算'!J10</f>
        <v>0</v>
      </c>
      <c r="K10" s="304">
        <f>'3.収支'!J10</f>
        <v>0</v>
      </c>
      <c r="L10" s="242"/>
      <c r="M10" s="484" t="s">
        <v>178</v>
      </c>
      <c r="N10" s="485"/>
      <c r="O10" s="485"/>
      <c r="P10" s="685">
        <f>'3.収支精算'!Q10</f>
        <v>0</v>
      </c>
    </row>
    <row r="11" spans="1:16" ht="17.25" customHeight="1">
      <c r="A11" s="410"/>
      <c r="B11" s="412">
        <f>'3.収支精算'!B11</f>
        <v>0</v>
      </c>
      <c r="C11" s="412"/>
      <c r="D11" s="293">
        <f>'3.収支精算'!D11</f>
        <v>0</v>
      </c>
      <c r="E11" s="293">
        <f>'3.収支'!B11</f>
        <v>0</v>
      </c>
      <c r="F11" s="295">
        <f>'3.収支'!D11</f>
        <v>0</v>
      </c>
      <c r="G11" s="20"/>
      <c r="H11" s="244" t="s">
        <v>49</v>
      </c>
      <c r="I11" s="201"/>
      <c r="J11" s="272"/>
      <c r="K11" s="205"/>
      <c r="L11" s="205"/>
      <c r="M11" s="485"/>
      <c r="N11" s="485"/>
      <c r="O11" s="485"/>
      <c r="P11" s="685"/>
    </row>
    <row r="12" spans="1:16" ht="17.25" customHeight="1">
      <c r="A12" s="410"/>
      <c r="B12" s="673">
        <f>'3.収支精算'!B12</f>
        <v>0</v>
      </c>
      <c r="C12" s="673"/>
      <c r="D12" s="293">
        <f>'3.収支精算'!D12</f>
        <v>0</v>
      </c>
      <c r="E12" s="297">
        <f>'3.収支'!B12</f>
        <v>0</v>
      </c>
      <c r="F12" s="295">
        <f>'3.収支'!D12</f>
        <v>0</v>
      </c>
      <c r="G12" s="20"/>
      <c r="H12" s="682" t="s">
        <v>227</v>
      </c>
      <c r="I12" s="683"/>
      <c r="J12" s="686" t="s">
        <v>221</v>
      </c>
      <c r="K12" s="688" t="s">
        <v>222</v>
      </c>
      <c r="L12" s="205"/>
      <c r="M12" s="484" t="s">
        <v>179</v>
      </c>
      <c r="N12" s="485"/>
      <c r="O12" s="485"/>
      <c r="P12" s="685">
        <f>'3.収支精算'!Q12</f>
        <v>0</v>
      </c>
    </row>
    <row r="13" spans="1:16" ht="17.25" customHeight="1">
      <c r="A13" s="410"/>
      <c r="B13" s="412">
        <f>'3.収支精算'!B13</f>
        <v>0</v>
      </c>
      <c r="C13" s="412"/>
      <c r="D13" s="293">
        <f>'3.収支精算'!D13</f>
        <v>0</v>
      </c>
      <c r="E13" s="293">
        <f>'3.収支'!B13</f>
        <v>0</v>
      </c>
      <c r="F13" s="295">
        <f>'3.収支'!D13</f>
        <v>0</v>
      </c>
      <c r="G13" s="20"/>
      <c r="H13" s="683"/>
      <c r="I13" s="683"/>
      <c r="J13" s="687"/>
      <c r="K13" s="689"/>
      <c r="L13" s="285"/>
      <c r="M13" s="485"/>
      <c r="N13" s="485"/>
      <c r="O13" s="485"/>
      <c r="P13" s="685"/>
    </row>
    <row r="14" spans="1:16" ht="17.25" customHeight="1">
      <c r="A14" s="410"/>
      <c r="B14" s="412">
        <f>'3.収支精算'!B14</f>
        <v>0</v>
      </c>
      <c r="C14" s="412"/>
      <c r="D14" s="293">
        <f>'3.収支精算'!D14</f>
        <v>0</v>
      </c>
      <c r="E14" s="293">
        <f>'3.収支'!B14</f>
        <v>0</v>
      </c>
      <c r="F14" s="295">
        <f>'3.収支'!D14</f>
        <v>0</v>
      </c>
      <c r="G14" s="20"/>
      <c r="H14" s="456" t="str">
        <f>'3.収支精算'!H14</f>
        <v>県（地域商業活動活性化事業）</v>
      </c>
      <c r="I14" s="681"/>
      <c r="J14" s="321">
        <f>'3.収支精算'!S24</f>
        <v>0</v>
      </c>
      <c r="K14" s="321">
        <f>'3.収支'!J14</f>
        <v>0</v>
      </c>
      <c r="L14" s="242"/>
      <c r="M14" s="485" t="s">
        <v>180</v>
      </c>
      <c r="N14" s="485"/>
      <c r="O14" s="485"/>
      <c r="P14" s="685">
        <f>'3.収支精算'!Q14</f>
        <v>0</v>
      </c>
    </row>
    <row r="15" spans="1:16" ht="17.25" customHeight="1">
      <c r="A15" s="410"/>
      <c r="B15" s="672">
        <f>'3.収支精算'!B15</f>
        <v>0</v>
      </c>
      <c r="C15" s="672"/>
      <c r="D15" s="309">
        <f>'3.収支精算'!D15</f>
        <v>0</v>
      </c>
      <c r="E15" s="300">
        <f>'3.収支'!B15</f>
        <v>0</v>
      </c>
      <c r="F15" s="298">
        <f>'3.収支'!D15</f>
        <v>0</v>
      </c>
      <c r="G15" s="20"/>
      <c r="H15" s="450" t="str">
        <f>'3.収支精算'!H15</f>
        <v>市（　　　　　　　　　　　）</v>
      </c>
      <c r="I15" s="690"/>
      <c r="J15" s="295">
        <f>IF('3.収支精算'!J15=0,'3.収支'!J15,'3.収支精算'!J15)</f>
        <v>0</v>
      </c>
      <c r="K15" s="323">
        <f>'3.収支'!J15</f>
        <v>0</v>
      </c>
      <c r="L15" s="242"/>
      <c r="M15" s="485"/>
      <c r="N15" s="485"/>
      <c r="O15" s="485"/>
      <c r="P15" s="685"/>
    </row>
    <row r="16" spans="1:16" ht="17.25" customHeight="1" thickBot="1">
      <c r="A16" s="411"/>
      <c r="B16" s="440" t="str">
        <f>'3.収支精算'!B16</f>
        <v>（科目計）</v>
      </c>
      <c r="C16" s="440"/>
      <c r="D16" s="301">
        <f>'3.収支精算'!D16</f>
        <v>0</v>
      </c>
      <c r="E16" s="218" t="str">
        <f>'3.収支'!B16</f>
        <v>（科目計）</v>
      </c>
      <c r="F16" s="302">
        <f>'3.収支'!D16</f>
        <v>0</v>
      </c>
      <c r="G16" s="20"/>
      <c r="H16" s="691" t="str">
        <f>'3.収支精算'!H16</f>
        <v>その他（　　　　　　　　　）</v>
      </c>
      <c r="I16" s="692"/>
      <c r="J16" s="326">
        <f>IF('3.収支精算'!J16=0,'3.収支'!J16,'3.収支精算'!J16)</f>
        <v>0</v>
      </c>
      <c r="K16" s="324">
        <f>'3.収支'!J16</f>
        <v>0</v>
      </c>
      <c r="L16" s="205"/>
      <c r="M16" s="206"/>
      <c r="N16" s="20"/>
      <c r="O16" s="20"/>
      <c r="P16" s="20"/>
    </row>
    <row r="17" spans="1:16" ht="17.25" customHeight="1" thickTop="1">
      <c r="A17" s="407" t="s">
        <v>75</v>
      </c>
      <c r="B17" s="412">
        <f>'3.収支精算'!B17</f>
        <v>0</v>
      </c>
      <c r="C17" s="412"/>
      <c r="D17" s="293">
        <f>'3.収支精算'!D17</f>
        <v>0</v>
      </c>
      <c r="E17" s="293">
        <f>'3.収支'!B17</f>
        <v>0</v>
      </c>
      <c r="F17" s="294">
        <f>'3.収支'!D17</f>
        <v>0</v>
      </c>
      <c r="G17" s="20"/>
      <c r="H17" s="208"/>
      <c r="I17" s="209" t="s">
        <v>50</v>
      </c>
      <c r="J17" s="302">
        <f>SUM(J14:J16)</f>
        <v>0</v>
      </c>
      <c r="K17" s="304">
        <f>'3.収支'!J17</f>
        <v>0</v>
      </c>
      <c r="L17" s="205"/>
      <c r="M17" s="20"/>
      <c r="N17" s="20"/>
      <c r="O17" s="20"/>
      <c r="P17" s="20"/>
    </row>
    <row r="18" spans="1:16" ht="17.25" customHeight="1">
      <c r="A18" s="408"/>
      <c r="B18" s="412">
        <f>'3.収支精算'!B18</f>
        <v>0</v>
      </c>
      <c r="C18" s="412"/>
      <c r="D18" s="293">
        <f>'3.収支精算'!D18</f>
        <v>0</v>
      </c>
      <c r="E18" s="293">
        <f>'3.収支'!B18</f>
        <v>0</v>
      </c>
      <c r="F18" s="295">
        <f>'3.収支'!D18</f>
        <v>0</v>
      </c>
      <c r="G18" s="20"/>
      <c r="H18" s="188" t="s">
        <v>171</v>
      </c>
      <c r="I18" s="20"/>
      <c r="J18" s="20"/>
      <c r="K18" s="20"/>
      <c r="L18" s="206"/>
      <c r="M18" s="20"/>
      <c r="N18" s="20"/>
      <c r="O18" s="20"/>
      <c r="P18" s="20"/>
    </row>
    <row r="19" spans="1:16" ht="17.25" customHeight="1">
      <c r="A19" s="408"/>
      <c r="B19" s="412">
        <f>'3.収支精算'!B19</f>
        <v>0</v>
      </c>
      <c r="C19" s="412"/>
      <c r="D19" s="293">
        <f>'3.収支精算'!D19</f>
        <v>0</v>
      </c>
      <c r="E19" s="293">
        <f>'3.収支'!B19</f>
        <v>0</v>
      </c>
      <c r="F19" s="295">
        <f>'3.収支'!D19</f>
        <v>0</v>
      </c>
      <c r="G19" s="20"/>
      <c r="H19" s="682" t="s">
        <v>227</v>
      </c>
      <c r="I19" s="683"/>
      <c r="J19" s="686" t="s">
        <v>221</v>
      </c>
      <c r="K19" s="688" t="s">
        <v>222</v>
      </c>
      <c r="L19" s="206"/>
      <c r="M19" s="20"/>
      <c r="N19" s="20"/>
      <c r="O19" s="20"/>
      <c r="P19" s="20"/>
    </row>
    <row r="20" spans="1:16" ht="17.25" customHeight="1">
      <c r="A20" s="408"/>
      <c r="B20" s="412">
        <f>'3.収支精算'!B20</f>
        <v>0</v>
      </c>
      <c r="C20" s="412"/>
      <c r="D20" s="293">
        <f>'3.収支精算'!D20</f>
        <v>0</v>
      </c>
      <c r="E20" s="293">
        <f>'3.収支'!B20</f>
        <v>0</v>
      </c>
      <c r="F20" s="295">
        <f>'3.収支'!D20</f>
        <v>0</v>
      </c>
      <c r="G20" s="20"/>
      <c r="H20" s="683"/>
      <c r="I20" s="683"/>
      <c r="J20" s="687"/>
      <c r="K20" s="689"/>
      <c r="L20" s="274"/>
      <c r="M20" s="20"/>
      <c r="N20" s="20"/>
      <c r="O20" s="20"/>
      <c r="P20" s="20"/>
    </row>
    <row r="21" spans="1:16" ht="17.25" customHeight="1" thickBot="1">
      <c r="A21" s="408"/>
      <c r="B21" s="673">
        <f>'3.収支精算'!B21</f>
        <v>0</v>
      </c>
      <c r="C21" s="673"/>
      <c r="D21" s="293">
        <f>'3.収支精算'!D21</f>
        <v>0</v>
      </c>
      <c r="E21" s="297">
        <f>'3.収支'!B21</f>
        <v>0</v>
      </c>
      <c r="F21" s="295">
        <f>'3.収支'!D21</f>
        <v>0</v>
      </c>
      <c r="G21" s="20"/>
      <c r="H21" s="587"/>
      <c r="I21" s="588"/>
      <c r="J21" s="327"/>
      <c r="K21" s="328">
        <f>'3.収支'!J21</f>
        <v>0</v>
      </c>
      <c r="L21" s="205"/>
      <c r="M21" s="20"/>
      <c r="N21" s="20"/>
      <c r="O21" s="20"/>
      <c r="P21" s="20"/>
    </row>
    <row r="22" spans="1:16" ht="17.25" customHeight="1" thickTop="1">
      <c r="A22" s="408"/>
      <c r="B22" s="412">
        <f>'3.収支精算'!B22</f>
        <v>0</v>
      </c>
      <c r="C22" s="412"/>
      <c r="D22" s="293">
        <f>'3.収支精算'!D22</f>
        <v>0</v>
      </c>
      <c r="E22" s="293">
        <f>'3.収支'!B22</f>
        <v>0</v>
      </c>
      <c r="F22" s="295">
        <f>'3.収支'!D22</f>
        <v>0</v>
      </c>
      <c r="G22" s="20"/>
      <c r="H22" s="208"/>
      <c r="I22" s="209" t="s">
        <v>52</v>
      </c>
      <c r="J22" s="329"/>
      <c r="K22" s="304">
        <f>'3.収支'!J22</f>
        <v>0</v>
      </c>
      <c r="L22" s="205"/>
      <c r="M22" s="20"/>
      <c r="N22" s="20"/>
      <c r="O22" s="20"/>
      <c r="P22" s="20"/>
    </row>
    <row r="23" spans="1:16" ht="17.25" customHeight="1">
      <c r="A23" s="408"/>
      <c r="B23" s="412">
        <f>'3.収支精算'!B23</f>
        <v>0</v>
      </c>
      <c r="C23" s="412"/>
      <c r="D23" s="293">
        <f>'3.収支精算'!D23</f>
        <v>0</v>
      </c>
      <c r="E23" s="293">
        <f>'3.収支'!B23</f>
        <v>0</v>
      </c>
      <c r="F23" s="295">
        <f>'3.収支'!D23</f>
        <v>0</v>
      </c>
      <c r="G23" s="20"/>
      <c r="H23" s="188" t="s">
        <v>96</v>
      </c>
      <c r="I23" s="20"/>
      <c r="J23" s="20"/>
      <c r="K23" s="20"/>
      <c r="L23" s="206"/>
      <c r="M23" s="20"/>
      <c r="N23" s="20"/>
      <c r="O23" s="20"/>
      <c r="P23" s="20"/>
    </row>
    <row r="24" spans="1:16" ht="17.25" customHeight="1">
      <c r="A24" s="408"/>
      <c r="B24" s="672">
        <f>'3.収支精算'!B24</f>
        <v>0</v>
      </c>
      <c r="C24" s="672"/>
      <c r="D24" s="309">
        <f>'3.収支精算'!D24</f>
        <v>0</v>
      </c>
      <c r="E24" s="300">
        <f>'3.収支'!B24</f>
        <v>0</v>
      </c>
      <c r="F24" s="298">
        <f>'3.収支'!D24</f>
        <v>0</v>
      </c>
      <c r="G24" s="20"/>
      <c r="H24" s="682" t="s">
        <v>227</v>
      </c>
      <c r="I24" s="683"/>
      <c r="J24" s="686" t="s">
        <v>221</v>
      </c>
      <c r="K24" s="688" t="s">
        <v>222</v>
      </c>
      <c r="L24" s="206"/>
      <c r="M24" s="206"/>
      <c r="N24" s="20"/>
      <c r="O24" s="20"/>
      <c r="P24" s="20"/>
    </row>
    <row r="25" spans="1:16" ht="17.25" customHeight="1">
      <c r="A25" s="409"/>
      <c r="B25" s="440" t="str">
        <f>'3.収支精算'!B25</f>
        <v>（科目計）</v>
      </c>
      <c r="C25" s="440"/>
      <c r="D25" s="301">
        <f>'3.収支精算'!D25</f>
        <v>0</v>
      </c>
      <c r="E25" s="218" t="str">
        <f>'3.収支'!B25</f>
        <v>（科目計）</v>
      </c>
      <c r="F25" s="302">
        <f>'3.収支'!D25</f>
        <v>0</v>
      </c>
      <c r="G25" s="20"/>
      <c r="H25" s="683"/>
      <c r="I25" s="683"/>
      <c r="J25" s="687"/>
      <c r="K25" s="689"/>
      <c r="L25" s="274"/>
      <c r="M25" s="20"/>
      <c r="N25" s="20"/>
      <c r="O25" s="20"/>
      <c r="P25" s="20"/>
    </row>
    <row r="26" spans="1:16" ht="17.25" customHeight="1" thickBot="1">
      <c r="A26" s="407" t="s">
        <v>59</v>
      </c>
      <c r="B26" s="412">
        <f>'3.収支精算'!B26</f>
        <v>0</v>
      </c>
      <c r="C26" s="412"/>
      <c r="D26" s="293">
        <f>'3.収支精算'!D26</f>
        <v>0</v>
      </c>
      <c r="E26" s="293">
        <f>'3.収支'!B26</f>
        <v>0</v>
      </c>
      <c r="F26" s="294">
        <f>'3.収支'!D26</f>
        <v>0</v>
      </c>
      <c r="G26" s="20"/>
      <c r="H26" s="587">
        <f>'3.収支精算'!H26</f>
        <v>0</v>
      </c>
      <c r="I26" s="588"/>
      <c r="J26" s="327">
        <f>'3.収支精算'!J26</f>
        <v>0</v>
      </c>
      <c r="K26" s="328">
        <f>'3.収支'!J26</f>
        <v>0</v>
      </c>
      <c r="L26" s="205"/>
      <c r="M26" s="20"/>
      <c r="N26" s="20"/>
      <c r="O26" s="20"/>
      <c r="P26" s="20"/>
    </row>
    <row r="27" spans="1:16" ht="17.25" customHeight="1" thickTop="1">
      <c r="A27" s="408"/>
      <c r="B27" s="412">
        <f>'3.収支精算'!B27</f>
        <v>0</v>
      </c>
      <c r="C27" s="412"/>
      <c r="D27" s="293">
        <f>'3.収支精算'!D27</f>
        <v>0</v>
      </c>
      <c r="E27" s="293">
        <f>'3.収支'!B27</f>
        <v>0</v>
      </c>
      <c r="F27" s="295">
        <f>'3.収支'!D27</f>
        <v>0</v>
      </c>
      <c r="G27" s="20"/>
      <c r="H27" s="208"/>
      <c r="I27" s="209" t="s">
        <v>55</v>
      </c>
      <c r="J27" s="329">
        <f>'3.収支精算'!J27</f>
        <v>0</v>
      </c>
      <c r="K27" s="305">
        <f>'3.収支'!J27</f>
        <v>0</v>
      </c>
      <c r="L27" s="205"/>
      <c r="M27" s="20"/>
      <c r="N27" s="20"/>
      <c r="O27" s="20"/>
      <c r="P27" s="20"/>
    </row>
    <row r="28" spans="1:16" ht="17.25" customHeight="1">
      <c r="A28" s="408"/>
      <c r="B28" s="412">
        <f>'3.収支精算'!B28</f>
        <v>0</v>
      </c>
      <c r="C28" s="412"/>
      <c r="D28" s="293">
        <f>'3.収支精算'!D28</f>
        <v>0</v>
      </c>
      <c r="E28" s="293">
        <f>'3.収支'!B28</f>
        <v>0</v>
      </c>
      <c r="F28" s="295">
        <f>'3.収支'!D28</f>
        <v>0</v>
      </c>
      <c r="G28" s="20"/>
      <c r="H28" s="188" t="s">
        <v>98</v>
      </c>
      <c r="I28" s="185"/>
      <c r="J28" s="268"/>
      <c r="K28" s="269"/>
      <c r="L28" s="205"/>
      <c r="M28" s="20"/>
      <c r="N28" s="20"/>
      <c r="O28" s="20"/>
      <c r="P28" s="20"/>
    </row>
    <row r="29" spans="1:16" ht="17.25" customHeight="1">
      <c r="A29" s="408"/>
      <c r="B29" s="412">
        <f>'3.収支精算'!B29</f>
        <v>0</v>
      </c>
      <c r="C29" s="412"/>
      <c r="D29" s="293">
        <f>'3.収支精算'!D29</f>
        <v>0</v>
      </c>
      <c r="E29" s="293">
        <f>'3.収支'!B29</f>
        <v>0</v>
      </c>
      <c r="F29" s="295">
        <f>'3.収支'!D29</f>
        <v>0</v>
      </c>
      <c r="G29" s="20"/>
      <c r="H29" s="682" t="s">
        <v>227</v>
      </c>
      <c r="I29" s="683"/>
      <c r="J29" s="686" t="s">
        <v>221</v>
      </c>
      <c r="K29" s="688" t="s">
        <v>222</v>
      </c>
      <c r="L29" s="205"/>
      <c r="M29" s="20"/>
      <c r="N29" s="20"/>
      <c r="O29" s="20"/>
      <c r="P29" s="20"/>
    </row>
    <row r="30" spans="1:16" ht="17.25" customHeight="1">
      <c r="A30" s="408"/>
      <c r="B30" s="673">
        <f>'3.収支精算'!B30</f>
        <v>0</v>
      </c>
      <c r="C30" s="673"/>
      <c r="D30" s="293">
        <f>'3.収支精算'!D30</f>
        <v>0</v>
      </c>
      <c r="E30" s="297">
        <f>'3.収支'!B30</f>
        <v>0</v>
      </c>
      <c r="F30" s="295">
        <f>'3.収支'!D30</f>
        <v>0</v>
      </c>
      <c r="G30" s="20"/>
      <c r="H30" s="683"/>
      <c r="I30" s="683"/>
      <c r="J30" s="687"/>
      <c r="K30" s="689"/>
      <c r="L30" s="274"/>
      <c r="M30" s="20"/>
      <c r="N30" s="20"/>
      <c r="O30" s="20"/>
      <c r="P30" s="20"/>
    </row>
    <row r="31" spans="1:16" ht="17.25" customHeight="1">
      <c r="A31" s="408"/>
      <c r="B31" s="412">
        <f>'3.収支精算'!B31</f>
        <v>0</v>
      </c>
      <c r="C31" s="412"/>
      <c r="D31" s="293">
        <f>'3.収支精算'!D31</f>
        <v>0</v>
      </c>
      <c r="E31" s="293">
        <f>'3.収支'!B31</f>
        <v>0</v>
      </c>
      <c r="F31" s="295">
        <f>'3.収支'!D31</f>
        <v>0</v>
      </c>
      <c r="G31" s="20"/>
      <c r="H31" s="445" t="s">
        <v>53</v>
      </c>
      <c r="I31" s="446"/>
      <c r="J31" s="330">
        <f>'3.収支精算'!J31</f>
        <v>0</v>
      </c>
      <c r="K31" s="321">
        <f>'3.収支'!J31</f>
        <v>0</v>
      </c>
      <c r="L31" s="205"/>
      <c r="M31" s="20"/>
      <c r="N31" s="20"/>
      <c r="O31" s="20"/>
      <c r="P31" s="20"/>
    </row>
    <row r="32" spans="1:16" ht="17.25" customHeight="1">
      <c r="A32" s="408"/>
      <c r="B32" s="412">
        <f>'3.収支精算'!B32</f>
        <v>0</v>
      </c>
      <c r="C32" s="412"/>
      <c r="D32" s="293">
        <f>'3.収支精算'!D32</f>
        <v>0</v>
      </c>
      <c r="E32" s="293">
        <f>'3.収支'!B32</f>
        <v>0</v>
      </c>
      <c r="F32" s="295">
        <f>'3.収支'!D32</f>
        <v>0</v>
      </c>
      <c r="G32" s="20"/>
      <c r="H32" s="543" t="s">
        <v>54</v>
      </c>
      <c r="I32" s="544"/>
      <c r="J32" s="331">
        <f>'3.収支精算'!J32</f>
        <v>0</v>
      </c>
      <c r="K32" s="323">
        <f>'3.収支'!J32</f>
        <v>0</v>
      </c>
      <c r="L32" s="205"/>
      <c r="M32" s="20"/>
      <c r="N32" s="20"/>
      <c r="O32" s="20"/>
      <c r="P32" s="20"/>
    </row>
    <row r="33" spans="1:16" ht="17.25" customHeight="1">
      <c r="A33" s="408"/>
      <c r="B33" s="672">
        <f>'3.収支精算'!B33</f>
        <v>0</v>
      </c>
      <c r="C33" s="672"/>
      <c r="D33" s="309">
        <f>'3.収支精算'!D33</f>
        <v>0</v>
      </c>
      <c r="E33" s="300">
        <f>'3.収支'!B33</f>
        <v>0</v>
      </c>
      <c r="F33" s="298">
        <f>'3.収支'!D33</f>
        <v>0</v>
      </c>
      <c r="G33" s="20"/>
      <c r="H33" s="543" t="s">
        <v>99</v>
      </c>
      <c r="I33" s="544"/>
      <c r="J33" s="293">
        <f>'3.収支精算'!J33</f>
        <v>0</v>
      </c>
      <c r="K33" s="323">
        <f>'3.収支'!J33</f>
        <v>0</v>
      </c>
      <c r="L33" s="205"/>
      <c r="M33" s="20"/>
      <c r="N33" s="20"/>
      <c r="O33" s="20"/>
      <c r="P33" s="20"/>
    </row>
    <row r="34" spans="1:16" ht="17.25" customHeight="1" thickBot="1">
      <c r="A34" s="409"/>
      <c r="B34" s="440" t="str">
        <f>'3.収支精算'!B34</f>
        <v>（科目計）</v>
      </c>
      <c r="C34" s="440"/>
      <c r="D34" s="301">
        <f>'3.収支精算'!D34</f>
        <v>0</v>
      </c>
      <c r="E34" s="218" t="str">
        <f>'3.収支'!B34</f>
        <v>（科目計）</v>
      </c>
      <c r="F34" s="302">
        <f>'3.収支'!D34</f>
        <v>0</v>
      </c>
      <c r="G34" s="20"/>
      <c r="H34" s="679" t="s">
        <v>47</v>
      </c>
      <c r="I34" s="680"/>
      <c r="J34" s="332">
        <f>'3.収支精算'!J34</f>
        <v>0</v>
      </c>
      <c r="K34" s="324">
        <f>'3.収支'!J34</f>
        <v>0</v>
      </c>
      <c r="L34" s="205"/>
      <c r="M34" s="20"/>
      <c r="N34" s="20"/>
      <c r="O34" s="20"/>
      <c r="P34" s="20"/>
    </row>
    <row r="35" spans="1:16" ht="17.25" customHeight="1" thickTop="1">
      <c r="A35" s="407" t="s">
        <v>47</v>
      </c>
      <c r="B35" s="412">
        <f>'3.収支精算'!B35</f>
        <v>0</v>
      </c>
      <c r="C35" s="412"/>
      <c r="D35" s="299">
        <f>'3.収支精算'!D35</f>
        <v>0</v>
      </c>
      <c r="E35" s="293">
        <f>'3.収支'!B35</f>
        <v>0</v>
      </c>
      <c r="F35" s="294">
        <f>'3.収支'!D35</f>
        <v>0</v>
      </c>
      <c r="G35" s="20"/>
      <c r="H35" s="212"/>
      <c r="I35" s="209" t="s">
        <v>87</v>
      </c>
      <c r="J35" s="333">
        <f>'3.収支精算'!J35</f>
        <v>0</v>
      </c>
      <c r="K35" s="304">
        <f>'3.収支'!J35</f>
        <v>0</v>
      </c>
      <c r="L35" s="205"/>
      <c r="M35" s="20"/>
      <c r="N35" s="20"/>
      <c r="O35" s="20"/>
      <c r="P35" s="20"/>
    </row>
    <row r="36" spans="1:16" ht="17.25" customHeight="1">
      <c r="A36" s="408"/>
      <c r="B36" s="412">
        <f>'3.収支精算'!B36</f>
        <v>0</v>
      </c>
      <c r="C36" s="412"/>
      <c r="D36" s="293">
        <f>'3.収支精算'!D36</f>
        <v>0</v>
      </c>
      <c r="E36" s="293">
        <f>'3.収支'!B36</f>
        <v>0</v>
      </c>
      <c r="F36" s="295">
        <f>'3.収支'!D36</f>
        <v>0</v>
      </c>
      <c r="G36" s="20"/>
      <c r="H36" s="188"/>
      <c r="I36" s="185"/>
      <c r="J36" s="272"/>
      <c r="K36" s="269"/>
      <c r="L36" s="205"/>
      <c r="M36" s="20"/>
      <c r="N36" s="20"/>
      <c r="O36" s="20"/>
      <c r="P36" s="20"/>
    </row>
    <row r="37" spans="1:16" ht="17.25" customHeight="1">
      <c r="A37" s="408"/>
      <c r="B37" s="412">
        <f>'3.収支精算'!B37</f>
        <v>0</v>
      </c>
      <c r="C37" s="412"/>
      <c r="D37" s="293">
        <f>'3.収支精算'!D37</f>
        <v>0</v>
      </c>
      <c r="E37" s="293">
        <f>'3.収支'!B37</f>
        <v>0</v>
      </c>
      <c r="F37" s="295">
        <f>'3.収支'!D37</f>
        <v>0</v>
      </c>
      <c r="G37" s="20"/>
      <c r="H37" s="188"/>
      <c r="I37" s="185"/>
      <c r="J37" s="268"/>
      <c r="K37" s="269"/>
      <c r="L37" s="205"/>
      <c r="M37" s="20"/>
      <c r="N37" s="20"/>
      <c r="O37" s="20"/>
      <c r="P37" s="20"/>
    </row>
    <row r="38" spans="1:16" ht="17.25" customHeight="1">
      <c r="A38" s="408"/>
      <c r="B38" s="412">
        <f>'3.収支精算'!B38</f>
        <v>0</v>
      </c>
      <c r="C38" s="412"/>
      <c r="D38" s="293">
        <f>'3.収支精算'!D38</f>
        <v>0</v>
      </c>
      <c r="E38" s="293">
        <f>'3.収支'!B38</f>
        <v>0</v>
      </c>
      <c r="F38" s="295">
        <f>'3.収支'!D38</f>
        <v>0</v>
      </c>
      <c r="G38" s="20"/>
      <c r="H38" s="188"/>
      <c r="I38" s="464" t="s">
        <v>168</v>
      </c>
      <c r="J38" s="465">
        <f>'3.収支精算'!J39</f>
        <v>0</v>
      </c>
      <c r="K38" s="465">
        <f>'3.収支'!J39</f>
        <v>0</v>
      </c>
      <c r="L38" s="275"/>
      <c r="M38" s="20"/>
      <c r="N38" s="20"/>
      <c r="O38" s="20"/>
      <c r="P38" s="20"/>
    </row>
    <row r="39" spans="1:16" ht="17.25" customHeight="1">
      <c r="A39" s="408"/>
      <c r="B39" s="673">
        <f>'3.収支精算'!B39</f>
        <v>0</v>
      </c>
      <c r="C39" s="673"/>
      <c r="D39" s="293">
        <f>'3.収支精算'!D39</f>
        <v>0</v>
      </c>
      <c r="E39" s="297">
        <f>'3.収支'!B39</f>
        <v>0</v>
      </c>
      <c r="F39" s="295">
        <f>'3.収支'!D39</f>
        <v>0</v>
      </c>
      <c r="G39" s="20"/>
      <c r="H39" s="188"/>
      <c r="I39" s="464"/>
      <c r="J39" s="465"/>
      <c r="K39" s="465"/>
      <c r="L39" s="275"/>
      <c r="M39" s="20"/>
      <c r="N39" s="20"/>
      <c r="O39" s="20"/>
      <c r="P39" s="20"/>
    </row>
    <row r="40" spans="1:16" ht="17.25" customHeight="1">
      <c r="A40" s="408"/>
      <c r="B40" s="412">
        <f>'3.収支精算'!B40</f>
        <v>0</v>
      </c>
      <c r="C40" s="412"/>
      <c r="D40" s="293">
        <f>'3.収支精算'!D40</f>
        <v>0</v>
      </c>
      <c r="E40" s="293">
        <f>'3.収支'!B40</f>
        <v>0</v>
      </c>
      <c r="F40" s="295">
        <f>'3.収支'!D40</f>
        <v>0</v>
      </c>
      <c r="G40" s="20"/>
      <c r="H40" s="188"/>
      <c r="I40" s="185"/>
      <c r="J40" s="268"/>
      <c r="K40" s="269"/>
      <c r="L40" s="205"/>
      <c r="M40" s="20"/>
      <c r="N40" s="20"/>
      <c r="O40" s="20"/>
      <c r="P40" s="20"/>
    </row>
    <row r="41" spans="1:16" ht="17.25" customHeight="1">
      <c r="A41" s="408"/>
      <c r="B41" s="412">
        <f>'3.収支精算'!B41</f>
        <v>0</v>
      </c>
      <c r="C41" s="412"/>
      <c r="D41" s="293">
        <f>'3.収支精算'!D41</f>
        <v>0</v>
      </c>
      <c r="E41" s="293">
        <f>'3.収支'!B41</f>
        <v>0</v>
      </c>
      <c r="F41" s="295">
        <f>'3.収支'!D41</f>
        <v>0</v>
      </c>
      <c r="G41" s="20"/>
      <c r="H41" s="20"/>
      <c r="I41" s="20"/>
      <c r="J41" s="20"/>
      <c r="K41" s="20"/>
      <c r="L41" s="206"/>
      <c r="M41" s="20"/>
      <c r="N41" s="20"/>
      <c r="O41" s="20"/>
      <c r="P41" s="20"/>
    </row>
    <row r="42" spans="1:16" ht="17.25" customHeight="1">
      <c r="A42" s="408"/>
      <c r="B42" s="672">
        <f>'3.収支精算'!B42</f>
        <v>0</v>
      </c>
      <c r="C42" s="672"/>
      <c r="D42" s="309">
        <f>'3.収支精算'!D42</f>
        <v>0</v>
      </c>
      <c r="E42" s="300">
        <f>'3.収支'!B42</f>
        <v>0</v>
      </c>
      <c r="F42" s="298">
        <f>'3.収支'!D42</f>
        <v>0</v>
      </c>
      <c r="G42" s="20"/>
      <c r="H42" s="593" t="s">
        <v>175</v>
      </c>
      <c r="I42" s="594"/>
      <c r="J42" s="684">
        <f>'3.収支精算'!J42</f>
        <v>0</v>
      </c>
      <c r="K42" s="460">
        <f>'3.収支'!J42</f>
        <v>0</v>
      </c>
      <c r="L42" s="276"/>
      <c r="M42" s="20"/>
      <c r="N42" s="20"/>
      <c r="O42" s="20"/>
      <c r="P42" s="20"/>
    </row>
    <row r="43" spans="1:16" ht="17.25" customHeight="1" thickBot="1">
      <c r="A43" s="420"/>
      <c r="B43" s="441" t="str">
        <f>'3.収支精算'!B43</f>
        <v>（科目計）</v>
      </c>
      <c r="C43" s="441"/>
      <c r="D43" s="303">
        <f>'3.収支精算'!D43</f>
        <v>0</v>
      </c>
      <c r="E43" s="297" t="str">
        <f>'3.収支'!B43</f>
        <v>（科目計）</v>
      </c>
      <c r="F43" s="295">
        <f>'3.収支'!D43</f>
        <v>0</v>
      </c>
      <c r="G43" s="20"/>
      <c r="H43" s="595"/>
      <c r="I43" s="596"/>
      <c r="J43" s="684"/>
      <c r="K43" s="461"/>
      <c r="L43" s="276"/>
      <c r="M43" s="20"/>
      <c r="N43" s="20"/>
      <c r="O43" s="20"/>
      <c r="P43" s="20"/>
    </row>
    <row r="44" spans="1:16" ht="17.25" customHeight="1" thickTop="1">
      <c r="A44" s="217"/>
      <c r="B44" s="413" t="s">
        <v>48</v>
      </c>
      <c r="C44" s="414"/>
      <c r="D44" s="301">
        <f>'3.収支精算'!D44</f>
        <v>0</v>
      </c>
      <c r="E44" s="256" t="s">
        <v>232</v>
      </c>
      <c r="F44" s="304">
        <f>'3.収支'!D44</f>
        <v>0</v>
      </c>
      <c r="G44" s="20"/>
      <c r="H44" s="20"/>
      <c r="I44" s="20"/>
      <c r="J44" s="20"/>
      <c r="K44" s="206"/>
      <c r="L44" s="206"/>
      <c r="M44" s="20"/>
      <c r="N44" s="20"/>
      <c r="O44" s="20"/>
      <c r="P44" s="20"/>
    </row>
    <row r="45" spans="1:16" ht="17.25" customHeight="1">
      <c r="A45" s="220"/>
      <c r="B45" s="693" t="s">
        <v>60</v>
      </c>
      <c r="C45" s="694"/>
      <c r="D45" s="301">
        <f>'3.収支精算'!D45</f>
        <v>0</v>
      </c>
      <c r="E45" s="218" t="s">
        <v>231</v>
      </c>
      <c r="F45" s="305">
        <f>'3.収支'!D45</f>
        <v>0</v>
      </c>
      <c r="G45" s="20"/>
      <c r="H45" s="20"/>
      <c r="I45" s="20"/>
      <c r="J45" s="20"/>
      <c r="K45" s="20"/>
      <c r="L45" s="206"/>
      <c r="M45" s="20"/>
      <c r="N45" s="20"/>
      <c r="O45" s="20"/>
      <c r="P45" s="20"/>
    </row>
    <row r="46" spans="1:16" ht="17.25" customHeight="1">
      <c r="A46" s="220"/>
      <c r="B46" s="430" t="s">
        <v>61</v>
      </c>
      <c r="C46" s="430"/>
      <c r="D46" s="430"/>
      <c r="E46" s="430"/>
      <c r="F46" s="430"/>
      <c r="G46" s="20"/>
      <c r="H46" s="20"/>
      <c r="I46" s="20"/>
      <c r="J46" s="20"/>
      <c r="K46" s="20"/>
      <c r="L46" s="206"/>
      <c r="M46" s="20"/>
      <c r="N46" s="20"/>
      <c r="O46" s="20"/>
      <c r="P46" s="20"/>
    </row>
    <row r="47" spans="1:16" ht="17.25" customHeight="1">
      <c r="A47" s="187" t="s">
        <v>62</v>
      </c>
      <c r="B47" s="222"/>
      <c r="C47" s="222"/>
      <c r="D47" s="222"/>
      <c r="E47" s="187"/>
      <c r="F47" s="270"/>
      <c r="G47" s="20"/>
      <c r="H47" s="220"/>
      <c r="I47" s="183"/>
      <c r="J47" s="273"/>
      <c r="K47" s="273"/>
      <c r="L47" s="273"/>
      <c r="M47" s="20"/>
      <c r="N47" s="20"/>
      <c r="O47" s="20"/>
      <c r="P47" s="20"/>
    </row>
    <row r="48" spans="1:16" ht="36" customHeight="1">
      <c r="A48" s="663" t="s">
        <v>224</v>
      </c>
      <c r="B48" s="664"/>
      <c r="C48" s="665"/>
      <c r="D48" s="288" t="s">
        <v>221</v>
      </c>
      <c r="E48" s="291" t="s">
        <v>230</v>
      </c>
      <c r="F48" s="289" t="s">
        <v>226</v>
      </c>
      <c r="G48" s="20"/>
      <c r="H48" s="220"/>
      <c r="I48" s="183"/>
      <c r="J48" s="273"/>
      <c r="K48" s="273"/>
      <c r="L48" s="273"/>
      <c r="M48" s="20"/>
      <c r="N48" s="20"/>
      <c r="O48" s="20"/>
      <c r="P48" s="20"/>
    </row>
    <row r="49" spans="1:17" ht="17.25" customHeight="1">
      <c r="A49" s="489">
        <f>'3.収支精算'!A49</f>
        <v>0</v>
      </c>
      <c r="B49" s="490"/>
      <c r="C49" s="491"/>
      <c r="D49" s="306">
        <f>'3.収支精算'!D49</f>
        <v>0</v>
      </c>
      <c r="E49" s="307">
        <f>'3.収支'!A49</f>
        <v>0</v>
      </c>
      <c r="F49" s="294">
        <f>'3.収支'!D49</f>
        <v>0</v>
      </c>
      <c r="G49" s="20"/>
      <c r="H49" s="220"/>
      <c r="I49" s="183"/>
      <c r="J49" s="273"/>
      <c r="K49" s="273"/>
      <c r="L49" s="273"/>
      <c r="M49" s="20"/>
      <c r="N49" s="20"/>
      <c r="O49" s="20"/>
      <c r="P49" s="20"/>
    </row>
    <row r="50" spans="1:17" ht="17.25" customHeight="1">
      <c r="A50" s="421">
        <f>_xlfn.SINGLE('3.収支精算'!A50)</f>
        <v>0</v>
      </c>
      <c r="B50" s="424"/>
      <c r="C50" s="422"/>
      <c r="D50" s="296">
        <f>'3.収支精算'!D50</f>
        <v>0</v>
      </c>
      <c r="E50" s="293">
        <f>'3.収支'!A50</f>
        <v>0</v>
      </c>
      <c r="F50" s="295">
        <f>'3.収支'!D50</f>
        <v>0</v>
      </c>
      <c r="G50" s="20"/>
      <c r="H50" s="220"/>
      <c r="I50" s="185"/>
      <c r="J50" s="268"/>
      <c r="K50" s="269"/>
      <c r="L50" s="205"/>
      <c r="M50" s="206"/>
      <c r="N50" s="20"/>
      <c r="O50" s="20"/>
      <c r="P50" s="20"/>
    </row>
    <row r="51" spans="1:17" ht="17.25" customHeight="1">
      <c r="A51" s="421">
        <f>_xlfn.SINGLE('3.収支精算'!A51)</f>
        <v>0</v>
      </c>
      <c r="B51" s="424"/>
      <c r="C51" s="422"/>
      <c r="D51" s="296">
        <f>'3.収支精算'!D51</f>
        <v>0</v>
      </c>
      <c r="E51" s="293">
        <f>'3.収支'!A51</f>
        <v>0</v>
      </c>
      <c r="F51" s="295">
        <f>'3.収支'!D51</f>
        <v>0</v>
      </c>
      <c r="G51" s="20"/>
      <c r="H51" s="257"/>
      <c r="I51" s="185"/>
      <c r="J51" s="268"/>
      <c r="K51" s="269"/>
      <c r="L51" s="205"/>
      <c r="M51" s="20"/>
      <c r="N51" s="20"/>
      <c r="O51" s="20"/>
      <c r="P51" s="20"/>
      <c r="Q51" s="104"/>
    </row>
    <row r="52" spans="1:17" ht="17.25" customHeight="1">
      <c r="A52" s="421">
        <f>_xlfn.SINGLE('3.収支精算'!A52)</f>
        <v>0</v>
      </c>
      <c r="B52" s="424"/>
      <c r="C52" s="422"/>
      <c r="D52" s="296">
        <f>'3.収支精算'!D52</f>
        <v>0</v>
      </c>
      <c r="E52" s="293">
        <f>'3.収支'!A52</f>
        <v>0</v>
      </c>
      <c r="F52" s="295">
        <f>'3.収支'!D52</f>
        <v>0</v>
      </c>
      <c r="G52" s="20"/>
      <c r="H52" s="257"/>
      <c r="I52" s="185"/>
      <c r="J52" s="268"/>
      <c r="K52" s="269"/>
      <c r="L52" s="205"/>
      <c r="M52" s="20"/>
      <c r="N52" s="20"/>
      <c r="O52" s="20"/>
      <c r="P52" s="20"/>
    </row>
    <row r="53" spans="1:17" ht="17.25" customHeight="1" thickBot="1">
      <c r="A53" s="423">
        <f>_xlfn.SINGLE('3.収支精算'!A53)</f>
        <v>0</v>
      </c>
      <c r="B53" s="581"/>
      <c r="C53" s="582"/>
      <c r="D53" s="303">
        <f>'3.収支精算'!D53</f>
        <v>0</v>
      </c>
      <c r="E53" s="293">
        <f>'3.収支'!A53</f>
        <v>0</v>
      </c>
      <c r="F53" s="320">
        <f>'3.収支'!D53</f>
        <v>0</v>
      </c>
      <c r="G53" s="20"/>
      <c r="H53" s="277"/>
      <c r="I53" s="277"/>
      <c r="J53" s="224"/>
      <c r="K53" s="278"/>
      <c r="L53" s="278"/>
      <c r="M53" s="20"/>
      <c r="N53" s="20"/>
      <c r="O53" s="20"/>
      <c r="P53" s="20"/>
    </row>
    <row r="54" spans="1:17" ht="17.25" customHeight="1" thickTop="1">
      <c r="A54" s="220"/>
      <c r="B54" s="413" t="s">
        <v>52</v>
      </c>
      <c r="C54" s="414"/>
      <c r="D54" s="296">
        <f>'3.収支精算'!D54</f>
        <v>0</v>
      </c>
      <c r="E54" s="210" t="s">
        <v>233</v>
      </c>
      <c r="F54" s="302">
        <f>'3.収支'!D54</f>
        <v>0</v>
      </c>
      <c r="G54" s="20"/>
      <c r="H54" s="215"/>
      <c r="I54" s="185"/>
      <c r="J54" s="279"/>
      <c r="K54" s="280"/>
      <c r="L54" s="281"/>
      <c r="M54" s="20"/>
      <c r="N54" s="20"/>
      <c r="O54" s="20"/>
      <c r="P54" s="20"/>
    </row>
    <row r="55" spans="1:17" s="3" customFormat="1" ht="9" customHeight="1">
      <c r="A55" s="220"/>
      <c r="B55" s="227"/>
      <c r="C55" s="228"/>
      <c r="D55" s="259"/>
      <c r="E55" s="229"/>
      <c r="F55" s="282"/>
      <c r="G55" s="232"/>
      <c r="H55" s="215"/>
      <c r="I55" s="232"/>
      <c r="J55" s="232"/>
      <c r="K55" s="232"/>
      <c r="L55" s="283"/>
      <c r="M55" s="232"/>
      <c r="N55" s="232"/>
      <c r="O55" s="232"/>
      <c r="P55" s="232"/>
    </row>
    <row r="56" spans="1:17" s="3" customFormat="1" ht="18" customHeight="1">
      <c r="A56" s="243"/>
      <c r="B56" s="670" t="s">
        <v>228</v>
      </c>
      <c r="C56" s="671"/>
      <c r="D56" s="308">
        <f>'3.収支精算'!D56</f>
        <v>0</v>
      </c>
      <c r="E56" s="292" t="s">
        <v>234</v>
      </c>
      <c r="F56" s="308">
        <f>'3.収支'!D56</f>
        <v>0</v>
      </c>
      <c r="G56" s="232"/>
      <c r="H56" s="214"/>
      <c r="I56" s="232"/>
      <c r="J56" s="232"/>
      <c r="K56" s="232"/>
      <c r="L56" s="283"/>
      <c r="M56" s="232"/>
      <c r="N56" s="232"/>
      <c r="O56" s="232"/>
      <c r="P56" s="232"/>
    </row>
    <row r="57" spans="1:17" s="3" customFormat="1" ht="9" customHeight="1">
      <c r="A57" s="257"/>
      <c r="B57" s="185"/>
      <c r="C57" s="186"/>
      <c r="D57" s="231"/>
      <c r="E57" s="231"/>
      <c r="F57" s="284"/>
      <c r="G57" s="232"/>
      <c r="H57" s="214"/>
      <c r="I57" s="185"/>
      <c r="J57" s="268"/>
      <c r="K57" s="269"/>
      <c r="L57" s="205"/>
      <c r="M57" s="232"/>
      <c r="N57" s="232"/>
      <c r="O57" s="232"/>
      <c r="P57" s="232"/>
    </row>
    <row r="58" spans="1:17" ht="34.5" customHeight="1">
      <c r="A58" s="666" t="s">
        <v>229</v>
      </c>
      <c r="B58" s="667"/>
      <c r="C58" s="668"/>
      <c r="D58" s="318">
        <f>'3.収支精算'!D58</f>
        <v>0</v>
      </c>
      <c r="E58" s="334" t="s">
        <v>235</v>
      </c>
      <c r="F58" s="319">
        <f>'3.収支'!D58</f>
        <v>0</v>
      </c>
      <c r="G58" s="20"/>
      <c r="H58" s="258"/>
      <c r="I58" s="185"/>
      <c r="J58" s="268"/>
      <c r="K58" s="269"/>
      <c r="L58" s="205"/>
      <c r="M58" s="20"/>
      <c r="N58" s="20"/>
      <c r="O58" s="20"/>
      <c r="P58" s="20"/>
    </row>
    <row r="59" spans="1:17" ht="34.5" customHeight="1">
      <c r="A59" s="669"/>
      <c r="B59" s="419"/>
      <c r="C59" s="419"/>
      <c r="D59" s="132">
        <f>'3.収支精算'!D59</f>
        <v>0</v>
      </c>
      <c r="E59" s="74"/>
      <c r="F59" s="83"/>
    </row>
    <row r="60" spans="1:17" ht="34.5" customHeight="1">
      <c r="A60" s="661"/>
      <c r="B60" s="661"/>
      <c r="C60" s="661"/>
      <c r="D60" s="74">
        <f>'3.収支精算'!D60</f>
        <v>0</v>
      </c>
      <c r="E60" s="74"/>
      <c r="F60" s="83"/>
    </row>
    <row r="61" spans="1:17" ht="34.5" customHeight="1">
      <c r="A61" s="661"/>
      <c r="B61" s="661"/>
      <c r="C61" s="661"/>
      <c r="D61" s="74">
        <f>'3.収支精算'!D61</f>
        <v>0</v>
      </c>
      <c r="E61" s="74"/>
      <c r="F61" s="83"/>
    </row>
    <row r="62" spans="1:17" ht="34.5" customHeight="1">
      <c r="A62" s="662"/>
      <c r="B62" s="662"/>
      <c r="C62" s="662"/>
      <c r="D62" s="156">
        <f>'3.収支精算'!D62</f>
        <v>0</v>
      </c>
      <c r="E62" s="156"/>
      <c r="F62" s="83"/>
    </row>
    <row r="63" spans="1:17" ht="18.75" customHeight="1">
      <c r="B63" s="59"/>
      <c r="C63" s="60"/>
      <c r="D63" s="22"/>
      <c r="E63" s="22"/>
      <c r="F63" s="49"/>
    </row>
  </sheetData>
  <sheetProtection formatCells="0" formatColumns="0" formatRows="0" insertColumns="0" insertRows="0" insertHyperlinks="0" deleteColumns="0" deleteRows="0" selectLockedCells="1" sort="0" autoFilter="0" pivotTables="0"/>
  <customSheetViews>
    <customSheetView guid="{64822155-D3A3-4CF4-B118-55E3090E4ACD}" scale="50" showPageBreaks="1" printArea="1" view="pageBreakPreview">
      <selection activeCell="G24" sqref="G24"/>
      <rowBreaks count="1" manualBreakCount="1">
        <brk id="58" max="9" man="1"/>
      </rowBreaks>
      <colBreaks count="2" manualBreakCount="2">
        <brk id="5" min="1" max="57" man="1"/>
        <brk id="10" min="1" max="57" man="1"/>
      </colBreaks>
      <pageMargins left="0.70866141732283472" right="0.70866141732283472" top="0.74803149606299213" bottom="0.74803149606299213" header="0.31496062992125984" footer="0.31496062992125984"/>
      <pageSetup paperSize="9" scale="76" fitToWidth="2" orientation="portrait" blackAndWhite="1" errors="blank" r:id="rId1"/>
    </customSheetView>
  </customSheetViews>
  <mergeCells count="102">
    <mergeCell ref="B46:F46"/>
    <mergeCell ref="B39:C39"/>
    <mergeCell ref="B40:C40"/>
    <mergeCell ref="B38:C38"/>
    <mergeCell ref="B41:C41"/>
    <mergeCell ref="B45:C45"/>
    <mergeCell ref="B44:C44"/>
    <mergeCell ref="B26:C26"/>
    <mergeCell ref="B19:C19"/>
    <mergeCell ref="B28:C28"/>
    <mergeCell ref="B37:C37"/>
    <mergeCell ref="B27:C27"/>
    <mergeCell ref="B29:C29"/>
    <mergeCell ref="M5:O5"/>
    <mergeCell ref="M6:O7"/>
    <mergeCell ref="M8:O9"/>
    <mergeCell ref="M10:O11"/>
    <mergeCell ref="M12:O13"/>
    <mergeCell ref="P6:P7"/>
    <mergeCell ref="P8:P9"/>
    <mergeCell ref="H32:I32"/>
    <mergeCell ref="H33:I33"/>
    <mergeCell ref="H26:I26"/>
    <mergeCell ref="H31:I31"/>
    <mergeCell ref="H15:I15"/>
    <mergeCell ref="H16:I16"/>
    <mergeCell ref="H21:I21"/>
    <mergeCell ref="H42:I43"/>
    <mergeCell ref="J42:J43"/>
    <mergeCell ref="K42:K43"/>
    <mergeCell ref="I38:I39"/>
    <mergeCell ref="J38:J39"/>
    <mergeCell ref="K38:K39"/>
    <mergeCell ref="P10:P11"/>
    <mergeCell ref="P12:P13"/>
    <mergeCell ref="M14:O15"/>
    <mergeCell ref="P14:P15"/>
    <mergeCell ref="H34:I34"/>
    <mergeCell ref="J24:J25"/>
    <mergeCell ref="K24:K25"/>
    <mergeCell ref="H29:I30"/>
    <mergeCell ref="J29:J30"/>
    <mergeCell ref="K29:K30"/>
    <mergeCell ref="K12:K13"/>
    <mergeCell ref="J12:J13"/>
    <mergeCell ref="H19:I20"/>
    <mergeCell ref="J19:J20"/>
    <mergeCell ref="K19:K20"/>
    <mergeCell ref="H24:I25"/>
    <mergeCell ref="B5:C5"/>
    <mergeCell ref="B13:C13"/>
    <mergeCell ref="B14:C14"/>
    <mergeCell ref="B10:C10"/>
    <mergeCell ref="B11:C11"/>
    <mergeCell ref="B9:C9"/>
    <mergeCell ref="B6:C6"/>
    <mergeCell ref="B7:C7"/>
    <mergeCell ref="H5:I5"/>
    <mergeCell ref="H6:I6"/>
    <mergeCell ref="H7:I7"/>
    <mergeCell ref="H8:I8"/>
    <mergeCell ref="H9:I9"/>
    <mergeCell ref="B8:C8"/>
    <mergeCell ref="H14:I14"/>
    <mergeCell ref="H12:I13"/>
    <mergeCell ref="A6:A16"/>
    <mergeCell ref="A35:A43"/>
    <mergeCell ref="B43:C43"/>
    <mergeCell ref="B42:C42"/>
    <mergeCell ref="B35:C35"/>
    <mergeCell ref="B36:C36"/>
    <mergeCell ref="B12:C12"/>
    <mergeCell ref="B22:C22"/>
    <mergeCell ref="B16:C16"/>
    <mergeCell ref="B25:C25"/>
    <mergeCell ref="B30:C30"/>
    <mergeCell ref="B34:C34"/>
    <mergeCell ref="A26:A34"/>
    <mergeCell ref="A17:A25"/>
    <mergeCell ref="B21:C21"/>
    <mergeCell ref="B31:C31"/>
    <mergeCell ref="B23:C23"/>
    <mergeCell ref="B24:C24"/>
    <mergeCell ref="B15:C15"/>
    <mergeCell ref="B17:C17"/>
    <mergeCell ref="B18:C18"/>
    <mergeCell ref="B20:C20"/>
    <mergeCell ref="B32:C32"/>
    <mergeCell ref="B33:C33"/>
    <mergeCell ref="A61:C61"/>
    <mergeCell ref="A62:C62"/>
    <mergeCell ref="A48:C48"/>
    <mergeCell ref="A49:C49"/>
    <mergeCell ref="A50:C50"/>
    <mergeCell ref="A52:C52"/>
    <mergeCell ref="A53:C53"/>
    <mergeCell ref="A58:C58"/>
    <mergeCell ref="A51:C51"/>
    <mergeCell ref="A59:C59"/>
    <mergeCell ref="A60:C60"/>
    <mergeCell ref="B56:C56"/>
    <mergeCell ref="B54:C54"/>
  </mergeCells>
  <phoneticPr fontId="2"/>
  <hyperlinks>
    <hyperlink ref="K1" location="目次!A1" display="目次に戻る" xr:uid="{00000000-0004-0000-0F00-000000000000}"/>
    <hyperlink ref="F1" location="目次!A1" display="目次に戻る" xr:uid="{00000000-0004-0000-0F00-000001000000}"/>
  </hyperlinks>
  <printOptions horizontalCentered="1"/>
  <pageMargins left="0.70866141732283472" right="0.70866141732283472" top="0.74803149606299213" bottom="0.74803149606299213" header="0.31496062992125984" footer="0.31496062992125984"/>
  <pageSetup paperSize="9" scale="77" fitToWidth="2" orientation="portrait" blackAndWhite="1" errors="blank" r:id="rId2"/>
  <rowBreaks count="1" manualBreakCount="1">
    <brk id="58" max="14" man="1"/>
  </rowBreaks>
  <colBreaks count="2" manualBreakCount="2">
    <brk id="6" max="1048575" man="1"/>
    <brk id="11" min="1" max="57" man="1"/>
  </colBreaks>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rgb="FFFFFF00"/>
  </sheetPr>
  <dimension ref="A1:Q26"/>
  <sheetViews>
    <sheetView zoomScaleNormal="100" workbookViewId="0">
      <selection activeCell="B7" sqref="B7:D7"/>
    </sheetView>
  </sheetViews>
  <sheetFormatPr defaultColWidth="9" defaultRowHeight="14.4"/>
  <cols>
    <col min="1" max="4" width="9" style="84"/>
    <col min="5" max="5" width="9" style="84" customWidth="1"/>
    <col min="6" max="15" width="9" style="84"/>
    <col min="16" max="16" width="9" style="84" customWidth="1"/>
    <col min="17" max="16384" width="9" style="84"/>
  </cols>
  <sheetData>
    <row r="1" spans="1:17" ht="21" customHeight="1">
      <c r="A1" s="84" t="s">
        <v>118</v>
      </c>
    </row>
    <row r="2" spans="1:17" ht="21" customHeight="1">
      <c r="A2" s="106" t="s">
        <v>152</v>
      </c>
    </row>
    <row r="3" spans="1:17" ht="29.25" customHeight="1"/>
    <row r="4" spans="1:17" ht="121.5" customHeight="1" thickBot="1">
      <c r="A4" s="117"/>
      <c r="B4" s="118"/>
    </row>
    <row r="5" spans="1:17" ht="15" thickBot="1">
      <c r="A5" s="127" t="s">
        <v>95</v>
      </c>
      <c r="B5" s="121" t="s">
        <v>194</v>
      </c>
      <c r="C5" s="121"/>
      <c r="D5" s="122"/>
      <c r="E5" s="86"/>
      <c r="F5" s="127" t="s">
        <v>112</v>
      </c>
      <c r="G5" s="358" t="s">
        <v>153</v>
      </c>
      <c r="H5" s="358"/>
      <c r="I5" s="359"/>
      <c r="J5" s="87"/>
      <c r="K5" s="127" t="s">
        <v>139</v>
      </c>
      <c r="L5" s="121" t="s">
        <v>140</v>
      </c>
      <c r="M5" s="121"/>
      <c r="N5" s="121"/>
      <c r="O5" s="130"/>
      <c r="P5" s="131"/>
    </row>
    <row r="6" spans="1:17">
      <c r="A6" s="123"/>
      <c r="B6" s="124"/>
      <c r="C6" s="124"/>
      <c r="D6" s="125"/>
      <c r="E6" s="110"/>
      <c r="F6" s="123"/>
      <c r="G6" s="124"/>
      <c r="H6" s="124"/>
      <c r="I6" s="125"/>
      <c r="K6" s="123"/>
      <c r="L6" s="124"/>
      <c r="M6" s="124"/>
      <c r="N6" s="124"/>
      <c r="O6" s="124"/>
      <c r="P6" s="125"/>
    </row>
    <row r="7" spans="1:17">
      <c r="A7" s="123">
        <v>1</v>
      </c>
      <c r="B7" s="360" t="s">
        <v>116</v>
      </c>
      <c r="C7" s="360"/>
      <c r="D7" s="361"/>
      <c r="E7" s="110"/>
      <c r="F7" s="123">
        <v>1</v>
      </c>
      <c r="G7" s="360" t="s">
        <v>113</v>
      </c>
      <c r="H7" s="360"/>
      <c r="I7" s="125"/>
      <c r="K7" s="123">
        <v>1</v>
      </c>
      <c r="L7" s="360" t="s">
        <v>117</v>
      </c>
      <c r="M7" s="360"/>
      <c r="N7" s="360"/>
      <c r="O7" s="360"/>
      <c r="P7" s="361"/>
    </row>
    <row r="8" spans="1:17">
      <c r="A8" s="123"/>
      <c r="B8" s="124"/>
      <c r="C8" s="124"/>
      <c r="D8" s="125"/>
      <c r="E8" s="110"/>
      <c r="F8" s="123"/>
      <c r="G8" s="124"/>
      <c r="H8" s="124"/>
      <c r="I8" s="125"/>
      <c r="K8" s="123"/>
      <c r="L8" s="124"/>
      <c r="M8" s="124"/>
      <c r="N8" s="124"/>
      <c r="O8" s="124"/>
      <c r="P8" s="125"/>
    </row>
    <row r="9" spans="1:17">
      <c r="A9" s="123">
        <v>2</v>
      </c>
      <c r="B9" s="360" t="s">
        <v>110</v>
      </c>
      <c r="C9" s="360"/>
      <c r="D9" s="361"/>
      <c r="E9" s="110"/>
      <c r="F9" s="123">
        <v>2</v>
      </c>
      <c r="G9" s="360" t="s">
        <v>114</v>
      </c>
      <c r="H9" s="360"/>
      <c r="I9" s="125"/>
      <c r="K9" s="123">
        <v>2</v>
      </c>
      <c r="L9" s="360" t="s">
        <v>124</v>
      </c>
      <c r="M9" s="360"/>
      <c r="N9" s="360"/>
      <c r="O9" s="360"/>
      <c r="P9" s="361"/>
    </row>
    <row r="10" spans="1:17">
      <c r="A10" s="123"/>
      <c r="B10" s="124"/>
      <c r="C10" s="124"/>
      <c r="D10" s="125"/>
      <c r="E10" s="110"/>
      <c r="F10" s="123"/>
      <c r="G10" s="124"/>
      <c r="H10" s="124"/>
      <c r="I10" s="125"/>
      <c r="K10" s="123"/>
      <c r="L10" s="124"/>
      <c r="M10" s="124"/>
      <c r="N10" s="124"/>
      <c r="O10" s="124"/>
      <c r="P10" s="125"/>
    </row>
    <row r="11" spans="1:17">
      <c r="A11" s="123">
        <v>3</v>
      </c>
      <c r="B11" s="360" t="s">
        <v>120</v>
      </c>
      <c r="C11" s="360"/>
      <c r="D11" s="361"/>
      <c r="E11" s="110"/>
      <c r="F11" s="123">
        <v>3</v>
      </c>
      <c r="G11" s="360" t="s">
        <v>121</v>
      </c>
      <c r="H11" s="360"/>
      <c r="I11" s="125"/>
      <c r="K11" s="123">
        <v>3</v>
      </c>
      <c r="L11" s="360" t="s">
        <v>123</v>
      </c>
      <c r="M11" s="360"/>
      <c r="N11" s="360"/>
      <c r="O11" s="124"/>
      <c r="P11" s="125"/>
    </row>
    <row r="12" spans="1:17">
      <c r="A12" s="123"/>
      <c r="B12" s="124"/>
      <c r="C12" s="124"/>
      <c r="D12" s="125"/>
      <c r="E12" s="110"/>
      <c r="F12" s="123"/>
      <c r="G12" s="124"/>
      <c r="H12" s="124"/>
      <c r="I12" s="125"/>
      <c r="K12" s="126"/>
      <c r="L12" s="128"/>
      <c r="M12" s="128"/>
      <c r="N12" s="128"/>
      <c r="O12" s="128"/>
      <c r="P12" s="129"/>
    </row>
    <row r="13" spans="1:17" ht="14.25" customHeight="1">
      <c r="A13" s="123">
        <v>4</v>
      </c>
      <c r="B13" s="360" t="s">
        <v>111</v>
      </c>
      <c r="C13" s="360"/>
      <c r="D13" s="361"/>
      <c r="E13" s="110"/>
      <c r="F13" s="123">
        <v>4</v>
      </c>
      <c r="G13" s="360" t="s">
        <v>115</v>
      </c>
      <c r="H13" s="360"/>
      <c r="I13" s="125"/>
      <c r="K13" s="110"/>
      <c r="L13" s="110"/>
      <c r="M13" s="110"/>
      <c r="N13" s="110"/>
      <c r="O13" s="110"/>
      <c r="P13" s="110"/>
      <c r="Q13" s="94"/>
    </row>
    <row r="14" spans="1:17" ht="14.25" customHeight="1">
      <c r="A14" s="123"/>
      <c r="B14" s="124"/>
      <c r="C14" s="124"/>
      <c r="D14" s="125"/>
      <c r="E14" s="110"/>
      <c r="F14" s="126"/>
      <c r="G14" s="128"/>
      <c r="H14" s="128"/>
      <c r="I14" s="129"/>
      <c r="K14" s="349" t="str">
        <f>IF(ISERROR('3.収支精算'!T10), "", '3.収支精算'!T10)</f>
        <v/>
      </c>
      <c r="L14" s="350"/>
      <c r="M14" s="350"/>
      <c r="N14" s="350"/>
      <c r="O14" s="350"/>
      <c r="P14" s="351"/>
      <c r="Q14" s="94"/>
    </row>
    <row r="15" spans="1:17">
      <c r="A15" s="123">
        <v>5</v>
      </c>
      <c r="B15" s="360" t="s">
        <v>119</v>
      </c>
      <c r="C15" s="360"/>
      <c r="D15" s="361"/>
      <c r="E15" s="110"/>
      <c r="K15" s="352"/>
      <c r="L15" s="353"/>
      <c r="M15" s="353"/>
      <c r="N15" s="353"/>
      <c r="O15" s="353"/>
      <c r="P15" s="354"/>
    </row>
    <row r="16" spans="1:17">
      <c r="A16" s="123"/>
      <c r="B16" s="124"/>
      <c r="C16" s="124"/>
      <c r="D16" s="125"/>
      <c r="E16" s="110"/>
    </row>
    <row r="17" spans="1:13" ht="14.25" customHeight="1">
      <c r="A17" s="123">
        <v>6</v>
      </c>
      <c r="B17" s="362" t="s">
        <v>122</v>
      </c>
      <c r="C17" s="362"/>
      <c r="D17" s="363"/>
      <c r="E17" s="111"/>
    </row>
    <row r="18" spans="1:13">
      <c r="A18" s="123"/>
      <c r="B18" s="158"/>
      <c r="C18" s="158"/>
      <c r="D18" s="159"/>
      <c r="E18" s="111"/>
    </row>
    <row r="19" spans="1:13">
      <c r="A19" s="161">
        <v>7</v>
      </c>
      <c r="B19" s="84" t="s">
        <v>195</v>
      </c>
      <c r="D19" s="160"/>
    </row>
    <row r="20" spans="1:13">
      <c r="A20" s="162"/>
      <c r="B20" s="162"/>
      <c r="C20" s="162"/>
      <c r="D20" s="162"/>
    </row>
    <row r="21" spans="1:13">
      <c r="E21" s="88"/>
    </row>
    <row r="22" spans="1:13" ht="51" customHeight="1">
      <c r="E22" s="88"/>
    </row>
    <row r="23" spans="1:13" ht="21" customHeight="1">
      <c r="A23" s="106" t="s">
        <v>154</v>
      </c>
    </row>
    <row r="25" spans="1:13" ht="24.9" customHeight="1">
      <c r="A25" s="115" t="s">
        <v>155</v>
      </c>
    </row>
    <row r="26" spans="1:13" ht="24.9" customHeight="1">
      <c r="A26" s="115" t="s">
        <v>156</v>
      </c>
      <c r="M26" s="116"/>
    </row>
  </sheetData>
  <customSheetViews>
    <customSheetView guid="{64822155-D3A3-4CF4-B118-55E3090E4ACD}" scale="60" showPageBreaks="1" topLeftCell="A4">
      <selection activeCell="G24" sqref="G24"/>
      <pageMargins left="0.70866141732283472" right="0.70866141732283472" top="0.74803149606299213" bottom="0.74803149606299213" header="0.31496062992125984" footer="0.31496062992125984"/>
      <pageSetup paperSize="9" scale="80" orientation="landscape" blackAndWhite="1" errors="blank" r:id="rId1"/>
    </customSheetView>
  </customSheetViews>
  <mergeCells count="15">
    <mergeCell ref="B17:D17"/>
    <mergeCell ref="B11:D11"/>
    <mergeCell ref="G11:H11"/>
    <mergeCell ref="L11:N11"/>
    <mergeCell ref="B13:D13"/>
    <mergeCell ref="G13:H13"/>
    <mergeCell ref="K14:P15"/>
    <mergeCell ref="B15:D15"/>
    <mergeCell ref="G5:I5"/>
    <mergeCell ref="B7:D7"/>
    <mergeCell ref="G7:H7"/>
    <mergeCell ref="L7:P7"/>
    <mergeCell ref="B9:D9"/>
    <mergeCell ref="G9:H9"/>
    <mergeCell ref="L9:P9"/>
  </mergeCells>
  <phoneticPr fontId="2"/>
  <conditionalFormatting sqref="A3">
    <cfRule type="containsText" dxfId="51" priority="2" operator="containsText" text="目次">
      <formula>NOT(ISERROR(SEARCH("目次",A3)))</formula>
    </cfRule>
  </conditionalFormatting>
  <conditionalFormatting sqref="M26">
    <cfRule type="containsText" dxfId="50" priority="1" operator="containsText" text="目次">
      <formula>NOT(ISERROR(SEARCH("目次",M26)))</formula>
    </cfRule>
  </conditionalFormatting>
  <hyperlinks>
    <hyperlink ref="B7" location="'1.申請'!F7" display="交付申請書" xr:uid="{00000000-0004-0000-0100-000000000000}"/>
    <hyperlink ref="B9" location="'2.計画'!B3" display="事業計画書" xr:uid="{00000000-0004-0000-0100-000001000000}"/>
    <hyperlink ref="B11" location="'3.収支'!B5" display="収支予算書（支出の部）（収入の部）" xr:uid="{00000000-0004-0000-0100-000002000000}"/>
    <hyperlink ref="B13" location="'4.役員'!A5" display="役員名簿" xr:uid="{00000000-0004-0000-0100-000003000000}"/>
    <hyperlink ref="B15" location="'5.申立'!A1" display="申立書（入力不要）" xr:uid="{00000000-0004-0000-0100-000004000000}"/>
    <hyperlink ref="B17" location="'6.事前'!A1" display="事業事前着手届（入力不要）" xr:uid="{00000000-0004-0000-0100-000005000000}"/>
    <hyperlink ref="G7" location="'1.実績'!A14" display="実績報告書" xr:uid="{00000000-0004-0000-0100-000006000000}"/>
    <hyperlink ref="G9" location="'2.事業実績'!B8" display="事業実績書" xr:uid="{00000000-0004-0000-0100-000007000000}"/>
    <hyperlink ref="G11" location="'3.収支精算'!B6" display="収支精算書" xr:uid="{00000000-0004-0000-0100-000008000000}"/>
    <hyperlink ref="G13" location="'4.請求書'!D26" display="請求書" xr:uid="{00000000-0004-0000-0100-000009000000}"/>
    <hyperlink ref="L7" location="'1.変更'!A14" display="変更承認申請書" xr:uid="{00000000-0004-0000-0100-00000A000000}"/>
    <hyperlink ref="L9" location="'2.変更計画'!B5" display="変更計画書" xr:uid="{00000000-0004-0000-0100-00000B000000}"/>
    <hyperlink ref="L11" location="'3.変更収支'!A1" display="変更収支予算書（入力不要）" xr:uid="{00000000-0004-0000-0100-00000C000000}"/>
    <hyperlink ref="B7:D7" location="'1.申請'!G7" display="交付申請書" xr:uid="{00000000-0004-0000-0100-00000D000000}"/>
  </hyperlinks>
  <pageMargins left="0.70866141732283472" right="0.70866141732283472" top="0.74803149606299213" bottom="0.74803149606299213" header="0.31496062992125984" footer="0.31496062992125984"/>
  <pageSetup paperSize="9" scale="76" orientation="landscape" blackAndWhite="1" errors="blank" r:id="rId2"/>
  <drawing r:id="rId3"/>
  <legacyDrawing r:id="rId4"/>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tabColor rgb="FF92D050"/>
  </sheetPr>
  <dimension ref="A1:K39"/>
  <sheetViews>
    <sheetView view="pageBreakPreview" zoomScaleNormal="100" zoomScaleSheetLayoutView="100" workbookViewId="0">
      <selection activeCell="E35" sqref="E35:I35"/>
    </sheetView>
  </sheetViews>
  <sheetFormatPr defaultColWidth="9" defaultRowHeight="16.5" customHeight="1"/>
  <cols>
    <col min="1" max="2" width="3.59765625" style="28" customWidth="1"/>
    <col min="3" max="3" width="7.59765625" style="28" customWidth="1"/>
    <col min="4" max="4" width="10.59765625" style="28" customWidth="1"/>
    <col min="5" max="5" width="7.59765625" style="28" customWidth="1"/>
    <col min="6" max="7" width="13.59765625" style="28" customWidth="1"/>
    <col min="8" max="8" width="8.59765625" style="28" customWidth="1"/>
    <col min="9" max="9" width="10.59765625" style="28" customWidth="1"/>
    <col min="10" max="10" width="3.59765625" style="28" customWidth="1"/>
    <col min="11" max="11" width="6.19921875" style="28" customWidth="1"/>
    <col min="12" max="14" width="10.59765625" style="1" customWidth="1"/>
    <col min="15" max="16384" width="9" style="1"/>
  </cols>
  <sheetData>
    <row r="1" spans="1:11" ht="16.5" customHeight="1">
      <c r="A1" s="98"/>
      <c r="I1" s="371" t="s">
        <v>143</v>
      </c>
      <c r="J1" s="371"/>
      <c r="K1" s="371"/>
    </row>
    <row r="2" spans="1:11" ht="16.5" customHeight="1">
      <c r="A2" s="70" t="s">
        <v>0</v>
      </c>
      <c r="B2" s="70"/>
      <c r="C2" s="70"/>
      <c r="D2" s="70"/>
      <c r="E2" s="70"/>
      <c r="F2" s="70"/>
      <c r="G2" s="70"/>
      <c r="H2" s="70"/>
      <c r="I2" s="70"/>
      <c r="J2" s="70"/>
      <c r="K2" s="70"/>
    </row>
    <row r="3" spans="1:11" ht="16.5" customHeight="1">
      <c r="A3" s="70"/>
      <c r="B3" s="70"/>
      <c r="C3" s="70"/>
      <c r="D3" s="70"/>
      <c r="E3" s="70"/>
      <c r="F3" s="70"/>
      <c r="G3" s="70"/>
      <c r="H3" s="70"/>
      <c r="I3" s="70"/>
      <c r="J3" s="70"/>
      <c r="K3" s="70"/>
    </row>
    <row r="4" spans="1:11" ht="16.5" customHeight="1">
      <c r="A4" s="70"/>
      <c r="B4" s="70"/>
      <c r="C4" s="70"/>
      <c r="D4" s="70"/>
      <c r="E4" s="70"/>
      <c r="F4" s="70"/>
      <c r="G4" s="70"/>
      <c r="H4" s="375" t="s">
        <v>157</v>
      </c>
      <c r="I4" s="375"/>
      <c r="J4" s="375"/>
      <c r="K4" s="375"/>
    </row>
    <row r="5" spans="1:11" ht="16.5" customHeight="1">
      <c r="A5" s="70"/>
      <c r="B5" s="70" t="s">
        <v>1</v>
      </c>
      <c r="C5" s="70"/>
      <c r="D5" s="70"/>
      <c r="E5" s="70"/>
      <c r="F5" s="70"/>
      <c r="G5" s="70"/>
      <c r="H5" s="70"/>
      <c r="I5" s="70"/>
      <c r="J5" s="70"/>
      <c r="K5" s="70"/>
    </row>
    <row r="6" spans="1:11" ht="16.5" customHeight="1">
      <c r="A6" s="70"/>
      <c r="B6" s="70"/>
      <c r="C6" s="70"/>
      <c r="D6" s="70"/>
      <c r="E6" s="70"/>
      <c r="F6" s="70"/>
      <c r="G6" s="70"/>
      <c r="H6" s="70"/>
      <c r="I6" s="70"/>
      <c r="J6" s="70"/>
      <c r="K6" s="70"/>
    </row>
    <row r="7" spans="1:11" ht="16.5" customHeight="1">
      <c r="A7" s="70"/>
      <c r="B7" s="70"/>
      <c r="C7" s="70"/>
      <c r="D7" s="70"/>
      <c r="E7" s="70"/>
      <c r="F7" s="70"/>
      <c r="G7" s="70"/>
      <c r="H7" s="70"/>
      <c r="I7" s="70"/>
      <c r="J7" s="70"/>
      <c r="K7" s="70"/>
    </row>
    <row r="8" spans="1:11" ht="16.5" customHeight="1">
      <c r="A8" s="70"/>
      <c r="B8" s="70"/>
      <c r="C8" s="70"/>
      <c r="D8" s="70"/>
      <c r="E8" s="70"/>
      <c r="F8" s="70"/>
      <c r="G8" s="172" t="s">
        <v>2</v>
      </c>
      <c r="H8" s="374"/>
      <c r="I8" s="374"/>
      <c r="J8" s="374"/>
      <c r="K8" s="374"/>
    </row>
    <row r="9" spans="1:11" ht="16.5" customHeight="1">
      <c r="A9" s="70"/>
      <c r="B9" s="70"/>
      <c r="C9" s="70"/>
      <c r="D9" s="70"/>
      <c r="E9" s="70"/>
      <c r="F9" s="70"/>
      <c r="G9" s="172" t="s">
        <v>3</v>
      </c>
      <c r="H9" s="374"/>
      <c r="I9" s="374"/>
      <c r="J9" s="374"/>
      <c r="K9" s="374"/>
    </row>
    <row r="10" spans="1:11" ht="16.5" customHeight="1">
      <c r="A10" s="70"/>
      <c r="B10" s="70"/>
      <c r="C10" s="70"/>
      <c r="D10" s="70"/>
      <c r="E10" s="70"/>
      <c r="F10" s="368" t="s">
        <v>4</v>
      </c>
      <c r="G10" s="368"/>
      <c r="H10" s="366"/>
      <c r="I10" s="366"/>
      <c r="J10" s="366"/>
      <c r="K10" s="366"/>
    </row>
    <row r="11" spans="1:11" ht="16.5" customHeight="1">
      <c r="A11" s="70"/>
      <c r="B11" s="70"/>
      <c r="C11" s="70"/>
      <c r="D11" s="70"/>
      <c r="E11" s="70"/>
      <c r="F11" s="70"/>
      <c r="G11" s="70"/>
      <c r="H11" s="70"/>
      <c r="I11" s="70"/>
      <c r="J11" s="70"/>
      <c r="K11" s="70"/>
    </row>
    <row r="12" spans="1:11" ht="16.5" customHeight="1">
      <c r="A12" s="70"/>
      <c r="B12" s="70"/>
      <c r="C12" s="70"/>
      <c r="D12" s="70"/>
      <c r="E12" s="70"/>
      <c r="F12" s="70"/>
      <c r="G12" s="70"/>
      <c r="H12" s="70"/>
      <c r="I12" s="70"/>
      <c r="J12" s="70"/>
      <c r="K12" s="70"/>
    </row>
    <row r="13" spans="1:11" ht="16.5" customHeight="1">
      <c r="A13" s="372" t="s">
        <v>239</v>
      </c>
      <c r="B13" s="372"/>
      <c r="C13" s="372"/>
      <c r="D13" s="372"/>
      <c r="E13" s="372"/>
      <c r="F13" s="372"/>
      <c r="G13" s="372"/>
      <c r="H13" s="372"/>
      <c r="I13" s="372"/>
      <c r="J13" s="372"/>
      <c r="K13" s="372"/>
    </row>
    <row r="14" spans="1:11" ht="16.5" customHeight="1">
      <c r="A14" s="70"/>
      <c r="B14" s="70"/>
      <c r="C14" s="70"/>
      <c r="D14" s="70"/>
      <c r="E14" s="70"/>
      <c r="F14" s="70"/>
      <c r="G14" s="70"/>
      <c r="H14" s="70"/>
      <c r="I14" s="173"/>
      <c r="J14" s="70"/>
      <c r="K14" s="70"/>
    </row>
    <row r="15" spans="1:11" ht="34.5" customHeight="1">
      <c r="A15" s="373" t="s">
        <v>240</v>
      </c>
      <c r="B15" s="373"/>
      <c r="C15" s="373"/>
      <c r="D15" s="373"/>
      <c r="E15" s="373"/>
      <c r="F15" s="373"/>
      <c r="G15" s="373"/>
      <c r="H15" s="373"/>
      <c r="I15" s="373"/>
      <c r="J15" s="373"/>
      <c r="K15" s="373"/>
    </row>
    <row r="16" spans="1:11" ht="16.5" customHeight="1">
      <c r="A16" s="70"/>
      <c r="B16" s="70"/>
      <c r="C16" s="70"/>
      <c r="D16" s="70"/>
      <c r="E16" s="70"/>
      <c r="F16" s="70"/>
      <c r="G16" s="70"/>
      <c r="H16" s="70"/>
      <c r="I16" s="70"/>
      <c r="J16" s="70"/>
      <c r="K16" s="70"/>
    </row>
    <row r="17" spans="1:11" ht="16.5" customHeight="1">
      <c r="A17" s="372" t="s">
        <v>5</v>
      </c>
      <c r="B17" s="372"/>
      <c r="C17" s="372"/>
      <c r="D17" s="372"/>
      <c r="E17" s="372"/>
      <c r="F17" s="372"/>
      <c r="G17" s="372"/>
      <c r="H17" s="372"/>
      <c r="I17" s="372"/>
      <c r="J17" s="372"/>
      <c r="K17" s="70"/>
    </row>
    <row r="18" spans="1:11" ht="18" customHeight="1">
      <c r="A18" s="70" t="s">
        <v>6</v>
      </c>
      <c r="B18" s="70"/>
      <c r="C18" s="70"/>
      <c r="D18" s="70"/>
      <c r="E18" s="70"/>
      <c r="F18" s="70"/>
      <c r="G18" s="70"/>
      <c r="H18" s="70"/>
      <c r="I18" s="70"/>
      <c r="J18" s="70"/>
      <c r="K18" s="70"/>
    </row>
    <row r="19" spans="1:11" ht="18" customHeight="1">
      <c r="A19" s="70"/>
      <c r="B19" s="173" t="s">
        <v>76</v>
      </c>
      <c r="C19" s="174"/>
      <c r="D19" s="174"/>
      <c r="E19" s="70"/>
      <c r="F19" s="70"/>
      <c r="G19" s="70"/>
      <c r="H19" s="70"/>
      <c r="I19" s="70"/>
      <c r="J19" s="70"/>
      <c r="K19" s="70"/>
    </row>
    <row r="20" spans="1:11" ht="18" customHeight="1">
      <c r="A20" s="70" t="s">
        <v>7</v>
      </c>
      <c r="B20" s="70"/>
      <c r="C20" s="70"/>
      <c r="D20" s="70"/>
      <c r="E20" s="70"/>
      <c r="F20" s="70"/>
      <c r="G20" s="70"/>
      <c r="H20" s="70"/>
      <c r="I20" s="70"/>
      <c r="J20" s="70"/>
      <c r="K20" s="70"/>
    </row>
    <row r="21" spans="1:11" ht="18" customHeight="1">
      <c r="A21" s="70"/>
      <c r="B21" s="343" t="s">
        <v>249</v>
      </c>
      <c r="C21" s="343"/>
      <c r="D21" s="343"/>
      <c r="E21" s="343"/>
      <c r="F21" s="343"/>
      <c r="G21" s="343"/>
      <c r="H21" s="343"/>
      <c r="I21" s="343"/>
      <c r="J21" s="70"/>
      <c r="K21" s="70"/>
    </row>
    <row r="22" spans="1:11" ht="16.5" customHeight="1">
      <c r="A22" s="70" t="s">
        <v>196</v>
      </c>
      <c r="B22" s="70"/>
      <c r="C22" s="70"/>
      <c r="D22" s="70"/>
      <c r="E22" s="70"/>
      <c r="F22" s="70"/>
      <c r="G22" s="70"/>
      <c r="H22" s="70"/>
      <c r="I22" s="70"/>
      <c r="J22" s="70"/>
      <c r="K22" s="70"/>
    </row>
    <row r="23" spans="1:11" ht="16.5" customHeight="1">
      <c r="A23" s="70"/>
      <c r="B23" s="376" t="s">
        <v>202</v>
      </c>
      <c r="C23" s="377"/>
      <c r="D23" s="378"/>
      <c r="E23" s="369" t="s">
        <v>203</v>
      </c>
      <c r="F23" s="369"/>
      <c r="G23" s="175" t="s">
        <v>197</v>
      </c>
      <c r="H23" s="369" t="s">
        <v>204</v>
      </c>
      <c r="I23" s="369"/>
      <c r="J23" s="369"/>
      <c r="K23" s="176"/>
    </row>
    <row r="24" spans="1:11" s="2" customFormat="1" ht="27.75" customHeight="1">
      <c r="A24" s="177"/>
      <c r="B24" s="381">
        <f>'3.収支'!D56</f>
        <v>0</v>
      </c>
      <c r="C24" s="382"/>
      <c r="D24" s="383"/>
      <c r="E24" s="370">
        <f>'3.収支'!Q12</f>
        <v>0</v>
      </c>
      <c r="F24" s="370"/>
      <c r="G24" s="178" t="str">
        <f>IF(D27&gt;=51,"40",IF(D27&lt;=30,"80","60"))</f>
        <v>80</v>
      </c>
      <c r="H24" s="370">
        <f>ROUNDDOWN(E24*G24/100,-3)</f>
        <v>0</v>
      </c>
      <c r="I24" s="370"/>
      <c r="J24" s="370"/>
      <c r="K24" s="179"/>
    </row>
    <row r="25" spans="1:11" ht="16.5" customHeight="1">
      <c r="A25" s="70" t="s">
        <v>9</v>
      </c>
      <c r="B25" s="70"/>
      <c r="C25" s="70"/>
      <c r="D25" s="70"/>
      <c r="E25" s="70"/>
      <c r="F25" s="70"/>
      <c r="G25" s="70"/>
      <c r="H25" s="70"/>
      <c r="I25" s="70"/>
      <c r="J25" s="70"/>
      <c r="K25" s="70"/>
    </row>
    <row r="26" spans="1:11" ht="16.5" customHeight="1">
      <c r="A26" s="70"/>
      <c r="B26" s="367" t="s">
        <v>10</v>
      </c>
      <c r="C26" s="367"/>
      <c r="D26" s="379"/>
      <c r="E26" s="379"/>
      <c r="F26" s="379"/>
      <c r="G26" s="180"/>
      <c r="H26" s="180"/>
      <c r="I26" s="180"/>
      <c r="J26" s="180"/>
      <c r="K26" s="70"/>
    </row>
    <row r="27" spans="1:11" ht="16.5" customHeight="1">
      <c r="A27" s="70"/>
      <c r="B27" s="367" t="s">
        <v>158</v>
      </c>
      <c r="C27" s="367"/>
      <c r="D27" s="380"/>
      <c r="E27" s="380"/>
      <c r="F27" s="380"/>
      <c r="G27" s="176"/>
      <c r="H27" s="176"/>
      <c r="I27" s="176"/>
      <c r="J27" s="176"/>
      <c r="K27" s="70"/>
    </row>
    <row r="28" spans="1:11" ht="16.5" customHeight="1">
      <c r="A28" s="70" t="s">
        <v>11</v>
      </c>
      <c r="B28" s="70"/>
      <c r="C28" s="70"/>
      <c r="D28" s="70"/>
      <c r="E28" s="70"/>
      <c r="F28" s="70"/>
      <c r="G28" s="70"/>
      <c r="H28" s="70"/>
      <c r="I28" s="70"/>
      <c r="J28" s="70"/>
      <c r="K28" s="70"/>
    </row>
    <row r="29" spans="1:11" ht="16.5" customHeight="1">
      <c r="A29" s="70"/>
      <c r="B29" s="181" t="s">
        <v>77</v>
      </c>
      <c r="C29" s="70" t="s">
        <v>79</v>
      </c>
      <c r="D29" s="70"/>
      <c r="E29" s="70"/>
      <c r="F29" s="70"/>
      <c r="G29" s="70"/>
      <c r="H29" s="70"/>
      <c r="I29" s="70"/>
      <c r="J29" s="70"/>
      <c r="K29" s="70"/>
    </row>
    <row r="30" spans="1:11" ht="16.5" customHeight="1">
      <c r="A30" s="70"/>
      <c r="B30" s="181" t="s">
        <v>78</v>
      </c>
      <c r="C30" s="70" t="s">
        <v>80</v>
      </c>
      <c r="D30" s="70"/>
      <c r="E30" s="70"/>
      <c r="F30" s="70"/>
      <c r="G30" s="70"/>
      <c r="H30" s="70"/>
      <c r="I30" s="70"/>
      <c r="J30" s="70"/>
      <c r="K30" s="70"/>
    </row>
    <row r="31" spans="1:11" ht="16.5" customHeight="1">
      <c r="A31" s="70"/>
      <c r="B31" s="70" t="s">
        <v>159</v>
      </c>
      <c r="C31" s="70" t="s">
        <v>205</v>
      </c>
      <c r="D31" s="70"/>
      <c r="E31" s="70"/>
      <c r="F31" s="70"/>
      <c r="G31" s="70"/>
      <c r="H31" s="70"/>
      <c r="I31" s="70"/>
      <c r="J31" s="70"/>
      <c r="K31" s="70"/>
    </row>
    <row r="32" spans="1:11" ht="16.5" customHeight="1">
      <c r="A32" s="70"/>
      <c r="B32" s="70"/>
      <c r="C32" s="70" t="s">
        <v>201</v>
      </c>
      <c r="D32" s="70"/>
      <c r="E32" s="70"/>
      <c r="F32" s="70"/>
      <c r="G32" s="70"/>
      <c r="H32" s="70"/>
      <c r="I32" s="182"/>
      <c r="J32" s="182"/>
      <c r="K32" s="70"/>
    </row>
    <row r="33" spans="1:11" ht="16.5" customHeight="1">
      <c r="A33" s="70"/>
      <c r="B33" s="70"/>
      <c r="C33" s="70"/>
      <c r="D33" s="70"/>
      <c r="E33" s="70"/>
      <c r="F33" s="70"/>
      <c r="G33" s="70"/>
      <c r="H33" s="70"/>
      <c r="I33" s="70"/>
      <c r="J33" s="70"/>
      <c r="K33" s="70"/>
    </row>
    <row r="34" spans="1:11" ht="16.5" customHeight="1">
      <c r="A34" s="70"/>
      <c r="B34" s="70" t="s">
        <v>126</v>
      </c>
      <c r="C34" s="70"/>
      <c r="D34" s="70"/>
      <c r="E34" s="181"/>
      <c r="F34" s="181"/>
      <c r="G34" s="181"/>
      <c r="H34" s="181"/>
      <c r="I34" s="181"/>
      <c r="J34" s="181"/>
      <c r="K34" s="70"/>
    </row>
    <row r="35" spans="1:11" ht="16.5" customHeight="1">
      <c r="A35" s="70"/>
      <c r="B35" s="176"/>
      <c r="C35" s="367" t="s">
        <v>13</v>
      </c>
      <c r="D35" s="367"/>
      <c r="E35" s="366"/>
      <c r="F35" s="366"/>
      <c r="G35" s="366"/>
      <c r="H35" s="366"/>
      <c r="I35" s="366"/>
      <c r="J35" s="176"/>
      <c r="K35" s="70"/>
    </row>
    <row r="36" spans="1:11" ht="16.5" customHeight="1">
      <c r="A36" s="70"/>
      <c r="B36" s="176"/>
      <c r="C36" s="367" t="s">
        <v>14</v>
      </c>
      <c r="D36" s="367"/>
      <c r="E36" s="366"/>
      <c r="F36" s="366"/>
      <c r="G36" s="366"/>
      <c r="H36" s="366"/>
      <c r="I36" s="366"/>
      <c r="J36" s="176"/>
      <c r="K36" s="70"/>
    </row>
    <row r="37" spans="1:11" ht="16.5" customHeight="1">
      <c r="A37" s="70"/>
      <c r="B37" s="176"/>
      <c r="C37" s="367" t="s">
        <v>15</v>
      </c>
      <c r="D37" s="367"/>
      <c r="E37" s="366"/>
      <c r="F37" s="366"/>
      <c r="G37" s="366"/>
      <c r="H37" s="366"/>
      <c r="I37" s="366"/>
      <c r="J37" s="176"/>
      <c r="K37" s="70"/>
    </row>
    <row r="38" spans="1:11" ht="16.5" customHeight="1">
      <c r="A38" s="70"/>
      <c r="B38" s="176"/>
      <c r="C38" s="367" t="s">
        <v>16</v>
      </c>
      <c r="D38" s="367"/>
      <c r="E38" s="364"/>
      <c r="F38" s="365"/>
      <c r="G38" s="365"/>
      <c r="H38" s="365"/>
      <c r="I38" s="365"/>
      <c r="J38" s="176"/>
      <c r="K38" s="70"/>
    </row>
    <row r="39" spans="1:11" ht="16.5" customHeight="1">
      <c r="A39" s="70"/>
      <c r="B39" s="70"/>
      <c r="C39" s="70"/>
      <c r="D39" s="70"/>
      <c r="E39" s="181"/>
      <c r="F39" s="181"/>
      <c r="G39" s="181"/>
      <c r="H39" s="181"/>
      <c r="I39" s="181"/>
      <c r="J39" s="181"/>
      <c r="K39" s="70"/>
    </row>
  </sheetData>
  <sheetProtection formatCells="0" formatColumns="0" formatRows="0" insertColumns="0" insertRows="0" insertHyperlinks="0" deleteColumns="0" deleteRows="0" selectLockedCells="1" sort="0" autoFilter="0" pivotTables="0"/>
  <customSheetViews>
    <customSheetView guid="{64822155-D3A3-4CF4-B118-55E3090E4ACD}" scale="90" showPageBreaks="1" fitToPage="1" printArea="1" view="pageBreakPreview" topLeftCell="A16">
      <selection activeCell="L28" sqref="L28"/>
      <pageMargins left="0.70866141732283472" right="0.70866141732283472" top="0.74803149606299213" bottom="0.74803149606299213" header="0.31496062992125984" footer="0.31496062992125984"/>
      <pageSetup paperSize="9" scale="98" orientation="portrait" blackAndWhite="1" errors="blank" r:id="rId1"/>
    </customSheetView>
  </customSheetViews>
  <mergeCells count="27">
    <mergeCell ref="D26:F26"/>
    <mergeCell ref="D27:F27"/>
    <mergeCell ref="E24:F24"/>
    <mergeCell ref="B26:C26"/>
    <mergeCell ref="B27:C27"/>
    <mergeCell ref="B24:D24"/>
    <mergeCell ref="F10:G10"/>
    <mergeCell ref="H23:J23"/>
    <mergeCell ref="H24:J24"/>
    <mergeCell ref="I1:K1"/>
    <mergeCell ref="A13:K13"/>
    <mergeCell ref="A15:K15"/>
    <mergeCell ref="H8:K8"/>
    <mergeCell ref="H9:K9"/>
    <mergeCell ref="H4:K4"/>
    <mergeCell ref="A17:J17"/>
    <mergeCell ref="E23:F23"/>
    <mergeCell ref="B23:D23"/>
    <mergeCell ref="H10:K10"/>
    <mergeCell ref="E38:I38"/>
    <mergeCell ref="E35:I35"/>
    <mergeCell ref="E36:I36"/>
    <mergeCell ref="E37:I37"/>
    <mergeCell ref="C35:D35"/>
    <mergeCell ref="C36:D36"/>
    <mergeCell ref="C37:D37"/>
    <mergeCell ref="C38:D38"/>
  </mergeCells>
  <phoneticPr fontId="2"/>
  <conditionalFormatting sqref="B21">
    <cfRule type="containsBlanks" dxfId="49" priority="4">
      <formula>LEN(TRIM(B21))=0</formula>
    </cfRule>
  </conditionalFormatting>
  <conditionalFormatting sqref="D26:F27">
    <cfRule type="containsBlanks" dxfId="48" priority="3">
      <formula>LEN(TRIM(D26))=0</formula>
    </cfRule>
  </conditionalFormatting>
  <conditionalFormatting sqref="E35:I38">
    <cfRule type="containsBlanks" dxfId="47" priority="1">
      <formula>LEN(TRIM(E35))=0</formula>
    </cfRule>
  </conditionalFormatting>
  <conditionalFormatting sqref="H10:J10">
    <cfRule type="containsBlanks" dxfId="46" priority="5">
      <formula>LEN(TRIM(H10))=0</formula>
    </cfRule>
  </conditionalFormatting>
  <conditionalFormatting sqref="H8:K9">
    <cfRule type="containsBlanks" dxfId="45" priority="6">
      <formula>LEN(TRIM(H8))=0</formula>
    </cfRule>
  </conditionalFormatting>
  <dataValidations count="1">
    <dataValidation type="list" allowBlank="1" showInputMessage="1" showErrorMessage="1" promptTitle="補助事業区分" sqref="C21:E21" xr:uid="{61CAEFC9-9CA0-4C59-B95B-9136BF32A2D6}">
      <formula1>"賑わい創出・商機能強化事業,地域課題対応事業(通常枠),地域課題対応事業(商店街の未来を拓くプロジェクト指定団体枠)"</formula1>
    </dataValidation>
  </dataValidations>
  <hyperlinks>
    <hyperlink ref="I1" location="目次!A1" display="目次に戻る" xr:uid="{00000000-0004-0000-0200-000000000000}"/>
  </hyperlinks>
  <printOptions horizontalCentered="1"/>
  <pageMargins left="0.70866141732283472" right="0.70866141732283472" top="0.74803149606299213" bottom="0.74803149606299213" header="0.31496062992125984" footer="0.31496062992125984"/>
  <pageSetup paperSize="9" scale="88" orientation="portrait" blackAndWhite="1" errors="blank" r:id="rId2"/>
  <drawing r:id="rId3"/>
  <legacyDrawing r:id="rId4"/>
  <mc:AlternateContent xmlns:mc="http://schemas.openxmlformats.org/markup-compatibility/2006">
    <mc:Choice Requires="x14">
      <controls>
        <mc:AlternateContent xmlns:mc="http://schemas.openxmlformats.org/markup-compatibility/2006">
          <mc:Choice Requires="x14">
            <control shapeId="1039" r:id="rId5" name="Check Box 15">
              <controlPr defaultSize="0" autoFill="0" autoLine="0" autoPict="0">
                <anchor moveWithCells="1">
                  <from>
                    <xdr:col>8</xdr:col>
                    <xdr:colOff>617220</xdr:colOff>
                    <xdr:row>30</xdr:row>
                    <xdr:rowOff>137160</xdr:rowOff>
                  </from>
                  <to>
                    <xdr:col>9</xdr:col>
                    <xdr:colOff>121920</xdr:colOff>
                    <xdr:row>32</xdr:row>
                    <xdr:rowOff>76200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custom" allowBlank="1" showInputMessage="1" showErrorMessage="1" error="事業開始日以前の日付を入力してください。" xr:uid="{00000000-0002-0000-0200-000001000000}">
          <x14:formula1>
            <xm:f>H4&lt;='2.計画'!B5</xm:f>
          </x14:formula1>
          <xm:sqref>H4:K4</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92D050"/>
  </sheetPr>
  <dimension ref="A1:J16"/>
  <sheetViews>
    <sheetView view="pageBreakPreview" zoomScaleNormal="100" zoomScaleSheetLayoutView="100" workbookViewId="0">
      <selection activeCell="B7" sqref="B7:D7"/>
    </sheetView>
  </sheetViews>
  <sheetFormatPr defaultRowHeight="42" customHeight="1"/>
  <cols>
    <col min="1" max="2" width="23.09765625" style="13" customWidth="1"/>
    <col min="3" max="3" width="4.69921875" style="13" customWidth="1"/>
    <col min="4" max="4" width="23.09765625" style="11" customWidth="1"/>
    <col min="5" max="5" width="3.09765625" customWidth="1"/>
    <col min="6" max="6" width="9.59765625" customWidth="1"/>
    <col min="254" max="254" width="21" customWidth="1"/>
    <col min="255" max="260" width="9.59765625" customWidth="1"/>
    <col min="261" max="261" width="3.09765625" customWidth="1"/>
    <col min="262" max="262" width="9.59765625" customWidth="1"/>
    <col min="510" max="510" width="21" customWidth="1"/>
    <col min="511" max="516" width="9.59765625" customWidth="1"/>
    <col min="517" max="517" width="3.09765625" customWidth="1"/>
    <col min="518" max="518" width="9.59765625" customWidth="1"/>
    <col min="766" max="766" width="21" customWidth="1"/>
    <col min="767" max="772" width="9.59765625" customWidth="1"/>
    <col min="773" max="773" width="3.09765625" customWidth="1"/>
    <col min="774" max="774" width="9.59765625" customWidth="1"/>
    <col min="1022" max="1022" width="21" customWidth="1"/>
    <col min="1023" max="1028" width="9.59765625" customWidth="1"/>
    <col min="1029" max="1029" width="3.09765625" customWidth="1"/>
    <col min="1030" max="1030" width="9.59765625" customWidth="1"/>
    <col min="1278" max="1278" width="21" customWidth="1"/>
    <col min="1279" max="1284" width="9.59765625" customWidth="1"/>
    <col min="1285" max="1285" width="3.09765625" customWidth="1"/>
    <col min="1286" max="1286" width="9.59765625" customWidth="1"/>
    <col min="1534" max="1534" width="21" customWidth="1"/>
    <col min="1535" max="1540" width="9.59765625" customWidth="1"/>
    <col min="1541" max="1541" width="3.09765625" customWidth="1"/>
    <col min="1542" max="1542" width="9.59765625" customWidth="1"/>
    <col min="1790" max="1790" width="21" customWidth="1"/>
    <col min="1791" max="1796" width="9.59765625" customWidth="1"/>
    <col min="1797" max="1797" width="3.09765625" customWidth="1"/>
    <col min="1798" max="1798" width="9.59765625" customWidth="1"/>
    <col min="2046" max="2046" width="21" customWidth="1"/>
    <col min="2047" max="2052" width="9.59765625" customWidth="1"/>
    <col min="2053" max="2053" width="3.09765625" customWidth="1"/>
    <col min="2054" max="2054" width="9.59765625" customWidth="1"/>
    <col min="2302" max="2302" width="21" customWidth="1"/>
    <col min="2303" max="2308" width="9.59765625" customWidth="1"/>
    <col min="2309" max="2309" width="3.09765625" customWidth="1"/>
    <col min="2310" max="2310" width="9.59765625" customWidth="1"/>
    <col min="2558" max="2558" width="21" customWidth="1"/>
    <col min="2559" max="2564" width="9.59765625" customWidth="1"/>
    <col min="2565" max="2565" width="3.09765625" customWidth="1"/>
    <col min="2566" max="2566" width="9.59765625" customWidth="1"/>
    <col min="2814" max="2814" width="21" customWidth="1"/>
    <col min="2815" max="2820" width="9.59765625" customWidth="1"/>
    <col min="2821" max="2821" width="3.09765625" customWidth="1"/>
    <col min="2822" max="2822" width="9.59765625" customWidth="1"/>
    <col min="3070" max="3070" width="21" customWidth="1"/>
    <col min="3071" max="3076" width="9.59765625" customWidth="1"/>
    <col min="3077" max="3077" width="3.09765625" customWidth="1"/>
    <col min="3078" max="3078" width="9.59765625" customWidth="1"/>
    <col min="3326" max="3326" width="21" customWidth="1"/>
    <col min="3327" max="3332" width="9.59765625" customWidth="1"/>
    <col min="3333" max="3333" width="3.09765625" customWidth="1"/>
    <col min="3334" max="3334" width="9.59765625" customWidth="1"/>
    <col min="3582" max="3582" width="21" customWidth="1"/>
    <col min="3583" max="3588" width="9.59765625" customWidth="1"/>
    <col min="3589" max="3589" width="3.09765625" customWidth="1"/>
    <col min="3590" max="3590" width="9.59765625" customWidth="1"/>
    <col min="3838" max="3838" width="21" customWidth="1"/>
    <col min="3839" max="3844" width="9.59765625" customWidth="1"/>
    <col min="3845" max="3845" width="3.09765625" customWidth="1"/>
    <col min="3846" max="3846" width="9.59765625" customWidth="1"/>
    <col min="4094" max="4094" width="21" customWidth="1"/>
    <col min="4095" max="4100" width="9.59765625" customWidth="1"/>
    <col min="4101" max="4101" width="3.09765625" customWidth="1"/>
    <col min="4102" max="4102" width="9.59765625" customWidth="1"/>
    <col min="4350" max="4350" width="21" customWidth="1"/>
    <col min="4351" max="4356" width="9.59765625" customWidth="1"/>
    <col min="4357" max="4357" width="3.09765625" customWidth="1"/>
    <col min="4358" max="4358" width="9.59765625" customWidth="1"/>
    <col min="4606" max="4606" width="21" customWidth="1"/>
    <col min="4607" max="4612" width="9.59765625" customWidth="1"/>
    <col min="4613" max="4613" width="3.09765625" customWidth="1"/>
    <col min="4614" max="4614" width="9.59765625" customWidth="1"/>
    <col min="4862" max="4862" width="21" customWidth="1"/>
    <col min="4863" max="4868" width="9.59765625" customWidth="1"/>
    <col min="4869" max="4869" width="3.09765625" customWidth="1"/>
    <col min="4870" max="4870" width="9.59765625" customWidth="1"/>
    <col min="5118" max="5118" width="21" customWidth="1"/>
    <col min="5119" max="5124" width="9.59765625" customWidth="1"/>
    <col min="5125" max="5125" width="3.09765625" customWidth="1"/>
    <col min="5126" max="5126" width="9.59765625" customWidth="1"/>
    <col min="5374" max="5374" width="21" customWidth="1"/>
    <col min="5375" max="5380" width="9.59765625" customWidth="1"/>
    <col min="5381" max="5381" width="3.09765625" customWidth="1"/>
    <col min="5382" max="5382" width="9.59765625" customWidth="1"/>
    <col min="5630" max="5630" width="21" customWidth="1"/>
    <col min="5631" max="5636" width="9.59765625" customWidth="1"/>
    <col min="5637" max="5637" width="3.09765625" customWidth="1"/>
    <col min="5638" max="5638" width="9.59765625" customWidth="1"/>
    <col min="5886" max="5886" width="21" customWidth="1"/>
    <col min="5887" max="5892" width="9.59765625" customWidth="1"/>
    <col min="5893" max="5893" width="3.09765625" customWidth="1"/>
    <col min="5894" max="5894" width="9.59765625" customWidth="1"/>
    <col min="6142" max="6142" width="21" customWidth="1"/>
    <col min="6143" max="6148" width="9.59765625" customWidth="1"/>
    <col min="6149" max="6149" width="3.09765625" customWidth="1"/>
    <col min="6150" max="6150" width="9.59765625" customWidth="1"/>
    <col min="6398" max="6398" width="21" customWidth="1"/>
    <col min="6399" max="6404" width="9.59765625" customWidth="1"/>
    <col min="6405" max="6405" width="3.09765625" customWidth="1"/>
    <col min="6406" max="6406" width="9.59765625" customWidth="1"/>
    <col min="6654" max="6654" width="21" customWidth="1"/>
    <col min="6655" max="6660" width="9.59765625" customWidth="1"/>
    <col min="6661" max="6661" width="3.09765625" customWidth="1"/>
    <col min="6662" max="6662" width="9.59765625" customWidth="1"/>
    <col min="6910" max="6910" width="21" customWidth="1"/>
    <col min="6911" max="6916" width="9.59765625" customWidth="1"/>
    <col min="6917" max="6917" width="3.09765625" customWidth="1"/>
    <col min="6918" max="6918" width="9.59765625" customWidth="1"/>
    <col min="7166" max="7166" width="21" customWidth="1"/>
    <col min="7167" max="7172" width="9.59765625" customWidth="1"/>
    <col min="7173" max="7173" width="3.09765625" customWidth="1"/>
    <col min="7174" max="7174" width="9.59765625" customWidth="1"/>
    <col min="7422" max="7422" width="21" customWidth="1"/>
    <col min="7423" max="7428" width="9.59765625" customWidth="1"/>
    <col min="7429" max="7429" width="3.09765625" customWidth="1"/>
    <col min="7430" max="7430" width="9.59765625" customWidth="1"/>
    <col min="7678" max="7678" width="21" customWidth="1"/>
    <col min="7679" max="7684" width="9.59765625" customWidth="1"/>
    <col min="7685" max="7685" width="3.09765625" customWidth="1"/>
    <col min="7686" max="7686" width="9.59765625" customWidth="1"/>
    <col min="7934" max="7934" width="21" customWidth="1"/>
    <col min="7935" max="7940" width="9.59765625" customWidth="1"/>
    <col min="7941" max="7941" width="3.09765625" customWidth="1"/>
    <col min="7942" max="7942" width="9.59765625" customWidth="1"/>
    <col min="8190" max="8190" width="21" customWidth="1"/>
    <col min="8191" max="8196" width="9.59765625" customWidth="1"/>
    <col min="8197" max="8197" width="3.09765625" customWidth="1"/>
    <col min="8198" max="8198" width="9.59765625" customWidth="1"/>
    <col min="8446" max="8446" width="21" customWidth="1"/>
    <col min="8447" max="8452" width="9.59765625" customWidth="1"/>
    <col min="8453" max="8453" width="3.09765625" customWidth="1"/>
    <col min="8454" max="8454" width="9.59765625" customWidth="1"/>
    <col min="8702" max="8702" width="21" customWidth="1"/>
    <col min="8703" max="8708" width="9.59765625" customWidth="1"/>
    <col min="8709" max="8709" width="3.09765625" customWidth="1"/>
    <col min="8710" max="8710" width="9.59765625" customWidth="1"/>
    <col min="8958" max="8958" width="21" customWidth="1"/>
    <col min="8959" max="8964" width="9.59765625" customWidth="1"/>
    <col min="8965" max="8965" width="3.09765625" customWidth="1"/>
    <col min="8966" max="8966" width="9.59765625" customWidth="1"/>
    <col min="9214" max="9214" width="21" customWidth="1"/>
    <col min="9215" max="9220" width="9.59765625" customWidth="1"/>
    <col min="9221" max="9221" width="3.09765625" customWidth="1"/>
    <col min="9222" max="9222" width="9.59765625" customWidth="1"/>
    <col min="9470" max="9470" width="21" customWidth="1"/>
    <col min="9471" max="9476" width="9.59765625" customWidth="1"/>
    <col min="9477" max="9477" width="3.09765625" customWidth="1"/>
    <col min="9478" max="9478" width="9.59765625" customWidth="1"/>
    <col min="9726" max="9726" width="21" customWidth="1"/>
    <col min="9727" max="9732" width="9.59765625" customWidth="1"/>
    <col min="9733" max="9733" width="3.09765625" customWidth="1"/>
    <col min="9734" max="9734" width="9.59765625" customWidth="1"/>
    <col min="9982" max="9982" width="21" customWidth="1"/>
    <col min="9983" max="9988" width="9.59765625" customWidth="1"/>
    <col min="9989" max="9989" width="3.09765625" customWidth="1"/>
    <col min="9990" max="9990" width="9.59765625" customWidth="1"/>
    <col min="10238" max="10238" width="21" customWidth="1"/>
    <col min="10239" max="10244" width="9.59765625" customWidth="1"/>
    <col min="10245" max="10245" width="3.09765625" customWidth="1"/>
    <col min="10246" max="10246" width="9.59765625" customWidth="1"/>
    <col min="10494" max="10494" width="21" customWidth="1"/>
    <col min="10495" max="10500" width="9.59765625" customWidth="1"/>
    <col min="10501" max="10501" width="3.09765625" customWidth="1"/>
    <col min="10502" max="10502" width="9.59765625" customWidth="1"/>
    <col min="10750" max="10750" width="21" customWidth="1"/>
    <col min="10751" max="10756" width="9.59765625" customWidth="1"/>
    <col min="10757" max="10757" width="3.09765625" customWidth="1"/>
    <col min="10758" max="10758" width="9.59765625" customWidth="1"/>
    <col min="11006" max="11006" width="21" customWidth="1"/>
    <col min="11007" max="11012" width="9.59765625" customWidth="1"/>
    <col min="11013" max="11013" width="3.09765625" customWidth="1"/>
    <col min="11014" max="11014" width="9.59765625" customWidth="1"/>
    <col min="11262" max="11262" width="21" customWidth="1"/>
    <col min="11263" max="11268" width="9.59765625" customWidth="1"/>
    <col min="11269" max="11269" width="3.09765625" customWidth="1"/>
    <col min="11270" max="11270" width="9.59765625" customWidth="1"/>
    <col min="11518" max="11518" width="21" customWidth="1"/>
    <col min="11519" max="11524" width="9.59765625" customWidth="1"/>
    <col min="11525" max="11525" width="3.09765625" customWidth="1"/>
    <col min="11526" max="11526" width="9.59765625" customWidth="1"/>
    <col min="11774" max="11774" width="21" customWidth="1"/>
    <col min="11775" max="11780" width="9.59765625" customWidth="1"/>
    <col min="11781" max="11781" width="3.09765625" customWidth="1"/>
    <col min="11782" max="11782" width="9.59765625" customWidth="1"/>
    <col min="12030" max="12030" width="21" customWidth="1"/>
    <col min="12031" max="12036" width="9.59765625" customWidth="1"/>
    <col min="12037" max="12037" width="3.09765625" customWidth="1"/>
    <col min="12038" max="12038" width="9.59765625" customWidth="1"/>
    <col min="12286" max="12286" width="21" customWidth="1"/>
    <col min="12287" max="12292" width="9.59765625" customWidth="1"/>
    <col min="12293" max="12293" width="3.09765625" customWidth="1"/>
    <col min="12294" max="12294" width="9.59765625" customWidth="1"/>
    <col min="12542" max="12542" width="21" customWidth="1"/>
    <col min="12543" max="12548" width="9.59765625" customWidth="1"/>
    <col min="12549" max="12549" width="3.09765625" customWidth="1"/>
    <col min="12550" max="12550" width="9.59765625" customWidth="1"/>
    <col min="12798" max="12798" width="21" customWidth="1"/>
    <col min="12799" max="12804" width="9.59765625" customWidth="1"/>
    <col min="12805" max="12805" width="3.09765625" customWidth="1"/>
    <col min="12806" max="12806" width="9.59765625" customWidth="1"/>
    <col min="13054" max="13054" width="21" customWidth="1"/>
    <col min="13055" max="13060" width="9.59765625" customWidth="1"/>
    <col min="13061" max="13061" width="3.09765625" customWidth="1"/>
    <col min="13062" max="13062" width="9.59765625" customWidth="1"/>
    <col min="13310" max="13310" width="21" customWidth="1"/>
    <col min="13311" max="13316" width="9.59765625" customWidth="1"/>
    <col min="13317" max="13317" width="3.09765625" customWidth="1"/>
    <col min="13318" max="13318" width="9.59765625" customWidth="1"/>
    <col min="13566" max="13566" width="21" customWidth="1"/>
    <col min="13567" max="13572" width="9.59765625" customWidth="1"/>
    <col min="13573" max="13573" width="3.09765625" customWidth="1"/>
    <col min="13574" max="13574" width="9.59765625" customWidth="1"/>
    <col min="13822" max="13822" width="21" customWidth="1"/>
    <col min="13823" max="13828" width="9.59765625" customWidth="1"/>
    <col min="13829" max="13829" width="3.09765625" customWidth="1"/>
    <col min="13830" max="13830" width="9.59765625" customWidth="1"/>
    <col min="14078" max="14078" width="21" customWidth="1"/>
    <col min="14079" max="14084" width="9.59765625" customWidth="1"/>
    <col min="14085" max="14085" width="3.09765625" customWidth="1"/>
    <col min="14086" max="14086" width="9.59765625" customWidth="1"/>
    <col min="14334" max="14334" width="21" customWidth="1"/>
    <col min="14335" max="14340" width="9.59765625" customWidth="1"/>
    <col min="14341" max="14341" width="3.09765625" customWidth="1"/>
    <col min="14342" max="14342" width="9.59765625" customWidth="1"/>
    <col min="14590" max="14590" width="21" customWidth="1"/>
    <col min="14591" max="14596" width="9.59765625" customWidth="1"/>
    <col min="14597" max="14597" width="3.09765625" customWidth="1"/>
    <col min="14598" max="14598" width="9.59765625" customWidth="1"/>
    <col min="14846" max="14846" width="21" customWidth="1"/>
    <col min="14847" max="14852" width="9.59765625" customWidth="1"/>
    <col min="14853" max="14853" width="3.09765625" customWidth="1"/>
    <col min="14854" max="14854" width="9.59765625" customWidth="1"/>
    <col min="15102" max="15102" width="21" customWidth="1"/>
    <col min="15103" max="15108" width="9.59765625" customWidth="1"/>
    <col min="15109" max="15109" width="3.09765625" customWidth="1"/>
    <col min="15110" max="15110" width="9.59765625" customWidth="1"/>
    <col min="15358" max="15358" width="21" customWidth="1"/>
    <col min="15359" max="15364" width="9.59765625" customWidth="1"/>
    <col min="15365" max="15365" width="3.09765625" customWidth="1"/>
    <col min="15366" max="15366" width="9.59765625" customWidth="1"/>
    <col min="15614" max="15614" width="21" customWidth="1"/>
    <col min="15615" max="15620" width="9.59765625" customWidth="1"/>
    <col min="15621" max="15621" width="3.09765625" customWidth="1"/>
    <col min="15622" max="15622" width="9.59765625" customWidth="1"/>
    <col min="15870" max="15870" width="21" customWidth="1"/>
    <col min="15871" max="15876" width="9.59765625" customWidth="1"/>
    <col min="15877" max="15877" width="3.09765625" customWidth="1"/>
    <col min="15878" max="15878" width="9.59765625" customWidth="1"/>
    <col min="16126" max="16126" width="21" customWidth="1"/>
    <col min="16127" max="16132" width="9.59765625" customWidth="1"/>
    <col min="16133" max="16133" width="3.09765625" customWidth="1"/>
    <col min="16134" max="16134" width="9.59765625" customWidth="1"/>
  </cols>
  <sheetData>
    <row r="1" spans="1:10" s="1" customFormat="1" ht="16.5" customHeight="1">
      <c r="B1" s="28"/>
      <c r="C1" s="28"/>
      <c r="D1" s="99" t="s">
        <v>143</v>
      </c>
      <c r="E1" s="28"/>
      <c r="F1" s="28"/>
      <c r="G1" s="28"/>
      <c r="H1" s="28"/>
      <c r="I1" s="28"/>
      <c r="J1" s="28"/>
    </row>
    <row r="2" spans="1:10" s="9" customFormat="1" ht="16.2">
      <c r="A2" s="11" t="s">
        <v>36</v>
      </c>
      <c r="B2" s="11"/>
      <c r="C2" s="11"/>
      <c r="D2" s="11"/>
    </row>
    <row r="3" spans="1:10" s="9" customFormat="1" ht="22.5" customHeight="1">
      <c r="A3" s="11"/>
      <c r="B3" s="11"/>
      <c r="C3" s="11"/>
      <c r="D3" s="11"/>
    </row>
    <row r="4" spans="1:10" ht="30" customHeight="1">
      <c r="A4" s="14" t="s">
        <v>37</v>
      </c>
      <c r="B4" s="386"/>
      <c r="C4" s="387"/>
      <c r="D4" s="388"/>
    </row>
    <row r="5" spans="1:10" ht="30" customHeight="1">
      <c r="A5" s="14" t="s">
        <v>33</v>
      </c>
      <c r="B5" s="170"/>
      <c r="C5" s="166" t="s">
        <v>141</v>
      </c>
      <c r="D5" s="171"/>
    </row>
    <row r="6" spans="1:10" ht="30" customHeight="1">
      <c r="A6" s="15" t="s">
        <v>38</v>
      </c>
      <c r="B6" s="401"/>
      <c r="C6" s="402"/>
      <c r="D6" s="403"/>
    </row>
    <row r="7" spans="1:10" ht="30" customHeight="1">
      <c r="A7" s="14" t="s">
        <v>39</v>
      </c>
      <c r="B7" s="386"/>
      <c r="C7" s="387"/>
      <c r="D7" s="388"/>
    </row>
    <row r="8" spans="1:10" ht="195" customHeight="1">
      <c r="A8" s="14" t="s">
        <v>35</v>
      </c>
      <c r="B8" s="398"/>
      <c r="C8" s="399"/>
      <c r="D8" s="400"/>
    </row>
    <row r="9" spans="1:10" ht="41.25" customHeight="1">
      <c r="A9" s="384" t="s">
        <v>40</v>
      </c>
      <c r="B9" s="395"/>
      <c r="C9" s="396"/>
      <c r="D9" s="397"/>
    </row>
    <row r="10" spans="1:10" ht="63.75" customHeight="1">
      <c r="A10" s="385"/>
      <c r="B10" s="404"/>
      <c r="C10" s="405"/>
      <c r="D10" s="406"/>
    </row>
    <row r="11" spans="1:10" ht="41.25" customHeight="1">
      <c r="A11" s="10" t="s">
        <v>74</v>
      </c>
      <c r="B11" s="386"/>
      <c r="C11" s="387"/>
      <c r="D11" s="388"/>
    </row>
    <row r="12" spans="1:10" ht="47.25" customHeight="1">
      <c r="A12" s="10" t="s">
        <v>215</v>
      </c>
      <c r="B12" s="386"/>
      <c r="C12" s="387"/>
      <c r="D12" s="388"/>
    </row>
    <row r="13" spans="1:10" ht="64.5" customHeight="1">
      <c r="A13" s="10" t="s">
        <v>216</v>
      </c>
      <c r="B13" s="392"/>
      <c r="C13" s="393"/>
      <c r="D13" s="394"/>
    </row>
    <row r="14" spans="1:10" ht="82.5" customHeight="1">
      <c r="A14" s="12" t="s">
        <v>125</v>
      </c>
      <c r="B14" s="392"/>
      <c r="C14" s="393"/>
      <c r="D14" s="394"/>
    </row>
    <row r="15" spans="1:10" ht="58.5" customHeight="1">
      <c r="A15" s="14" t="s">
        <v>41</v>
      </c>
      <c r="B15" s="389"/>
      <c r="C15" s="390"/>
      <c r="D15" s="391"/>
    </row>
    <row r="16" spans="1:10" ht="24.75" customHeight="1"/>
  </sheetData>
  <sheetProtection formatCells="0" formatColumns="0" formatRows="0" selectLockedCells="1"/>
  <customSheetViews>
    <customSheetView guid="{64822155-D3A3-4CF4-B118-55E3090E4ACD}" showPageBreaks="1" fitToPage="1" printArea="1" view="pageBreakPreview">
      <selection activeCell="G24" sqref="G24"/>
      <pageMargins left="0.70866141732283472" right="0.70866141732283472" top="0.74803149606299213" bottom="0.74803149606299213" header="0.31496062992125984" footer="0.31496062992125984"/>
      <pageSetup paperSize="9" orientation="portrait" blackAndWhite="1" errors="blank" r:id="rId1"/>
    </customSheetView>
  </customSheetViews>
  <mergeCells count="12">
    <mergeCell ref="A9:A10"/>
    <mergeCell ref="B4:D4"/>
    <mergeCell ref="B15:D15"/>
    <mergeCell ref="B14:D14"/>
    <mergeCell ref="B13:D13"/>
    <mergeCell ref="B12:D12"/>
    <mergeCell ref="B11:D11"/>
    <mergeCell ref="B9:D9"/>
    <mergeCell ref="B8:D8"/>
    <mergeCell ref="B7:D7"/>
    <mergeCell ref="B6:D6"/>
    <mergeCell ref="B10:D10"/>
  </mergeCells>
  <phoneticPr fontId="2"/>
  <conditionalFormatting sqref="B4:B5">
    <cfRule type="containsBlanks" dxfId="44" priority="1">
      <formula>LEN(TRIM(B4))=0</formula>
    </cfRule>
  </conditionalFormatting>
  <conditionalFormatting sqref="B7:B10">
    <cfRule type="containsBlanks" dxfId="43" priority="11">
      <formula>LEN(TRIM(B7))=0</formula>
    </cfRule>
  </conditionalFormatting>
  <conditionalFormatting sqref="B11">
    <cfRule type="expression" dxfId="42" priority="12">
      <formula>$B$11=0</formula>
    </cfRule>
  </conditionalFormatting>
  <conditionalFormatting sqref="B12:B14">
    <cfRule type="containsBlanks" dxfId="41" priority="5">
      <formula>LEN(TRIM(B12))=0</formula>
    </cfRule>
  </conditionalFormatting>
  <conditionalFormatting sqref="B6:D6">
    <cfRule type="containsBlanks" dxfId="40" priority="2">
      <formula>LEN(TRIM(B6))=0</formula>
    </cfRule>
  </conditionalFormatting>
  <conditionalFormatting sqref="D5">
    <cfRule type="containsBlanks" dxfId="39" priority="3">
      <formula>LEN(TRIM(D5))=0</formula>
    </cfRule>
    <cfRule type="cellIs" dxfId="38" priority="10" operator="equal">
      <formula>"平成　 年　 月　 日～平成　 年　 月　 日"</formula>
    </cfRule>
  </conditionalFormatting>
  <dataValidations count="3">
    <dataValidation type="list" allowBlank="1" showInputMessage="1" showErrorMessage="1" sqref="B11" xr:uid="{00000000-0002-0000-0300-000000000000}">
      <formula1>"歩行者通行量調査,来店者数調査,売上高調査,役立ち度調査及び事業の参加者等の数量調査"</formula1>
    </dataValidation>
    <dataValidation type="list" allowBlank="1" showInputMessage="1" showErrorMessage="1" sqref="B9:D9" xr:uid="{00000000-0002-0000-0300-000002000000}">
      <formula1>"事業実施により団体をPRし、集客数や売上高の増加を図る。,地域住民等との交流を深め、リピーターの創出を図る。,情報共有を促進し、組織強化を図る。,事業実施により団体全体の技術の向上を図る。,事業実施により団体の魅力発信を図る。,その他（下記のとおり）,　,"</formula1>
    </dataValidation>
    <dataValidation type="list" allowBlank="1" showInputMessage="1" showErrorMessage="1" sqref="B12:D12" xr:uid="{CA893D6A-5BA3-4E2C-8A3F-B30381DDA3AA}">
      <formula1>"子育て支援・高齢者支援に関すること,防災・安心安全に関すること,地域資源活用・農商工連携事業に関すること,創業・人材育成に関すること,環境対策に関すること,地域連携事業,その他地域が抱える課題の解決に資すること,なし,"</formula1>
    </dataValidation>
  </dataValidations>
  <hyperlinks>
    <hyperlink ref="D1" location="目次!A1" display="目次に戻る" xr:uid="{00000000-0004-0000-0300-000000000000}"/>
  </hyperlinks>
  <printOptions horizontalCentered="1"/>
  <pageMargins left="0.70866141732283472" right="0.70866141732283472" top="0.74803149606299213" bottom="0.74803149606299213" header="0.31496062992125984" footer="0.31496062992125984"/>
  <pageSetup paperSize="9" orientation="portrait" blackAndWhite="1" errors="blank"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92D050"/>
  </sheetPr>
  <dimension ref="A1:V70"/>
  <sheetViews>
    <sheetView view="pageBreakPreview" topLeftCell="D1" zoomScale="85" zoomScaleNormal="100" zoomScaleSheetLayoutView="85" workbookViewId="0">
      <selection activeCell="D9" sqref="D9"/>
    </sheetView>
  </sheetViews>
  <sheetFormatPr defaultRowHeight="18.75" customHeight="1"/>
  <cols>
    <col min="1" max="1" width="21.296875" style="48" customWidth="1"/>
    <col min="2" max="2" width="14.09765625" style="56" customWidth="1"/>
    <col min="3" max="3" width="21.3984375" style="57" customWidth="1"/>
    <col min="4" max="4" width="22.3984375" style="58" customWidth="1"/>
    <col min="5" max="7" width="1.59765625" style="24" customWidth="1"/>
    <col min="8" max="8" width="24.19921875" style="26" customWidth="1"/>
    <col min="9" max="9" width="32.5" style="21" customWidth="1"/>
    <col min="10" max="10" width="21.5" style="22" customWidth="1"/>
    <col min="11" max="13" width="1.59765625" style="104" customWidth="1"/>
    <col min="14" max="15" width="9" style="83"/>
    <col min="16" max="16" width="43.09765625" style="83" customWidth="1"/>
    <col min="17" max="17" width="20.5" style="83" customWidth="1"/>
    <col min="18" max="18" width="9" style="83"/>
    <col min="19" max="19" width="10.5" style="83" customWidth="1"/>
    <col min="20" max="262" width="9" style="83"/>
    <col min="263" max="263" width="9.5" style="83" bestFit="1" customWidth="1"/>
    <col min="264" max="264" width="31.5" style="83" customWidth="1"/>
    <col min="265" max="266" width="13.09765625" style="83" customWidth="1"/>
    <col min="267" max="267" width="14.69921875" style="83" customWidth="1"/>
    <col min="268" max="518" width="9" style="83"/>
    <col min="519" max="519" width="9.5" style="83" bestFit="1" customWidth="1"/>
    <col min="520" max="520" width="31.5" style="83" customWidth="1"/>
    <col min="521" max="522" width="13.09765625" style="83" customWidth="1"/>
    <col min="523" max="523" width="14.69921875" style="83" customWidth="1"/>
    <col min="524" max="774" width="9" style="83"/>
    <col min="775" max="775" width="9.5" style="83" bestFit="1" customWidth="1"/>
    <col min="776" max="776" width="31.5" style="83" customWidth="1"/>
    <col min="777" max="778" width="13.09765625" style="83" customWidth="1"/>
    <col min="779" max="779" width="14.69921875" style="83" customWidth="1"/>
    <col min="780" max="1030" width="9" style="83"/>
    <col min="1031" max="1031" width="9.5" style="83" bestFit="1" customWidth="1"/>
    <col min="1032" max="1032" width="31.5" style="83" customWidth="1"/>
    <col min="1033" max="1034" width="13.09765625" style="83" customWidth="1"/>
    <col min="1035" max="1035" width="14.69921875" style="83" customWidth="1"/>
    <col min="1036" max="1286" width="9" style="83"/>
    <col min="1287" max="1287" width="9.5" style="83" bestFit="1" customWidth="1"/>
    <col min="1288" max="1288" width="31.5" style="83" customWidth="1"/>
    <col min="1289" max="1290" width="13.09765625" style="83" customWidth="1"/>
    <col min="1291" max="1291" width="14.69921875" style="83" customWidth="1"/>
    <col min="1292" max="1542" width="9" style="83"/>
    <col min="1543" max="1543" width="9.5" style="83" bestFit="1" customWidth="1"/>
    <col min="1544" max="1544" width="31.5" style="83" customWidth="1"/>
    <col min="1545" max="1546" width="13.09765625" style="83" customWidth="1"/>
    <col min="1547" max="1547" width="14.69921875" style="83" customWidth="1"/>
    <col min="1548" max="1798" width="9" style="83"/>
    <col min="1799" max="1799" width="9.5" style="83" bestFit="1" customWidth="1"/>
    <col min="1800" max="1800" width="31.5" style="83" customWidth="1"/>
    <col min="1801" max="1802" width="13.09765625" style="83" customWidth="1"/>
    <col min="1803" max="1803" width="14.69921875" style="83" customWidth="1"/>
    <col min="1804" max="2054" width="9" style="83"/>
    <col min="2055" max="2055" width="9.5" style="83" bestFit="1" customWidth="1"/>
    <col min="2056" max="2056" width="31.5" style="83" customWidth="1"/>
    <col min="2057" max="2058" width="13.09765625" style="83" customWidth="1"/>
    <col min="2059" max="2059" width="14.69921875" style="83" customWidth="1"/>
    <col min="2060" max="2310" width="9" style="83"/>
    <col min="2311" max="2311" width="9.5" style="83" bestFit="1" customWidth="1"/>
    <col min="2312" max="2312" width="31.5" style="83" customWidth="1"/>
    <col min="2313" max="2314" width="13.09765625" style="83" customWidth="1"/>
    <col min="2315" max="2315" width="14.69921875" style="83" customWidth="1"/>
    <col min="2316" max="2566" width="9" style="83"/>
    <col min="2567" max="2567" width="9.5" style="83" bestFit="1" customWidth="1"/>
    <col min="2568" max="2568" width="31.5" style="83" customWidth="1"/>
    <col min="2569" max="2570" width="13.09765625" style="83" customWidth="1"/>
    <col min="2571" max="2571" width="14.69921875" style="83" customWidth="1"/>
    <col min="2572" max="2822" width="9" style="83"/>
    <col min="2823" max="2823" width="9.5" style="83" bestFit="1" customWidth="1"/>
    <col min="2824" max="2824" width="31.5" style="83" customWidth="1"/>
    <col min="2825" max="2826" width="13.09765625" style="83" customWidth="1"/>
    <col min="2827" max="2827" width="14.69921875" style="83" customWidth="1"/>
    <col min="2828" max="3078" width="9" style="83"/>
    <col min="3079" max="3079" width="9.5" style="83" bestFit="1" customWidth="1"/>
    <col min="3080" max="3080" width="31.5" style="83" customWidth="1"/>
    <col min="3081" max="3082" width="13.09765625" style="83" customWidth="1"/>
    <col min="3083" max="3083" width="14.69921875" style="83" customWidth="1"/>
    <col min="3084" max="3334" width="9" style="83"/>
    <col min="3335" max="3335" width="9.5" style="83" bestFit="1" customWidth="1"/>
    <col min="3336" max="3336" width="31.5" style="83" customWidth="1"/>
    <col min="3337" max="3338" width="13.09765625" style="83" customWidth="1"/>
    <col min="3339" max="3339" width="14.69921875" style="83" customWidth="1"/>
    <col min="3340" max="3590" width="9" style="83"/>
    <col min="3591" max="3591" width="9.5" style="83" bestFit="1" customWidth="1"/>
    <col min="3592" max="3592" width="31.5" style="83" customWidth="1"/>
    <col min="3593" max="3594" width="13.09765625" style="83" customWidth="1"/>
    <col min="3595" max="3595" width="14.69921875" style="83" customWidth="1"/>
    <col min="3596" max="3846" width="9" style="83"/>
    <col min="3847" max="3847" width="9.5" style="83" bestFit="1" customWidth="1"/>
    <col min="3848" max="3848" width="31.5" style="83" customWidth="1"/>
    <col min="3849" max="3850" width="13.09765625" style="83" customWidth="1"/>
    <col min="3851" max="3851" width="14.69921875" style="83" customWidth="1"/>
    <col min="3852" max="4102" width="9" style="83"/>
    <col min="4103" max="4103" width="9.5" style="83" bestFit="1" customWidth="1"/>
    <col min="4104" max="4104" width="31.5" style="83" customWidth="1"/>
    <col min="4105" max="4106" width="13.09765625" style="83" customWidth="1"/>
    <col min="4107" max="4107" width="14.69921875" style="83" customWidth="1"/>
    <col min="4108" max="4358" width="9" style="83"/>
    <col min="4359" max="4359" width="9.5" style="83" bestFit="1" customWidth="1"/>
    <col min="4360" max="4360" width="31.5" style="83" customWidth="1"/>
    <col min="4361" max="4362" width="13.09765625" style="83" customWidth="1"/>
    <col min="4363" max="4363" width="14.69921875" style="83" customWidth="1"/>
    <col min="4364" max="4614" width="9" style="83"/>
    <col min="4615" max="4615" width="9.5" style="83" bestFit="1" customWidth="1"/>
    <col min="4616" max="4616" width="31.5" style="83" customWidth="1"/>
    <col min="4617" max="4618" width="13.09765625" style="83" customWidth="1"/>
    <col min="4619" max="4619" width="14.69921875" style="83" customWidth="1"/>
    <col min="4620" max="4870" width="9" style="83"/>
    <col min="4871" max="4871" width="9.5" style="83" bestFit="1" customWidth="1"/>
    <col min="4872" max="4872" width="31.5" style="83" customWidth="1"/>
    <col min="4873" max="4874" width="13.09765625" style="83" customWidth="1"/>
    <col min="4875" max="4875" width="14.69921875" style="83" customWidth="1"/>
    <col min="4876" max="5126" width="9" style="83"/>
    <col min="5127" max="5127" width="9.5" style="83" bestFit="1" customWidth="1"/>
    <col min="5128" max="5128" width="31.5" style="83" customWidth="1"/>
    <col min="5129" max="5130" width="13.09765625" style="83" customWidth="1"/>
    <col min="5131" max="5131" width="14.69921875" style="83" customWidth="1"/>
    <col min="5132" max="5382" width="9" style="83"/>
    <col min="5383" max="5383" width="9.5" style="83" bestFit="1" customWidth="1"/>
    <col min="5384" max="5384" width="31.5" style="83" customWidth="1"/>
    <col min="5385" max="5386" width="13.09765625" style="83" customWidth="1"/>
    <col min="5387" max="5387" width="14.69921875" style="83" customWidth="1"/>
    <col min="5388" max="5638" width="9" style="83"/>
    <col min="5639" max="5639" width="9.5" style="83" bestFit="1" customWidth="1"/>
    <col min="5640" max="5640" width="31.5" style="83" customWidth="1"/>
    <col min="5641" max="5642" width="13.09765625" style="83" customWidth="1"/>
    <col min="5643" max="5643" width="14.69921875" style="83" customWidth="1"/>
    <col min="5644" max="5894" width="9" style="83"/>
    <col min="5895" max="5895" width="9.5" style="83" bestFit="1" customWidth="1"/>
    <col min="5896" max="5896" width="31.5" style="83" customWidth="1"/>
    <col min="5897" max="5898" width="13.09765625" style="83" customWidth="1"/>
    <col min="5899" max="5899" width="14.69921875" style="83" customWidth="1"/>
    <col min="5900" max="6150" width="9" style="83"/>
    <col min="6151" max="6151" width="9.5" style="83" bestFit="1" customWidth="1"/>
    <col min="6152" max="6152" width="31.5" style="83" customWidth="1"/>
    <col min="6153" max="6154" width="13.09765625" style="83" customWidth="1"/>
    <col min="6155" max="6155" width="14.69921875" style="83" customWidth="1"/>
    <col min="6156" max="6406" width="9" style="83"/>
    <col min="6407" max="6407" width="9.5" style="83" bestFit="1" customWidth="1"/>
    <col min="6408" max="6408" width="31.5" style="83" customWidth="1"/>
    <col min="6409" max="6410" width="13.09765625" style="83" customWidth="1"/>
    <col min="6411" max="6411" width="14.69921875" style="83" customWidth="1"/>
    <col min="6412" max="6662" width="9" style="83"/>
    <col min="6663" max="6663" width="9.5" style="83" bestFit="1" customWidth="1"/>
    <col min="6664" max="6664" width="31.5" style="83" customWidth="1"/>
    <col min="6665" max="6666" width="13.09765625" style="83" customWidth="1"/>
    <col min="6667" max="6667" width="14.69921875" style="83" customWidth="1"/>
    <col min="6668" max="6918" width="9" style="83"/>
    <col min="6919" max="6919" width="9.5" style="83" bestFit="1" customWidth="1"/>
    <col min="6920" max="6920" width="31.5" style="83" customWidth="1"/>
    <col min="6921" max="6922" width="13.09765625" style="83" customWidth="1"/>
    <col min="6923" max="6923" width="14.69921875" style="83" customWidth="1"/>
    <col min="6924" max="7174" width="9" style="83"/>
    <col min="7175" max="7175" width="9.5" style="83" bestFit="1" customWidth="1"/>
    <col min="7176" max="7176" width="31.5" style="83" customWidth="1"/>
    <col min="7177" max="7178" width="13.09765625" style="83" customWidth="1"/>
    <col min="7179" max="7179" width="14.69921875" style="83" customWidth="1"/>
    <col min="7180" max="7430" width="9" style="83"/>
    <col min="7431" max="7431" width="9.5" style="83" bestFit="1" customWidth="1"/>
    <col min="7432" max="7432" width="31.5" style="83" customWidth="1"/>
    <col min="7433" max="7434" width="13.09765625" style="83" customWidth="1"/>
    <col min="7435" max="7435" width="14.69921875" style="83" customWidth="1"/>
    <col min="7436" max="7686" width="9" style="83"/>
    <col min="7687" max="7687" width="9.5" style="83" bestFit="1" customWidth="1"/>
    <col min="7688" max="7688" width="31.5" style="83" customWidth="1"/>
    <col min="7689" max="7690" width="13.09765625" style="83" customWidth="1"/>
    <col min="7691" max="7691" width="14.69921875" style="83" customWidth="1"/>
    <col min="7692" max="7942" width="9" style="83"/>
    <col min="7943" max="7943" width="9.5" style="83" bestFit="1" customWidth="1"/>
    <col min="7944" max="7944" width="31.5" style="83" customWidth="1"/>
    <col min="7945" max="7946" width="13.09765625" style="83" customWidth="1"/>
    <col min="7947" max="7947" width="14.69921875" style="83" customWidth="1"/>
    <col min="7948" max="8198" width="9" style="83"/>
    <col min="8199" max="8199" width="9.5" style="83" bestFit="1" customWidth="1"/>
    <col min="8200" max="8200" width="31.5" style="83" customWidth="1"/>
    <col min="8201" max="8202" width="13.09765625" style="83" customWidth="1"/>
    <col min="8203" max="8203" width="14.69921875" style="83" customWidth="1"/>
    <col min="8204" max="8454" width="9" style="83"/>
    <col min="8455" max="8455" width="9.5" style="83" bestFit="1" customWidth="1"/>
    <col min="8456" max="8456" width="31.5" style="83" customWidth="1"/>
    <col min="8457" max="8458" width="13.09765625" style="83" customWidth="1"/>
    <col min="8459" max="8459" width="14.69921875" style="83" customWidth="1"/>
    <col min="8460" max="8710" width="9" style="83"/>
    <col min="8711" max="8711" width="9.5" style="83" bestFit="1" customWidth="1"/>
    <col min="8712" max="8712" width="31.5" style="83" customWidth="1"/>
    <col min="8713" max="8714" width="13.09765625" style="83" customWidth="1"/>
    <col min="8715" max="8715" width="14.69921875" style="83" customWidth="1"/>
    <col min="8716" max="8966" width="9" style="83"/>
    <col min="8967" max="8967" width="9.5" style="83" bestFit="1" customWidth="1"/>
    <col min="8968" max="8968" width="31.5" style="83" customWidth="1"/>
    <col min="8969" max="8970" width="13.09765625" style="83" customWidth="1"/>
    <col min="8971" max="8971" width="14.69921875" style="83" customWidth="1"/>
    <col min="8972" max="9222" width="9" style="83"/>
    <col min="9223" max="9223" width="9.5" style="83" bestFit="1" customWidth="1"/>
    <col min="9224" max="9224" width="31.5" style="83" customWidth="1"/>
    <col min="9225" max="9226" width="13.09765625" style="83" customWidth="1"/>
    <col min="9227" max="9227" width="14.69921875" style="83" customWidth="1"/>
    <col min="9228" max="9478" width="9" style="83"/>
    <col min="9479" max="9479" width="9.5" style="83" bestFit="1" customWidth="1"/>
    <col min="9480" max="9480" width="31.5" style="83" customWidth="1"/>
    <col min="9481" max="9482" width="13.09765625" style="83" customWidth="1"/>
    <col min="9483" max="9483" width="14.69921875" style="83" customWidth="1"/>
    <col min="9484" max="9734" width="9" style="83"/>
    <col min="9735" max="9735" width="9.5" style="83" bestFit="1" customWidth="1"/>
    <col min="9736" max="9736" width="31.5" style="83" customWidth="1"/>
    <col min="9737" max="9738" width="13.09765625" style="83" customWidth="1"/>
    <col min="9739" max="9739" width="14.69921875" style="83" customWidth="1"/>
    <col min="9740" max="9990" width="9" style="83"/>
    <col min="9991" max="9991" width="9.5" style="83" bestFit="1" customWidth="1"/>
    <col min="9992" max="9992" width="31.5" style="83" customWidth="1"/>
    <col min="9993" max="9994" width="13.09765625" style="83" customWidth="1"/>
    <col min="9995" max="9995" width="14.69921875" style="83" customWidth="1"/>
    <col min="9996" max="10246" width="9" style="83"/>
    <col min="10247" max="10247" width="9.5" style="83" bestFit="1" customWidth="1"/>
    <col min="10248" max="10248" width="31.5" style="83" customWidth="1"/>
    <col min="10249" max="10250" width="13.09765625" style="83" customWidth="1"/>
    <col min="10251" max="10251" width="14.69921875" style="83" customWidth="1"/>
    <col min="10252" max="10502" width="9" style="83"/>
    <col min="10503" max="10503" width="9.5" style="83" bestFit="1" customWidth="1"/>
    <col min="10504" max="10504" width="31.5" style="83" customWidth="1"/>
    <col min="10505" max="10506" width="13.09765625" style="83" customWidth="1"/>
    <col min="10507" max="10507" width="14.69921875" style="83" customWidth="1"/>
    <col min="10508" max="10758" width="9" style="83"/>
    <col min="10759" max="10759" width="9.5" style="83" bestFit="1" customWidth="1"/>
    <col min="10760" max="10760" width="31.5" style="83" customWidth="1"/>
    <col min="10761" max="10762" width="13.09765625" style="83" customWidth="1"/>
    <col min="10763" max="10763" width="14.69921875" style="83" customWidth="1"/>
    <col min="10764" max="11014" width="9" style="83"/>
    <col min="11015" max="11015" width="9.5" style="83" bestFit="1" customWidth="1"/>
    <col min="11016" max="11016" width="31.5" style="83" customWidth="1"/>
    <col min="11017" max="11018" width="13.09765625" style="83" customWidth="1"/>
    <col min="11019" max="11019" width="14.69921875" style="83" customWidth="1"/>
    <col min="11020" max="11270" width="9" style="83"/>
    <col min="11271" max="11271" width="9.5" style="83" bestFit="1" customWidth="1"/>
    <col min="11272" max="11272" width="31.5" style="83" customWidth="1"/>
    <col min="11273" max="11274" width="13.09765625" style="83" customWidth="1"/>
    <col min="11275" max="11275" width="14.69921875" style="83" customWidth="1"/>
    <col min="11276" max="11526" width="9" style="83"/>
    <col min="11527" max="11527" width="9.5" style="83" bestFit="1" customWidth="1"/>
    <col min="11528" max="11528" width="31.5" style="83" customWidth="1"/>
    <col min="11529" max="11530" width="13.09765625" style="83" customWidth="1"/>
    <col min="11531" max="11531" width="14.69921875" style="83" customWidth="1"/>
    <col min="11532" max="11782" width="9" style="83"/>
    <col min="11783" max="11783" width="9.5" style="83" bestFit="1" customWidth="1"/>
    <col min="11784" max="11784" width="31.5" style="83" customWidth="1"/>
    <col min="11785" max="11786" width="13.09765625" style="83" customWidth="1"/>
    <col min="11787" max="11787" width="14.69921875" style="83" customWidth="1"/>
    <col min="11788" max="12038" width="9" style="83"/>
    <col min="12039" max="12039" width="9.5" style="83" bestFit="1" customWidth="1"/>
    <col min="12040" max="12040" width="31.5" style="83" customWidth="1"/>
    <col min="12041" max="12042" width="13.09765625" style="83" customWidth="1"/>
    <col min="12043" max="12043" width="14.69921875" style="83" customWidth="1"/>
    <col min="12044" max="12294" width="9" style="83"/>
    <col min="12295" max="12295" width="9.5" style="83" bestFit="1" customWidth="1"/>
    <col min="12296" max="12296" width="31.5" style="83" customWidth="1"/>
    <col min="12297" max="12298" width="13.09765625" style="83" customWidth="1"/>
    <col min="12299" max="12299" width="14.69921875" style="83" customWidth="1"/>
    <col min="12300" max="12550" width="9" style="83"/>
    <col min="12551" max="12551" width="9.5" style="83" bestFit="1" customWidth="1"/>
    <col min="12552" max="12552" width="31.5" style="83" customWidth="1"/>
    <col min="12553" max="12554" width="13.09765625" style="83" customWidth="1"/>
    <col min="12555" max="12555" width="14.69921875" style="83" customWidth="1"/>
    <col min="12556" max="12806" width="9" style="83"/>
    <col min="12807" max="12807" width="9.5" style="83" bestFit="1" customWidth="1"/>
    <col min="12808" max="12808" width="31.5" style="83" customWidth="1"/>
    <col min="12809" max="12810" width="13.09765625" style="83" customWidth="1"/>
    <col min="12811" max="12811" width="14.69921875" style="83" customWidth="1"/>
    <col min="12812" max="13062" width="9" style="83"/>
    <col min="13063" max="13063" width="9.5" style="83" bestFit="1" customWidth="1"/>
    <col min="13064" max="13064" width="31.5" style="83" customWidth="1"/>
    <col min="13065" max="13066" width="13.09765625" style="83" customWidth="1"/>
    <col min="13067" max="13067" width="14.69921875" style="83" customWidth="1"/>
    <col min="13068" max="13318" width="9" style="83"/>
    <col min="13319" max="13319" width="9.5" style="83" bestFit="1" customWidth="1"/>
    <col min="13320" max="13320" width="31.5" style="83" customWidth="1"/>
    <col min="13321" max="13322" width="13.09765625" style="83" customWidth="1"/>
    <col min="13323" max="13323" width="14.69921875" style="83" customWidth="1"/>
    <col min="13324" max="13574" width="9" style="83"/>
    <col min="13575" max="13575" width="9.5" style="83" bestFit="1" customWidth="1"/>
    <col min="13576" max="13576" width="31.5" style="83" customWidth="1"/>
    <col min="13577" max="13578" width="13.09765625" style="83" customWidth="1"/>
    <col min="13579" max="13579" width="14.69921875" style="83" customWidth="1"/>
    <col min="13580" max="13830" width="9" style="83"/>
    <col min="13831" max="13831" width="9.5" style="83" bestFit="1" customWidth="1"/>
    <col min="13832" max="13832" width="31.5" style="83" customWidth="1"/>
    <col min="13833" max="13834" width="13.09765625" style="83" customWidth="1"/>
    <col min="13835" max="13835" width="14.69921875" style="83" customWidth="1"/>
    <col min="13836" max="14086" width="9" style="83"/>
    <col min="14087" max="14087" width="9.5" style="83" bestFit="1" customWidth="1"/>
    <col min="14088" max="14088" width="31.5" style="83" customWidth="1"/>
    <col min="14089" max="14090" width="13.09765625" style="83" customWidth="1"/>
    <col min="14091" max="14091" width="14.69921875" style="83" customWidth="1"/>
    <col min="14092" max="14342" width="9" style="83"/>
    <col min="14343" max="14343" width="9.5" style="83" bestFit="1" customWidth="1"/>
    <col min="14344" max="14344" width="31.5" style="83" customWidth="1"/>
    <col min="14345" max="14346" width="13.09765625" style="83" customWidth="1"/>
    <col min="14347" max="14347" width="14.69921875" style="83" customWidth="1"/>
    <col min="14348" max="14598" width="9" style="83"/>
    <col min="14599" max="14599" width="9.5" style="83" bestFit="1" customWidth="1"/>
    <col min="14600" max="14600" width="31.5" style="83" customWidth="1"/>
    <col min="14601" max="14602" width="13.09765625" style="83" customWidth="1"/>
    <col min="14603" max="14603" width="14.69921875" style="83" customWidth="1"/>
    <col min="14604" max="14854" width="9" style="83"/>
    <col min="14855" max="14855" width="9.5" style="83" bestFit="1" customWidth="1"/>
    <col min="14856" max="14856" width="31.5" style="83" customWidth="1"/>
    <col min="14857" max="14858" width="13.09765625" style="83" customWidth="1"/>
    <col min="14859" max="14859" width="14.69921875" style="83" customWidth="1"/>
    <col min="14860" max="15110" width="9" style="83"/>
    <col min="15111" max="15111" width="9.5" style="83" bestFit="1" customWidth="1"/>
    <col min="15112" max="15112" width="31.5" style="83" customWidth="1"/>
    <col min="15113" max="15114" width="13.09765625" style="83" customWidth="1"/>
    <col min="15115" max="15115" width="14.69921875" style="83" customWidth="1"/>
    <col min="15116" max="15366" width="9" style="83"/>
    <col min="15367" max="15367" width="9.5" style="83" bestFit="1" customWidth="1"/>
    <col min="15368" max="15368" width="31.5" style="83" customWidth="1"/>
    <col min="15369" max="15370" width="13.09765625" style="83" customWidth="1"/>
    <col min="15371" max="15371" width="14.69921875" style="83" customWidth="1"/>
    <col min="15372" max="15622" width="9" style="83"/>
    <col min="15623" max="15623" width="9.5" style="83" bestFit="1" customWidth="1"/>
    <col min="15624" max="15624" width="31.5" style="83" customWidth="1"/>
    <col min="15625" max="15626" width="13.09765625" style="83" customWidth="1"/>
    <col min="15627" max="15627" width="14.69921875" style="83" customWidth="1"/>
    <col min="15628" max="15878" width="9" style="83"/>
    <col min="15879" max="15879" width="9.5" style="83" bestFit="1" customWidth="1"/>
    <col min="15880" max="15880" width="31.5" style="83" customWidth="1"/>
    <col min="15881" max="15882" width="13.09765625" style="83" customWidth="1"/>
    <col min="15883" max="15883" width="14.69921875" style="83" customWidth="1"/>
    <col min="15884" max="16134" width="9" style="83"/>
    <col min="16135" max="16135" width="9.5" style="83" bestFit="1" customWidth="1"/>
    <col min="16136" max="16136" width="31.5" style="83" customWidth="1"/>
    <col min="16137" max="16138" width="13.09765625" style="83" customWidth="1"/>
    <col min="16139" max="16139" width="14.69921875" style="83" customWidth="1"/>
    <col min="16140" max="16384" width="9" style="83"/>
  </cols>
  <sheetData>
    <row r="1" spans="1:20" s="1" customFormat="1" ht="16.5" customHeight="1">
      <c r="A1" s="135"/>
      <c r="B1" s="28"/>
      <c r="C1" s="439" t="s">
        <v>143</v>
      </c>
      <c r="D1" s="439"/>
      <c r="E1" s="167"/>
      <c r="F1" s="167"/>
      <c r="G1" s="167"/>
      <c r="H1" s="28"/>
      <c r="I1" s="28"/>
      <c r="J1" s="136" t="s">
        <v>143</v>
      </c>
      <c r="K1" s="33"/>
      <c r="L1" s="33"/>
      <c r="M1" s="152"/>
    </row>
    <row r="2" spans="1:20" ht="17.25" customHeight="1">
      <c r="A2" s="449" t="s">
        <v>56</v>
      </c>
      <c r="B2" s="449"/>
      <c r="C2" s="449"/>
      <c r="D2" s="449"/>
      <c r="E2" s="183"/>
      <c r="F2" s="183"/>
      <c r="G2" s="183"/>
      <c r="H2" s="184" t="s">
        <v>42</v>
      </c>
      <c r="I2" s="185"/>
      <c r="J2" s="186"/>
      <c r="K2" s="206"/>
      <c r="L2" s="206"/>
      <c r="M2" s="206"/>
      <c r="N2" s="20" t="s">
        <v>165</v>
      </c>
      <c r="O2" s="20"/>
      <c r="P2" s="20"/>
      <c r="Q2" s="20"/>
    </row>
    <row r="3" spans="1:20" ht="17.25" customHeight="1" thickBot="1">
      <c r="A3" s="184"/>
      <c r="B3" s="184"/>
      <c r="C3" s="184"/>
      <c r="D3" s="184"/>
      <c r="E3" s="183"/>
      <c r="F3" s="183"/>
      <c r="G3" s="183"/>
      <c r="H3" s="184"/>
      <c r="I3" s="185"/>
      <c r="J3" s="186"/>
      <c r="K3" s="206"/>
      <c r="L3" s="206"/>
      <c r="M3" s="206"/>
      <c r="N3" s="20"/>
      <c r="O3" s="20"/>
      <c r="P3" s="20"/>
      <c r="Q3" s="20"/>
    </row>
    <row r="4" spans="1:20" ht="17.25" customHeight="1" thickBot="1">
      <c r="A4" s="187" t="s">
        <v>57</v>
      </c>
      <c r="B4" s="187"/>
      <c r="C4" s="187"/>
      <c r="D4" s="187"/>
      <c r="E4" s="183"/>
      <c r="F4" s="183"/>
      <c r="G4" s="183"/>
      <c r="H4" s="188" t="s">
        <v>97</v>
      </c>
      <c r="I4" s="185"/>
      <c r="J4" s="186"/>
      <c r="K4" s="206"/>
      <c r="L4" s="206"/>
      <c r="M4" s="206"/>
      <c r="N4" s="20" t="s">
        <v>161</v>
      </c>
      <c r="O4" s="20"/>
      <c r="P4" s="20"/>
      <c r="Q4" s="20"/>
      <c r="S4" s="341">
        <f>SUM(J6:J9,J14:J16,J21,J26,J31:J34)</f>
        <v>0</v>
      </c>
      <c r="T4" s="342" t="s">
        <v>238</v>
      </c>
    </row>
    <row r="5" spans="1:20" ht="17.25" customHeight="1">
      <c r="A5" s="189" t="s">
        <v>89</v>
      </c>
      <c r="B5" s="442" t="s">
        <v>100</v>
      </c>
      <c r="C5" s="442"/>
      <c r="D5" s="190" t="s">
        <v>206</v>
      </c>
      <c r="E5" s="191"/>
      <c r="F5" s="201"/>
      <c r="G5" s="192"/>
      <c r="H5" s="443" t="s">
        <v>103</v>
      </c>
      <c r="I5" s="444"/>
      <c r="J5" s="190" t="s">
        <v>206</v>
      </c>
      <c r="K5" s="206"/>
      <c r="L5" s="206"/>
      <c r="M5" s="206"/>
      <c r="N5" s="483" t="s">
        <v>162</v>
      </c>
      <c r="O5" s="483"/>
      <c r="P5" s="483"/>
      <c r="Q5" s="193" t="s">
        <v>207</v>
      </c>
    </row>
    <row r="6" spans="1:20" ht="17.25" customHeight="1">
      <c r="A6" s="410" t="s">
        <v>58</v>
      </c>
      <c r="B6" s="421"/>
      <c r="C6" s="422"/>
      <c r="D6" s="293"/>
      <c r="E6" s="194"/>
      <c r="F6" s="183"/>
      <c r="G6" s="195"/>
      <c r="H6" s="445" t="s">
        <v>104</v>
      </c>
      <c r="I6" s="446"/>
      <c r="J6" s="339">
        <f>J39-(J7+J8+J9+J17+J22+J27+J35)</f>
        <v>0</v>
      </c>
      <c r="K6" s="206"/>
      <c r="L6" s="206"/>
      <c r="M6" s="206"/>
      <c r="N6" s="484" t="s">
        <v>170</v>
      </c>
      <c r="O6" s="485"/>
      <c r="P6" s="485"/>
      <c r="Q6" s="486">
        <f>D44-D45</f>
        <v>0</v>
      </c>
    </row>
    <row r="7" spans="1:20" ht="17.25" customHeight="1">
      <c r="A7" s="410"/>
      <c r="B7" s="421"/>
      <c r="C7" s="422"/>
      <c r="D7" s="293"/>
      <c r="E7" s="191"/>
      <c r="F7" s="201"/>
      <c r="G7" s="183"/>
      <c r="H7" s="447" t="s">
        <v>105</v>
      </c>
      <c r="I7" s="448"/>
      <c r="J7" s="331"/>
      <c r="K7" s="206"/>
      <c r="L7" s="206"/>
      <c r="M7" s="206"/>
      <c r="N7" s="485"/>
      <c r="O7" s="485"/>
      <c r="P7" s="485"/>
      <c r="Q7" s="487"/>
    </row>
    <row r="8" spans="1:20" ht="17.25" customHeight="1">
      <c r="A8" s="410"/>
      <c r="B8" s="412"/>
      <c r="C8" s="412"/>
      <c r="D8" s="293"/>
      <c r="E8" s="191"/>
      <c r="F8" s="201"/>
      <c r="G8" s="183"/>
      <c r="H8" s="447" t="s">
        <v>106</v>
      </c>
      <c r="I8" s="448"/>
      <c r="J8" s="331"/>
      <c r="K8" s="206"/>
      <c r="L8" s="206"/>
      <c r="M8" s="206"/>
      <c r="N8" s="484" t="s">
        <v>169</v>
      </c>
      <c r="O8" s="485"/>
      <c r="P8" s="485"/>
      <c r="Q8" s="486">
        <f>J39-J35</f>
        <v>0</v>
      </c>
    </row>
    <row r="9" spans="1:20" ht="17.25" customHeight="1" thickBot="1">
      <c r="A9" s="410"/>
      <c r="B9" s="412"/>
      <c r="C9" s="412"/>
      <c r="D9" s="293"/>
      <c r="E9" s="191"/>
      <c r="F9" s="201"/>
      <c r="G9" s="183"/>
      <c r="H9" s="458" t="s">
        <v>47</v>
      </c>
      <c r="I9" s="459"/>
      <c r="J9" s="332"/>
      <c r="K9" s="206"/>
      <c r="L9" s="206"/>
      <c r="M9" s="206"/>
      <c r="N9" s="485"/>
      <c r="O9" s="485"/>
      <c r="P9" s="485"/>
      <c r="Q9" s="487"/>
    </row>
    <row r="10" spans="1:20" ht="17.25" customHeight="1" thickTop="1">
      <c r="A10" s="410"/>
      <c r="B10" s="412"/>
      <c r="C10" s="412"/>
      <c r="D10" s="293"/>
      <c r="E10" s="196"/>
      <c r="F10" s="205"/>
      <c r="G10" s="183"/>
      <c r="H10" s="197"/>
      <c r="I10" s="198" t="s">
        <v>48</v>
      </c>
      <c r="J10" s="340">
        <f>SUM(J6:J9)</f>
        <v>0</v>
      </c>
      <c r="K10" s="199"/>
      <c r="L10" s="206"/>
      <c r="M10" s="206"/>
      <c r="N10" s="466" t="s">
        <v>164</v>
      </c>
      <c r="O10" s="467"/>
      <c r="P10" s="468"/>
      <c r="Q10" s="486">
        <f>MIN(Q6,Q8)</f>
        <v>0</v>
      </c>
    </row>
    <row r="11" spans="1:20" ht="17.25" customHeight="1">
      <c r="A11" s="410"/>
      <c r="B11" s="412"/>
      <c r="C11" s="412"/>
      <c r="D11" s="293"/>
      <c r="E11" s="194"/>
      <c r="F11" s="183"/>
      <c r="G11" s="183"/>
      <c r="H11" s="197"/>
      <c r="I11" s="200"/>
      <c r="J11" s="183"/>
      <c r="K11" s="206"/>
      <c r="L11" s="206"/>
      <c r="M11" s="206"/>
      <c r="N11" s="469"/>
      <c r="O11" s="470"/>
      <c r="P11" s="471"/>
      <c r="Q11" s="487"/>
    </row>
    <row r="12" spans="1:20" ht="17.25" customHeight="1">
      <c r="A12" s="410"/>
      <c r="B12" s="412"/>
      <c r="C12" s="412"/>
      <c r="D12" s="293"/>
      <c r="E12" s="194"/>
      <c r="F12" s="183"/>
      <c r="G12" s="201"/>
      <c r="H12" s="187" t="s">
        <v>49</v>
      </c>
      <c r="I12" s="202"/>
      <c r="J12" s="203"/>
      <c r="K12" s="206"/>
      <c r="L12" s="206"/>
      <c r="M12" s="206"/>
      <c r="N12" s="472" t="s">
        <v>163</v>
      </c>
      <c r="O12" s="472"/>
      <c r="P12" s="472"/>
      <c r="Q12" s="460">
        <f>MIN(Q10,IF('1.申請'!D27&lt;=30,1125000,IF(AND('1.申請'!D27&gt;=31,'1.申請'!D27&lt;=50),1500000,IF('1.申請'!D27&gt;=51,2250000))))</f>
        <v>0</v>
      </c>
    </row>
    <row r="13" spans="1:20" ht="17.25" customHeight="1">
      <c r="A13" s="410"/>
      <c r="B13" s="412"/>
      <c r="C13" s="412"/>
      <c r="D13" s="293"/>
      <c r="E13" s="204"/>
      <c r="F13" s="316"/>
      <c r="G13" s="205"/>
      <c r="H13" s="443" t="s">
        <v>43</v>
      </c>
      <c r="I13" s="444"/>
      <c r="J13" s="190" t="s">
        <v>206</v>
      </c>
      <c r="K13" s="206"/>
      <c r="L13" s="206"/>
      <c r="M13" s="206"/>
      <c r="N13" s="472"/>
      <c r="O13" s="472"/>
      <c r="P13" s="472"/>
      <c r="Q13" s="461"/>
      <c r="R13" s="104"/>
    </row>
    <row r="14" spans="1:20" ht="17.25" customHeight="1">
      <c r="A14" s="410"/>
      <c r="B14" s="412"/>
      <c r="C14" s="412"/>
      <c r="D14" s="293"/>
      <c r="E14" s="194"/>
      <c r="F14" s="183"/>
      <c r="G14" s="183"/>
      <c r="H14" s="473" t="s">
        <v>127</v>
      </c>
      <c r="I14" s="474"/>
      <c r="J14" s="321">
        <f>IF('1.申請'!D27&lt;=30,ROUNDDOWN('3.収支'!Q12*0.8,-3),IF(AND('1.申請'!D27&gt;=31,'1.申請'!D27&lt;=50),ROUNDDOWN('3.収支'!Q12*0.6,-3),ROUNDDOWN('3.収支'!Q12*0.4,-3)))</f>
        <v>0</v>
      </c>
      <c r="K14" s="206"/>
      <c r="L14" s="206"/>
      <c r="M14" s="206"/>
      <c r="N14" s="20"/>
      <c r="O14" s="20"/>
      <c r="P14" s="20"/>
      <c r="Q14" s="20"/>
    </row>
    <row r="15" spans="1:20" ht="17.25" customHeight="1">
      <c r="A15" s="410"/>
      <c r="B15" s="415"/>
      <c r="C15" s="415"/>
      <c r="D15" s="309"/>
      <c r="E15" s="194"/>
      <c r="F15" s="183"/>
      <c r="G15" s="183"/>
      <c r="H15" s="475" t="s">
        <v>184</v>
      </c>
      <c r="I15" s="476"/>
      <c r="J15" s="331"/>
      <c r="K15" s="206"/>
      <c r="L15" s="206"/>
      <c r="M15" s="206"/>
      <c r="N15" s="20"/>
      <c r="O15" s="20"/>
      <c r="P15" s="20"/>
      <c r="Q15" s="20"/>
    </row>
    <row r="16" spans="1:20" ht="17.25" customHeight="1" thickBot="1">
      <c r="A16" s="411"/>
      <c r="B16" s="440" t="s">
        <v>144</v>
      </c>
      <c r="C16" s="440"/>
      <c r="D16" s="336">
        <f>SUM(D6:D15)</f>
        <v>0</v>
      </c>
      <c r="E16" s="194"/>
      <c r="F16" s="183"/>
      <c r="G16" s="183"/>
      <c r="H16" s="477" t="s">
        <v>128</v>
      </c>
      <c r="I16" s="478"/>
      <c r="J16" s="338"/>
      <c r="K16" s="206"/>
      <c r="L16" s="206"/>
      <c r="M16" s="206"/>
      <c r="N16" s="20"/>
      <c r="O16" s="20"/>
      <c r="P16" s="20"/>
      <c r="Q16" s="20"/>
    </row>
    <row r="17" spans="1:17" ht="17.25" customHeight="1" thickTop="1">
      <c r="A17" s="407" t="s">
        <v>107</v>
      </c>
      <c r="B17" s="412"/>
      <c r="C17" s="412"/>
      <c r="D17" s="293"/>
      <c r="E17" s="194"/>
      <c r="F17" s="183"/>
      <c r="G17" s="183"/>
      <c r="H17" s="208"/>
      <c r="I17" s="209" t="s">
        <v>50</v>
      </c>
      <c r="J17" s="329">
        <f>SUM(J14:J16)</f>
        <v>0</v>
      </c>
      <c r="K17" s="206"/>
      <c r="L17" s="206"/>
      <c r="M17" s="206"/>
      <c r="N17" s="20"/>
      <c r="O17" s="20"/>
      <c r="P17" s="20"/>
      <c r="Q17" s="20"/>
    </row>
    <row r="18" spans="1:17" ht="17.25" customHeight="1">
      <c r="A18" s="408"/>
      <c r="B18" s="412"/>
      <c r="C18" s="412"/>
      <c r="D18" s="293"/>
      <c r="E18" s="194"/>
      <c r="F18" s="183"/>
      <c r="G18" s="201"/>
      <c r="H18" s="20"/>
      <c r="I18" s="185"/>
      <c r="J18" s="186"/>
      <c r="K18" s="206"/>
      <c r="L18" s="206"/>
      <c r="M18" s="206"/>
      <c r="N18" s="20"/>
      <c r="O18" s="20"/>
      <c r="P18" s="20"/>
      <c r="Q18" s="20"/>
    </row>
    <row r="19" spans="1:17" ht="17.25" customHeight="1">
      <c r="A19" s="408"/>
      <c r="B19" s="412"/>
      <c r="C19" s="412"/>
      <c r="D19" s="293"/>
      <c r="E19" s="194"/>
      <c r="F19" s="183"/>
      <c r="G19" s="201"/>
      <c r="H19" s="188" t="s">
        <v>51</v>
      </c>
      <c r="I19" s="20"/>
      <c r="J19" s="20"/>
      <c r="K19" s="206"/>
      <c r="L19" s="206"/>
      <c r="M19" s="206"/>
      <c r="N19" s="20"/>
      <c r="O19" s="20"/>
      <c r="P19" s="20"/>
      <c r="Q19" s="20"/>
    </row>
    <row r="20" spans="1:17" ht="17.25" customHeight="1">
      <c r="A20" s="408"/>
      <c r="B20" s="412"/>
      <c r="C20" s="412"/>
      <c r="D20" s="293"/>
      <c r="E20" s="194"/>
      <c r="F20" s="183"/>
      <c r="G20" s="183"/>
      <c r="H20" s="443" t="s">
        <v>43</v>
      </c>
      <c r="I20" s="444"/>
      <c r="J20" s="190" t="s">
        <v>208</v>
      </c>
      <c r="K20" s="206"/>
      <c r="L20" s="206"/>
      <c r="M20" s="206"/>
      <c r="N20" s="20"/>
      <c r="O20" s="20"/>
      <c r="P20" s="20"/>
      <c r="Q20" s="20"/>
    </row>
    <row r="21" spans="1:17" ht="17.25" customHeight="1" thickBot="1">
      <c r="A21" s="408"/>
      <c r="B21" s="412"/>
      <c r="C21" s="412"/>
      <c r="D21" s="293"/>
      <c r="E21" s="194"/>
      <c r="F21" s="183"/>
      <c r="G21" s="183"/>
      <c r="H21" s="452"/>
      <c r="I21" s="453"/>
      <c r="J21" s="337"/>
      <c r="K21" s="206"/>
      <c r="L21" s="206"/>
      <c r="M21" s="206"/>
      <c r="N21" s="20"/>
      <c r="O21" s="20"/>
      <c r="P21" s="20"/>
      <c r="Q21" s="20"/>
    </row>
    <row r="22" spans="1:17" ht="17.25" customHeight="1" thickTop="1">
      <c r="A22" s="408"/>
      <c r="B22" s="412"/>
      <c r="C22" s="412"/>
      <c r="D22" s="293"/>
      <c r="E22" s="194"/>
      <c r="F22" s="183"/>
      <c r="G22" s="183"/>
      <c r="H22" s="211"/>
      <c r="I22" s="209" t="s">
        <v>52</v>
      </c>
      <c r="J22" s="329">
        <f>J21</f>
        <v>0</v>
      </c>
      <c r="K22" s="206"/>
      <c r="L22" s="206"/>
      <c r="M22" s="206"/>
      <c r="N22" s="20"/>
      <c r="O22" s="20"/>
      <c r="P22" s="20"/>
      <c r="Q22" s="20"/>
    </row>
    <row r="23" spans="1:17" ht="17.25" customHeight="1">
      <c r="A23" s="408"/>
      <c r="B23" s="412"/>
      <c r="C23" s="412"/>
      <c r="D23" s="293"/>
      <c r="E23" s="191"/>
      <c r="F23" s="201"/>
      <c r="G23" s="183"/>
      <c r="H23" s="20"/>
      <c r="I23" s="185"/>
      <c r="J23" s="186"/>
      <c r="K23" s="206"/>
      <c r="L23" s="206"/>
      <c r="M23" s="206"/>
      <c r="N23" s="20"/>
      <c r="O23" s="20"/>
      <c r="P23" s="20"/>
      <c r="Q23" s="20"/>
    </row>
    <row r="24" spans="1:17" ht="17.25" customHeight="1">
      <c r="A24" s="408"/>
      <c r="B24" s="415"/>
      <c r="C24" s="415"/>
      <c r="D24" s="309"/>
      <c r="E24" s="194"/>
      <c r="F24" s="183"/>
      <c r="G24" s="183"/>
      <c r="H24" s="188" t="s">
        <v>96</v>
      </c>
      <c r="I24" s="20"/>
      <c r="J24" s="20"/>
      <c r="K24" s="206"/>
      <c r="L24" s="206"/>
      <c r="M24" s="206"/>
      <c r="N24" s="20"/>
      <c r="O24" s="20"/>
      <c r="P24" s="20"/>
      <c r="Q24" s="20"/>
    </row>
    <row r="25" spans="1:17" ht="17.25" customHeight="1">
      <c r="A25" s="409"/>
      <c r="B25" s="440" t="s">
        <v>144</v>
      </c>
      <c r="C25" s="440"/>
      <c r="D25" s="336">
        <f>SUM(D17:D24)</f>
        <v>0</v>
      </c>
      <c r="E25" s="194"/>
      <c r="F25" s="183"/>
      <c r="G25" s="183"/>
      <c r="H25" s="443" t="s">
        <v>43</v>
      </c>
      <c r="I25" s="444"/>
      <c r="J25" s="190" t="s">
        <v>208</v>
      </c>
      <c r="K25" s="206"/>
      <c r="L25" s="206"/>
      <c r="M25" s="206"/>
      <c r="N25" s="20"/>
      <c r="O25" s="20"/>
      <c r="P25" s="20"/>
      <c r="Q25" s="20"/>
    </row>
    <row r="26" spans="1:17" ht="17.25" customHeight="1" thickBot="1">
      <c r="A26" s="407" t="s">
        <v>59</v>
      </c>
      <c r="B26" s="412"/>
      <c r="C26" s="412"/>
      <c r="D26" s="293"/>
      <c r="E26" s="194"/>
      <c r="F26" s="183"/>
      <c r="G26" s="183"/>
      <c r="H26" s="454"/>
      <c r="I26" s="455"/>
      <c r="J26" s="337"/>
      <c r="K26" s="206"/>
      <c r="L26" s="206"/>
      <c r="M26" s="206"/>
      <c r="N26" s="20"/>
      <c r="O26" s="20"/>
      <c r="P26" s="20"/>
      <c r="Q26" s="20"/>
    </row>
    <row r="27" spans="1:17" ht="17.25" customHeight="1" thickTop="1">
      <c r="A27" s="408"/>
      <c r="B27" s="412"/>
      <c r="C27" s="412"/>
      <c r="D27" s="293"/>
      <c r="E27" s="194"/>
      <c r="F27" s="183"/>
      <c r="G27" s="201"/>
      <c r="H27" s="20"/>
      <c r="I27" s="209" t="s">
        <v>55</v>
      </c>
      <c r="J27" s="329">
        <f>J26</f>
        <v>0</v>
      </c>
      <c r="K27" s="206"/>
      <c r="L27" s="206"/>
      <c r="M27" s="206"/>
      <c r="N27" s="20"/>
      <c r="O27" s="20"/>
      <c r="P27" s="20"/>
      <c r="Q27" s="20"/>
    </row>
    <row r="28" spans="1:17" ht="17.25" customHeight="1">
      <c r="A28" s="408"/>
      <c r="B28" s="412"/>
      <c r="C28" s="412"/>
      <c r="D28" s="293"/>
      <c r="E28" s="194"/>
      <c r="F28" s="183"/>
      <c r="G28" s="183"/>
      <c r="H28" s="20"/>
      <c r="I28" s="185"/>
      <c r="J28" s="186"/>
      <c r="K28" s="206"/>
      <c r="L28" s="206"/>
      <c r="M28" s="206"/>
      <c r="N28" s="20"/>
      <c r="O28" s="20"/>
      <c r="P28" s="20"/>
      <c r="Q28" s="20"/>
    </row>
    <row r="29" spans="1:17" ht="17.25" customHeight="1">
      <c r="A29" s="408"/>
      <c r="B29" s="412"/>
      <c r="C29" s="412"/>
      <c r="D29" s="293"/>
      <c r="E29" s="194"/>
      <c r="F29" s="183"/>
      <c r="G29" s="183"/>
      <c r="H29" s="188" t="s">
        <v>98</v>
      </c>
      <c r="I29" s="185"/>
      <c r="J29" s="186"/>
      <c r="K29" s="206"/>
      <c r="L29" s="206"/>
      <c r="M29" s="206"/>
      <c r="N29" s="20"/>
      <c r="O29" s="20"/>
      <c r="P29" s="20"/>
      <c r="Q29" s="20"/>
    </row>
    <row r="30" spans="1:17" ht="17.25" customHeight="1">
      <c r="A30" s="408"/>
      <c r="B30" s="412"/>
      <c r="C30" s="412"/>
      <c r="D30" s="293"/>
      <c r="E30" s="194"/>
      <c r="F30" s="183"/>
      <c r="G30" s="183"/>
      <c r="H30" s="481" t="s">
        <v>100</v>
      </c>
      <c r="I30" s="482"/>
      <c r="J30" s="190" t="s">
        <v>206</v>
      </c>
      <c r="K30" s="206"/>
      <c r="L30" s="206"/>
      <c r="M30" s="206"/>
      <c r="N30" s="20"/>
      <c r="O30" s="20"/>
      <c r="P30" s="20"/>
      <c r="Q30" s="20"/>
    </row>
    <row r="31" spans="1:17" ht="17.25" customHeight="1">
      <c r="A31" s="408"/>
      <c r="B31" s="412"/>
      <c r="C31" s="412"/>
      <c r="D31" s="293"/>
      <c r="E31" s="194"/>
      <c r="F31" s="183"/>
      <c r="G31" s="183"/>
      <c r="H31" s="456" t="s">
        <v>102</v>
      </c>
      <c r="I31" s="457"/>
      <c r="J31" s="307"/>
      <c r="K31" s="206"/>
      <c r="L31" s="206"/>
      <c r="M31" s="206"/>
      <c r="N31" s="20"/>
      <c r="O31" s="20"/>
      <c r="P31" s="20"/>
      <c r="Q31" s="20"/>
    </row>
    <row r="32" spans="1:17" ht="17.25" customHeight="1">
      <c r="A32" s="408"/>
      <c r="B32" s="412"/>
      <c r="C32" s="412"/>
      <c r="D32" s="293"/>
      <c r="E32" s="191"/>
      <c r="F32" s="201"/>
      <c r="G32" s="183"/>
      <c r="H32" s="450" t="s">
        <v>101</v>
      </c>
      <c r="I32" s="451"/>
      <c r="J32" s="299"/>
      <c r="K32" s="206"/>
      <c r="L32" s="206"/>
      <c r="M32" s="206"/>
      <c r="N32" s="20"/>
      <c r="O32" s="20"/>
      <c r="P32" s="20"/>
      <c r="Q32" s="20"/>
    </row>
    <row r="33" spans="1:17" ht="17.25" customHeight="1">
      <c r="A33" s="408"/>
      <c r="B33" s="415"/>
      <c r="C33" s="415"/>
      <c r="D33" s="309"/>
      <c r="E33" s="194"/>
      <c r="F33" s="183"/>
      <c r="G33" s="183"/>
      <c r="H33" s="450" t="s">
        <v>99</v>
      </c>
      <c r="I33" s="451"/>
      <c r="J33" s="331"/>
      <c r="K33" s="206"/>
      <c r="L33" s="206"/>
      <c r="M33" s="206"/>
      <c r="N33" s="20"/>
      <c r="O33" s="20"/>
      <c r="P33" s="20"/>
      <c r="Q33" s="20"/>
    </row>
    <row r="34" spans="1:17" ht="17.25" customHeight="1" thickBot="1">
      <c r="A34" s="409"/>
      <c r="B34" s="440" t="s">
        <v>144</v>
      </c>
      <c r="C34" s="440"/>
      <c r="D34" s="336">
        <f>SUM(D26:D33)</f>
        <v>0</v>
      </c>
      <c r="E34" s="194"/>
      <c r="F34" s="183"/>
      <c r="G34" s="183"/>
      <c r="H34" s="479" t="s">
        <v>167</v>
      </c>
      <c r="I34" s="480"/>
      <c r="J34" s="332"/>
      <c r="K34" s="206"/>
      <c r="L34" s="206"/>
      <c r="M34" s="206"/>
      <c r="N34" s="20"/>
      <c r="O34" s="20"/>
      <c r="P34" s="20"/>
      <c r="Q34" s="20"/>
    </row>
    <row r="35" spans="1:17" ht="17.25" customHeight="1" thickTop="1">
      <c r="A35" s="407" t="s">
        <v>47</v>
      </c>
      <c r="B35" s="412"/>
      <c r="C35" s="412"/>
      <c r="D35" s="293"/>
      <c r="E35" s="191"/>
      <c r="F35" s="201"/>
      <c r="G35" s="183"/>
      <c r="H35" s="212"/>
      <c r="I35" s="209" t="s">
        <v>87</v>
      </c>
      <c r="J35" s="336">
        <f>SUM(J31:J34)</f>
        <v>0</v>
      </c>
      <c r="K35" s="206"/>
      <c r="L35" s="206"/>
      <c r="M35" s="206"/>
      <c r="N35" s="20"/>
      <c r="O35" s="20"/>
      <c r="P35" s="20"/>
      <c r="Q35" s="20"/>
    </row>
    <row r="36" spans="1:17" ht="17.25" customHeight="1">
      <c r="A36" s="408"/>
      <c r="B36" s="412"/>
      <c r="C36" s="412"/>
      <c r="D36" s="293"/>
      <c r="E36" s="191"/>
      <c r="F36" s="201"/>
      <c r="G36" s="183"/>
      <c r="H36" s="20"/>
      <c r="I36" s="20"/>
      <c r="J36" s="20"/>
      <c r="K36" s="206"/>
      <c r="L36" s="206"/>
      <c r="M36" s="206"/>
      <c r="N36" s="20"/>
      <c r="O36" s="20"/>
      <c r="P36" s="20"/>
      <c r="Q36" s="20"/>
    </row>
    <row r="37" spans="1:17" ht="17.25" customHeight="1">
      <c r="A37" s="408"/>
      <c r="B37" s="412"/>
      <c r="C37" s="412"/>
      <c r="D37" s="293"/>
      <c r="E37" s="191"/>
      <c r="F37" s="201"/>
      <c r="G37" s="183"/>
      <c r="H37" s="20"/>
      <c r="I37" s="20"/>
      <c r="J37" s="20"/>
      <c r="K37" s="206"/>
      <c r="L37" s="206"/>
      <c r="M37" s="206"/>
      <c r="N37" s="20"/>
      <c r="O37" s="20"/>
      <c r="P37" s="20"/>
      <c r="Q37" s="20"/>
    </row>
    <row r="38" spans="1:17" ht="17.25" customHeight="1">
      <c r="A38" s="408"/>
      <c r="B38" s="421"/>
      <c r="C38" s="422"/>
      <c r="D38" s="293"/>
      <c r="E38" s="191"/>
      <c r="F38" s="201"/>
      <c r="G38" s="183"/>
      <c r="H38" s="20"/>
      <c r="I38" s="20"/>
      <c r="J38" s="20"/>
      <c r="K38" s="206"/>
      <c r="L38" s="206"/>
      <c r="M38" s="206"/>
      <c r="N38" s="20"/>
      <c r="O38" s="20"/>
      <c r="P38" s="20"/>
      <c r="Q38" s="20"/>
    </row>
    <row r="39" spans="1:17" ht="17.25" customHeight="1">
      <c r="A39" s="408"/>
      <c r="B39" s="421"/>
      <c r="C39" s="422"/>
      <c r="D39" s="293"/>
      <c r="E39" s="194"/>
      <c r="F39" s="183"/>
      <c r="G39" s="201"/>
      <c r="H39" s="214"/>
      <c r="I39" s="464" t="s">
        <v>168</v>
      </c>
      <c r="J39" s="465">
        <f>D56</f>
        <v>0</v>
      </c>
      <c r="K39" s="206"/>
      <c r="L39" s="206"/>
      <c r="M39" s="206"/>
      <c r="N39" s="20"/>
      <c r="O39" s="20"/>
      <c r="P39" s="20"/>
      <c r="Q39" s="20"/>
    </row>
    <row r="40" spans="1:17" ht="17.25" customHeight="1">
      <c r="A40" s="408"/>
      <c r="B40" s="421"/>
      <c r="C40" s="422"/>
      <c r="D40" s="293"/>
      <c r="E40" s="194"/>
      <c r="F40" s="183"/>
      <c r="G40" s="201"/>
      <c r="H40" s="215"/>
      <c r="I40" s="464"/>
      <c r="J40" s="465"/>
      <c r="K40" s="206"/>
      <c r="L40" s="206"/>
      <c r="M40" s="206"/>
      <c r="N40" s="20"/>
      <c r="O40" s="20"/>
      <c r="P40" s="20"/>
      <c r="Q40" s="20"/>
    </row>
    <row r="41" spans="1:17" ht="17.25" customHeight="1">
      <c r="A41" s="408"/>
      <c r="B41" s="421"/>
      <c r="C41" s="422"/>
      <c r="D41" s="293"/>
      <c r="E41" s="194"/>
      <c r="F41" s="183"/>
      <c r="G41" s="201"/>
      <c r="H41" s="216"/>
      <c r="I41" s="216"/>
      <c r="J41" s="216"/>
      <c r="K41" s="206"/>
      <c r="L41" s="206"/>
      <c r="M41" s="206"/>
      <c r="N41" s="20"/>
      <c r="O41" s="20"/>
      <c r="P41" s="20"/>
      <c r="Q41" s="20"/>
    </row>
    <row r="42" spans="1:17" ht="17.25" customHeight="1">
      <c r="A42" s="408"/>
      <c r="B42" s="415"/>
      <c r="C42" s="415"/>
      <c r="D42" s="309"/>
      <c r="E42" s="194"/>
      <c r="F42" s="183"/>
      <c r="G42" s="183"/>
      <c r="H42" s="462" t="s">
        <v>169</v>
      </c>
      <c r="I42" s="462"/>
      <c r="J42" s="463">
        <f>J39-J35</f>
        <v>0</v>
      </c>
      <c r="K42" s="206"/>
      <c r="L42" s="206"/>
      <c r="M42" s="206"/>
      <c r="N42" s="20"/>
      <c r="O42" s="20"/>
      <c r="P42" s="20"/>
      <c r="Q42" s="20"/>
    </row>
    <row r="43" spans="1:17" ht="17.25" customHeight="1" thickBot="1">
      <c r="A43" s="420"/>
      <c r="B43" s="441" t="s">
        <v>144</v>
      </c>
      <c r="C43" s="441"/>
      <c r="D43" s="293">
        <f>SUM(D35:D42)</f>
        <v>0</v>
      </c>
      <c r="E43" s="194"/>
      <c r="F43" s="183"/>
      <c r="G43" s="183"/>
      <c r="H43" s="462"/>
      <c r="I43" s="462"/>
      <c r="J43" s="463"/>
      <c r="K43" s="206"/>
      <c r="L43" s="206"/>
      <c r="M43" s="206"/>
      <c r="N43" s="20"/>
      <c r="O43" s="20"/>
      <c r="P43" s="20"/>
      <c r="Q43" s="20"/>
    </row>
    <row r="44" spans="1:17" ht="17.25" customHeight="1" thickTop="1">
      <c r="A44" s="217"/>
      <c r="B44" s="413" t="s">
        <v>48</v>
      </c>
      <c r="C44" s="414"/>
      <c r="D44" s="333">
        <f>SUM(D16,D25,D34,D43)</f>
        <v>0</v>
      </c>
      <c r="E44" s="183"/>
      <c r="F44" s="183"/>
      <c r="G44" s="183"/>
      <c r="H44" s="20"/>
      <c r="I44" s="20"/>
      <c r="J44" s="20"/>
      <c r="K44" s="206"/>
      <c r="L44" s="206"/>
      <c r="M44" s="206"/>
      <c r="N44" s="20"/>
      <c r="O44" s="20"/>
      <c r="P44" s="20"/>
      <c r="Q44" s="20"/>
    </row>
    <row r="45" spans="1:17" ht="17.25" customHeight="1">
      <c r="A45" s="219"/>
      <c r="B45" s="428" t="s">
        <v>60</v>
      </c>
      <c r="C45" s="429"/>
      <c r="D45" s="305">
        <f>ROUNDDOWN(D44/1.1*0.1,0)</f>
        <v>0</v>
      </c>
      <c r="E45" s="194"/>
      <c r="F45" s="183"/>
      <c r="G45" s="183"/>
      <c r="H45" s="20"/>
      <c r="I45" s="20"/>
      <c r="J45" s="20"/>
      <c r="K45" s="206"/>
      <c r="L45" s="206"/>
      <c r="M45" s="206"/>
      <c r="N45" s="20"/>
      <c r="O45" s="20"/>
      <c r="P45" s="20"/>
      <c r="Q45" s="20"/>
    </row>
    <row r="46" spans="1:17" ht="17.25" customHeight="1">
      <c r="A46" s="220"/>
      <c r="B46" s="430" t="s">
        <v>61</v>
      </c>
      <c r="C46" s="430"/>
      <c r="D46" s="430"/>
      <c r="E46" s="183"/>
      <c r="F46" s="183"/>
      <c r="G46" s="183"/>
      <c r="H46" s="20"/>
      <c r="I46" s="20"/>
      <c r="J46" s="20"/>
      <c r="K46" s="206"/>
      <c r="L46" s="206"/>
      <c r="M46" s="206"/>
      <c r="N46" s="20"/>
      <c r="O46" s="20"/>
      <c r="P46" s="20"/>
      <c r="Q46" s="20"/>
    </row>
    <row r="47" spans="1:17" ht="17.25" customHeight="1">
      <c r="A47" s="222" t="s">
        <v>62</v>
      </c>
      <c r="B47" s="222"/>
      <c r="C47" s="222"/>
      <c r="D47" s="222"/>
      <c r="E47" s="183"/>
      <c r="F47" s="183"/>
      <c r="G47" s="183"/>
      <c r="H47" s="20"/>
      <c r="I47" s="20"/>
      <c r="J47" s="20"/>
      <c r="K47" s="206"/>
      <c r="L47" s="206"/>
      <c r="M47" s="206"/>
      <c r="N47" s="20"/>
      <c r="O47" s="20"/>
      <c r="P47" s="20"/>
      <c r="Q47" s="20"/>
    </row>
    <row r="48" spans="1:17" ht="17.25" customHeight="1">
      <c r="A48" s="425" t="s">
        <v>100</v>
      </c>
      <c r="B48" s="426"/>
      <c r="C48" s="427"/>
      <c r="D48" s="190" t="s">
        <v>206</v>
      </c>
      <c r="E48" s="183"/>
      <c r="F48" s="183"/>
      <c r="G48" s="183"/>
      <c r="H48" s="220"/>
      <c r="I48" s="183"/>
      <c r="J48" s="183"/>
      <c r="K48" s="206"/>
      <c r="L48" s="206"/>
      <c r="M48" s="206"/>
      <c r="N48" s="20"/>
      <c r="O48" s="20"/>
      <c r="P48" s="20"/>
      <c r="Q48" s="20"/>
    </row>
    <row r="49" spans="1:22" ht="17.25" customHeight="1">
      <c r="A49" s="489"/>
      <c r="B49" s="490"/>
      <c r="C49" s="491"/>
      <c r="D49" s="307"/>
      <c r="E49" s="223"/>
      <c r="F49" s="223"/>
      <c r="G49" s="223"/>
      <c r="H49" s="220"/>
      <c r="I49" s="183"/>
      <c r="J49" s="183"/>
      <c r="K49" s="206"/>
      <c r="L49" s="206"/>
      <c r="M49" s="206"/>
      <c r="N49" s="20"/>
      <c r="O49" s="20"/>
      <c r="P49" s="20"/>
      <c r="Q49" s="20"/>
    </row>
    <row r="50" spans="1:22" ht="17.25" customHeight="1">
      <c r="A50" s="421"/>
      <c r="B50" s="424"/>
      <c r="C50" s="422"/>
      <c r="D50" s="293"/>
      <c r="E50" s="183"/>
      <c r="F50" s="183"/>
      <c r="G50" s="183"/>
      <c r="H50" s="220"/>
      <c r="I50" s="183"/>
      <c r="J50" s="183"/>
      <c r="K50" s="206"/>
      <c r="L50" s="206"/>
      <c r="M50" s="206"/>
      <c r="N50" s="20"/>
      <c r="O50" s="20"/>
      <c r="P50" s="20"/>
      <c r="Q50" s="20"/>
    </row>
    <row r="51" spans="1:22" ht="17.25" customHeight="1">
      <c r="A51" s="421"/>
      <c r="B51" s="424"/>
      <c r="C51" s="422"/>
      <c r="D51" s="293"/>
      <c r="E51" s="224"/>
      <c r="F51" s="224"/>
      <c r="G51" s="224"/>
      <c r="H51" s="184"/>
      <c r="I51" s="20"/>
      <c r="J51" s="20"/>
      <c r="K51" s="206"/>
      <c r="L51" s="206"/>
      <c r="M51" s="206"/>
      <c r="N51" s="20"/>
      <c r="O51" s="20"/>
      <c r="P51" s="20"/>
      <c r="Q51" s="20"/>
    </row>
    <row r="52" spans="1:22" ht="16.5" customHeight="1">
      <c r="A52" s="421"/>
      <c r="B52" s="424"/>
      <c r="C52" s="422"/>
      <c r="D52" s="293"/>
      <c r="E52" s="183"/>
      <c r="F52" s="183"/>
      <c r="G52" s="183"/>
      <c r="H52" s="225"/>
      <c r="I52" s="185"/>
      <c r="J52" s="186"/>
      <c r="K52" s="206"/>
      <c r="L52" s="206"/>
      <c r="M52" s="206"/>
      <c r="N52" s="20"/>
      <c r="O52" s="20"/>
      <c r="P52" s="20"/>
      <c r="Q52" s="20"/>
    </row>
    <row r="53" spans="1:22" ht="17.25" customHeight="1" thickBot="1">
      <c r="A53" s="423"/>
      <c r="B53" s="424"/>
      <c r="C53" s="422"/>
      <c r="D53" s="335"/>
      <c r="E53" s="226"/>
      <c r="F53" s="226"/>
      <c r="G53" s="226"/>
      <c r="H53" s="225"/>
      <c r="I53" s="185"/>
      <c r="J53" s="186"/>
      <c r="K53" s="206"/>
      <c r="L53" s="206"/>
      <c r="M53" s="206"/>
      <c r="N53" s="20"/>
      <c r="O53" s="20"/>
      <c r="P53" s="20"/>
      <c r="Q53" s="20"/>
    </row>
    <row r="54" spans="1:22" ht="17.25" customHeight="1" thickTop="1">
      <c r="A54" s="220"/>
      <c r="B54" s="413" t="s">
        <v>52</v>
      </c>
      <c r="C54" s="414"/>
      <c r="D54" s="336">
        <f>SUM(D49:D53)</f>
        <v>0</v>
      </c>
      <c r="E54" s="183"/>
      <c r="F54" s="183"/>
      <c r="G54" s="183"/>
      <c r="H54" s="488"/>
      <c r="I54" s="488"/>
      <c r="J54" s="224"/>
      <c r="K54" s="206"/>
      <c r="L54" s="206"/>
      <c r="M54" s="206"/>
      <c r="N54" s="20"/>
      <c r="O54" s="20"/>
      <c r="P54" s="20"/>
      <c r="Q54" s="20"/>
    </row>
    <row r="55" spans="1:22" ht="17.25" customHeight="1">
      <c r="A55" s="220"/>
      <c r="B55" s="227"/>
      <c r="C55" s="228"/>
      <c r="D55" s="229"/>
      <c r="E55" s="183"/>
      <c r="F55" s="183"/>
      <c r="G55" s="183"/>
      <c r="H55" s="197"/>
      <c r="I55" s="185"/>
      <c r="J55" s="186"/>
      <c r="K55" s="206"/>
      <c r="L55" s="206"/>
      <c r="M55" s="206"/>
      <c r="N55" s="20"/>
      <c r="O55" s="20"/>
      <c r="P55" s="20"/>
      <c r="Q55" s="20"/>
    </row>
    <row r="56" spans="1:22" ht="34.5" customHeight="1">
      <c r="A56" s="197"/>
      <c r="B56" s="431" t="s">
        <v>228</v>
      </c>
      <c r="C56" s="432"/>
      <c r="D56" s="308">
        <f>D44+D54</f>
        <v>0</v>
      </c>
      <c r="E56" s="183"/>
      <c r="F56" s="183"/>
      <c r="G56" s="183"/>
      <c r="H56" s="230"/>
      <c r="I56" s="185"/>
      <c r="J56" s="186"/>
      <c r="K56" s="206"/>
      <c r="L56" s="206"/>
      <c r="M56" s="206"/>
      <c r="N56" s="20"/>
      <c r="O56" s="20"/>
      <c r="P56" s="20"/>
      <c r="Q56" s="20"/>
    </row>
    <row r="57" spans="1:22" ht="17.25" customHeight="1">
      <c r="A57" s="225"/>
      <c r="B57" s="185"/>
      <c r="C57" s="186"/>
      <c r="D57" s="231"/>
      <c r="E57" s="183"/>
      <c r="F57" s="183"/>
      <c r="G57" s="183"/>
      <c r="H57" s="20"/>
      <c r="I57" s="20"/>
      <c r="J57" s="20"/>
      <c r="K57" s="206"/>
      <c r="L57" s="206"/>
      <c r="M57" s="206"/>
      <c r="N57" s="20"/>
      <c r="O57" s="20"/>
      <c r="P57" s="20"/>
      <c r="Q57" s="20"/>
      <c r="V57" s="104"/>
    </row>
    <row r="58" spans="1:22" ht="34.5" customHeight="1">
      <c r="A58" s="416" t="s">
        <v>237</v>
      </c>
      <c r="B58" s="417"/>
      <c r="C58" s="418"/>
      <c r="D58" s="305">
        <f>D44-D45</f>
        <v>0</v>
      </c>
      <c r="E58" s="183"/>
      <c r="F58" s="183"/>
      <c r="G58" s="183"/>
      <c r="H58" s="20"/>
      <c r="I58" s="20"/>
      <c r="J58" s="20"/>
      <c r="K58" s="206"/>
      <c r="L58" s="206"/>
      <c r="M58" s="206"/>
      <c r="N58" s="20"/>
      <c r="O58" s="20"/>
      <c r="P58" s="20"/>
      <c r="Q58" s="20"/>
    </row>
    <row r="59" spans="1:22" ht="34.5" customHeight="1">
      <c r="A59" s="419"/>
      <c r="B59" s="419"/>
      <c r="C59" s="419"/>
      <c r="D59" s="132"/>
      <c r="H59" s="83"/>
      <c r="I59" s="83"/>
      <c r="J59" s="83"/>
      <c r="K59" s="74">
        <f>P56-P46</f>
        <v>0</v>
      </c>
      <c r="L59" s="74"/>
    </row>
    <row r="60" spans="1:22" ht="34.5" customHeight="1">
      <c r="A60" s="438"/>
      <c r="B60" s="438"/>
      <c r="C60" s="438"/>
      <c r="D60" s="154"/>
      <c r="H60" s="435"/>
      <c r="I60" s="435"/>
    </row>
    <row r="61" spans="1:22" ht="34.5" customHeight="1">
      <c r="A61" s="437"/>
      <c r="B61" s="437"/>
      <c r="C61" s="437"/>
      <c r="D61" s="155"/>
      <c r="H61" s="25"/>
      <c r="J61" s="24"/>
    </row>
    <row r="62" spans="1:22" ht="18.75" customHeight="1">
      <c r="A62" s="434"/>
      <c r="B62" s="434"/>
      <c r="C62" s="54"/>
      <c r="D62" s="24"/>
      <c r="H62" s="25"/>
    </row>
    <row r="63" spans="1:22" ht="18.75" customHeight="1">
      <c r="A63" s="434"/>
      <c r="B63" s="434"/>
      <c r="C63" s="55"/>
      <c r="D63" s="52"/>
    </row>
    <row r="64" spans="1:22" ht="18.75" customHeight="1">
      <c r="A64" s="434"/>
      <c r="B64" s="434"/>
      <c r="C64" s="51"/>
      <c r="D64" s="23"/>
    </row>
    <row r="65" spans="1:4" ht="18.75" customHeight="1">
      <c r="A65" s="436"/>
      <c r="B65" s="436"/>
      <c r="C65" s="51"/>
      <c r="D65" s="52"/>
    </row>
    <row r="66" spans="1:4" ht="18.75" customHeight="1">
      <c r="A66" s="433"/>
      <c r="B66" s="433"/>
      <c r="C66" s="51"/>
      <c r="D66" s="52"/>
    </row>
    <row r="67" spans="1:4" ht="18.75" customHeight="1">
      <c r="A67" s="26"/>
      <c r="C67" s="51"/>
      <c r="D67" s="52"/>
    </row>
    <row r="68" spans="1:4" ht="18.75" customHeight="1">
      <c r="A68" s="26"/>
    </row>
    <row r="69" spans="1:4" ht="18.75" customHeight="1">
      <c r="A69" s="26"/>
    </row>
    <row r="70" spans="1:4" ht="18.75" customHeight="1">
      <c r="A70" s="26"/>
    </row>
  </sheetData>
  <sheetProtection formatCells="0" formatColumns="0" formatRows="0" insertColumns="0" insertRows="0" insertHyperlinks="0" deleteColumns="0" deleteRows="0" selectLockedCells="1" sort="0" autoFilter="0" pivotTables="0"/>
  <customSheetViews>
    <customSheetView guid="{64822155-D3A3-4CF4-B118-55E3090E4ACD}" scale="70" showPageBreaks="1" printArea="1" view="pageBreakPreview" topLeftCell="A28">
      <selection activeCell="B45" sqref="B45"/>
      <colBreaks count="2" manualBreakCount="2">
        <brk id="5" min="1" max="57" man="1"/>
        <brk id="10" min="1" max="57" man="1"/>
      </colBreaks>
      <pageMargins left="0.70866141732283472" right="0.70866141732283472" top="0.74803149606299213" bottom="0.74803149606299213" header="0.31496062992125984" footer="0.31496062992125984"/>
      <pageSetup paperSize="9" scale="77" fitToWidth="2" orientation="portrait" blackAndWhite="1" errors="blank" r:id="rId1"/>
    </customSheetView>
  </customSheetViews>
  <mergeCells count="98">
    <mergeCell ref="H54:I54"/>
    <mergeCell ref="A49:C49"/>
    <mergeCell ref="A51:C51"/>
    <mergeCell ref="A52:C52"/>
    <mergeCell ref="B37:C37"/>
    <mergeCell ref="B39:C39"/>
    <mergeCell ref="N5:P5"/>
    <mergeCell ref="N8:P9"/>
    <mergeCell ref="Q6:Q7"/>
    <mergeCell ref="Q8:Q9"/>
    <mergeCell ref="Q10:Q11"/>
    <mergeCell ref="N6:P7"/>
    <mergeCell ref="H8:I8"/>
    <mergeCell ref="H9:I9"/>
    <mergeCell ref="Q12:Q13"/>
    <mergeCell ref="H42:I43"/>
    <mergeCell ref="J42:J43"/>
    <mergeCell ref="I39:I40"/>
    <mergeCell ref="J39:J40"/>
    <mergeCell ref="H32:I32"/>
    <mergeCell ref="N10:P11"/>
    <mergeCell ref="N12:P13"/>
    <mergeCell ref="H14:I14"/>
    <mergeCell ref="H13:I13"/>
    <mergeCell ref="H15:I15"/>
    <mergeCell ref="H16:I16"/>
    <mergeCell ref="H34:I34"/>
    <mergeCell ref="H30:I30"/>
    <mergeCell ref="H5:I5"/>
    <mergeCell ref="H6:I6"/>
    <mergeCell ref="H7:I7"/>
    <mergeCell ref="A50:C50"/>
    <mergeCell ref="A2:D2"/>
    <mergeCell ref="H20:I20"/>
    <mergeCell ref="B22:C22"/>
    <mergeCell ref="H33:I33"/>
    <mergeCell ref="H25:I25"/>
    <mergeCell ref="H21:I21"/>
    <mergeCell ref="B42:C42"/>
    <mergeCell ref="B33:C33"/>
    <mergeCell ref="B30:C30"/>
    <mergeCell ref="B27:C27"/>
    <mergeCell ref="H26:I26"/>
    <mergeCell ref="H31:I31"/>
    <mergeCell ref="C1:D1"/>
    <mergeCell ref="B16:C16"/>
    <mergeCell ref="B25:C25"/>
    <mergeCell ref="B34:C34"/>
    <mergeCell ref="B43:C43"/>
    <mergeCell ref="B23:C23"/>
    <mergeCell ref="B24:C24"/>
    <mergeCell ref="B21:C21"/>
    <mergeCell ref="B31:C31"/>
    <mergeCell ref="B32:C32"/>
    <mergeCell ref="B8:C8"/>
    <mergeCell ref="B6:C6"/>
    <mergeCell ref="B7:C7"/>
    <mergeCell ref="B5:C5"/>
    <mergeCell ref="B13:C13"/>
    <mergeCell ref="B14:C14"/>
    <mergeCell ref="A66:B66"/>
    <mergeCell ref="A62:B62"/>
    <mergeCell ref="A63:B63"/>
    <mergeCell ref="A64:B64"/>
    <mergeCell ref="H60:I60"/>
    <mergeCell ref="A65:B65"/>
    <mergeCell ref="A61:C61"/>
    <mergeCell ref="A60:C60"/>
    <mergeCell ref="A58:C58"/>
    <mergeCell ref="A59:C59"/>
    <mergeCell ref="A35:A43"/>
    <mergeCell ref="B40:C40"/>
    <mergeCell ref="B35:C35"/>
    <mergeCell ref="B38:C38"/>
    <mergeCell ref="A53:C53"/>
    <mergeCell ref="A48:C48"/>
    <mergeCell ref="B45:C45"/>
    <mergeCell ref="B46:D46"/>
    <mergeCell ref="B56:C56"/>
    <mergeCell ref="B54:C54"/>
    <mergeCell ref="B41:C41"/>
    <mergeCell ref="B36:C36"/>
    <mergeCell ref="A17:A25"/>
    <mergeCell ref="A6:A16"/>
    <mergeCell ref="B20:C20"/>
    <mergeCell ref="B26:C26"/>
    <mergeCell ref="B44:C44"/>
    <mergeCell ref="B17:C17"/>
    <mergeCell ref="B10:C10"/>
    <mergeCell ref="B12:C12"/>
    <mergeCell ref="B11:C11"/>
    <mergeCell ref="B9:C9"/>
    <mergeCell ref="B19:C19"/>
    <mergeCell ref="B28:C28"/>
    <mergeCell ref="B15:C15"/>
    <mergeCell ref="B18:C18"/>
    <mergeCell ref="B29:C29"/>
    <mergeCell ref="A26:A34"/>
  </mergeCells>
  <phoneticPr fontId="2"/>
  <conditionalFormatting sqref="A49:D53">
    <cfRule type="containsBlanks" dxfId="37" priority="24">
      <formula>LEN(TRIM(A49))=0</formula>
    </cfRule>
  </conditionalFormatting>
  <conditionalFormatting sqref="B6:D15">
    <cfRule type="containsBlanks" dxfId="36" priority="10">
      <formula>LEN(TRIM(B6))=0</formula>
    </cfRule>
  </conditionalFormatting>
  <conditionalFormatting sqref="B17:D24">
    <cfRule type="containsBlanks" dxfId="35" priority="8">
      <formula>LEN(TRIM(B17))=0</formula>
    </cfRule>
  </conditionalFormatting>
  <conditionalFormatting sqref="B26:D33">
    <cfRule type="containsBlanks" dxfId="34" priority="7">
      <formula>LEN(TRIM(B26))=0</formula>
    </cfRule>
  </conditionalFormatting>
  <conditionalFormatting sqref="B35:D42">
    <cfRule type="containsBlanks" dxfId="33" priority="4">
      <formula>LEN(TRIM(B35))=0</formula>
    </cfRule>
  </conditionalFormatting>
  <conditionalFormatting sqref="H26 J26 J31:J34">
    <cfRule type="containsBlanks" dxfId="32" priority="27">
      <formula>LEN(TRIM(H26))=0</formula>
    </cfRule>
  </conditionalFormatting>
  <conditionalFormatting sqref="H21:J21">
    <cfRule type="containsBlanks" dxfId="31" priority="21">
      <formula>LEN(TRIM(H21))=0</formula>
    </cfRule>
  </conditionalFormatting>
  <conditionalFormatting sqref="J6">
    <cfRule type="expression" dxfId="30" priority="1">
      <formula>IF(J39=S4,FALSE,TRUE)</formula>
    </cfRule>
  </conditionalFormatting>
  <conditionalFormatting sqref="J7:J9">
    <cfRule type="containsBlanks" dxfId="27" priority="33">
      <formula>LEN(TRIM(J7))=0</formula>
    </cfRule>
  </conditionalFormatting>
  <hyperlinks>
    <hyperlink ref="C1" location="目次!A1" display="目次に戻る" xr:uid="{00000000-0004-0000-0400-000000000000}"/>
    <hyperlink ref="J1" location="目次!A1" display="目次に戻る" xr:uid="{00000000-0004-0000-0400-000001000000}"/>
  </hyperlinks>
  <printOptions horizontalCentered="1"/>
  <pageMargins left="0.70866141732283472" right="0.70866141732283472" top="0.74803149606299213" bottom="0.74803149606299213" header="0.31496062992125984" footer="0.31496062992125984"/>
  <pageSetup paperSize="9" scale="76" fitToWidth="2" orientation="portrait" blackAndWhite="1" errors="blank" r:id="rId2"/>
  <colBreaks count="2" manualBreakCount="2">
    <brk id="6" min="1" max="57" man="1"/>
    <brk id="12" min="1" max="57" man="1"/>
  </colBreaks>
  <legacyDrawing r:id="rId3"/>
  <extLst>
    <ext xmlns:x14="http://schemas.microsoft.com/office/spreadsheetml/2009/9/main" uri="{78C0D931-6437-407d-A8EE-F0AAD7539E65}">
      <x14:conditionalFormattings>
        <x14:conditionalFormatting xmlns:xm="http://schemas.microsoft.com/office/excel/2006/main">
          <x14:cfRule type="containsText" priority="2" operator="containsText" id="{E29CC531-2F1C-434D-AD33-2A11011CEB78}">
            <xm:f>NOT(ISERROR(SEARCH("=",J6)))</xm:f>
            <xm:f>"="</xm:f>
            <x14:dxf>
              <fill>
                <patternFill>
                  <bgColor rgb="FFFF0000"/>
                </patternFill>
              </fill>
            </x14:dxf>
          </x14:cfRule>
          <x14:cfRule type="notContainsText" priority="3" operator="notContains" id="{FBEBE027-BDDC-452D-A809-8DF2922E87D6}">
            <xm:f>ISERROR(SEARCH(J39-(J7+J8+J9+J17+J22+J27+J35),J6))</xm:f>
            <xm:f>J39-(J7+J8+J9+J17+J22+J27+J35)</xm:f>
            <x14:dxf>
              <font>
                <color auto="1"/>
              </font>
              <fill>
                <patternFill>
                  <bgColor rgb="FFFF0000"/>
                </patternFill>
              </fill>
            </x14:dxf>
          </x14:cfRule>
          <xm:sqref>J6</xm:sqref>
        </x14:conditionalFormatting>
      </x14:conditionalFormatting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92D050"/>
  </sheetPr>
  <dimension ref="A1:J49"/>
  <sheetViews>
    <sheetView view="pageBreakPreview" zoomScale="70" zoomScaleNormal="100" zoomScaleSheetLayoutView="70" workbookViewId="0">
      <selection activeCell="J40" sqref="J40"/>
    </sheetView>
  </sheetViews>
  <sheetFormatPr defaultColWidth="21.69921875" defaultRowHeight="24" customHeight="1"/>
  <cols>
    <col min="1" max="1" width="14.09765625" style="8" customWidth="1"/>
    <col min="2" max="2" width="15.3984375" style="8" customWidth="1"/>
    <col min="3" max="6" width="6.09765625" style="8" customWidth="1"/>
    <col min="7" max="7" width="6.69921875" style="138" bestFit="1" customWidth="1"/>
    <col min="8" max="8" width="28.8984375" style="8" customWidth="1"/>
    <col min="9" max="9" width="22.3984375" style="8" customWidth="1"/>
    <col min="10" max="10" width="13.09765625" style="8" customWidth="1"/>
    <col min="11" max="11" width="4.19921875" style="1" customWidth="1"/>
    <col min="12" max="259" width="21.69921875" style="1"/>
    <col min="260" max="260" width="9.19921875" style="1" customWidth="1"/>
    <col min="261" max="261" width="14.8984375" style="1" customWidth="1"/>
    <col min="262" max="262" width="12.3984375" style="1" customWidth="1"/>
    <col min="263" max="263" width="11.5" style="1" customWidth="1"/>
    <col min="264" max="264" width="5.09765625" style="1" customWidth="1"/>
    <col min="265" max="265" width="32.09765625" style="1" customWidth="1"/>
    <col min="266" max="266" width="11.59765625" style="1" bestFit="1" customWidth="1"/>
    <col min="267" max="515" width="21.69921875" style="1"/>
    <col min="516" max="516" width="9.19921875" style="1" customWidth="1"/>
    <col min="517" max="517" width="14.8984375" style="1" customWidth="1"/>
    <col min="518" max="518" width="12.3984375" style="1" customWidth="1"/>
    <col min="519" max="519" width="11.5" style="1" customWidth="1"/>
    <col min="520" max="520" width="5.09765625" style="1" customWidth="1"/>
    <col min="521" max="521" width="32.09765625" style="1" customWidth="1"/>
    <col min="522" max="522" width="11.59765625" style="1" bestFit="1" customWidth="1"/>
    <col min="523" max="771" width="21.69921875" style="1"/>
    <col min="772" max="772" width="9.19921875" style="1" customWidth="1"/>
    <col min="773" max="773" width="14.8984375" style="1" customWidth="1"/>
    <col min="774" max="774" width="12.3984375" style="1" customWidth="1"/>
    <col min="775" max="775" width="11.5" style="1" customWidth="1"/>
    <col min="776" max="776" width="5.09765625" style="1" customWidth="1"/>
    <col min="777" max="777" width="32.09765625" style="1" customWidth="1"/>
    <col min="778" max="778" width="11.59765625" style="1" bestFit="1" customWidth="1"/>
    <col min="779" max="1027" width="21.69921875" style="1"/>
    <col min="1028" max="1028" width="9.19921875" style="1" customWidth="1"/>
    <col min="1029" max="1029" width="14.8984375" style="1" customWidth="1"/>
    <col min="1030" max="1030" width="12.3984375" style="1" customWidth="1"/>
    <col min="1031" max="1031" width="11.5" style="1" customWidth="1"/>
    <col min="1032" max="1032" width="5.09765625" style="1" customWidth="1"/>
    <col min="1033" max="1033" width="32.09765625" style="1" customWidth="1"/>
    <col min="1034" max="1034" width="11.59765625" style="1" bestFit="1" customWidth="1"/>
    <col min="1035" max="1283" width="21.69921875" style="1"/>
    <col min="1284" max="1284" width="9.19921875" style="1" customWidth="1"/>
    <col min="1285" max="1285" width="14.8984375" style="1" customWidth="1"/>
    <col min="1286" max="1286" width="12.3984375" style="1" customWidth="1"/>
    <col min="1287" max="1287" width="11.5" style="1" customWidth="1"/>
    <col min="1288" max="1288" width="5.09765625" style="1" customWidth="1"/>
    <col min="1289" max="1289" width="32.09765625" style="1" customWidth="1"/>
    <col min="1290" max="1290" width="11.59765625" style="1" bestFit="1" customWidth="1"/>
    <col min="1291" max="1539" width="21.69921875" style="1"/>
    <col min="1540" max="1540" width="9.19921875" style="1" customWidth="1"/>
    <col min="1541" max="1541" width="14.8984375" style="1" customWidth="1"/>
    <col min="1542" max="1542" width="12.3984375" style="1" customWidth="1"/>
    <col min="1543" max="1543" width="11.5" style="1" customWidth="1"/>
    <col min="1544" max="1544" width="5.09765625" style="1" customWidth="1"/>
    <col min="1545" max="1545" width="32.09765625" style="1" customWidth="1"/>
    <col min="1546" max="1546" width="11.59765625" style="1" bestFit="1" customWidth="1"/>
    <col min="1547" max="1795" width="21.69921875" style="1"/>
    <col min="1796" max="1796" width="9.19921875" style="1" customWidth="1"/>
    <col min="1797" max="1797" width="14.8984375" style="1" customWidth="1"/>
    <col min="1798" max="1798" width="12.3984375" style="1" customWidth="1"/>
    <col min="1799" max="1799" width="11.5" style="1" customWidth="1"/>
    <col min="1800" max="1800" width="5.09765625" style="1" customWidth="1"/>
    <col min="1801" max="1801" width="32.09765625" style="1" customWidth="1"/>
    <col min="1802" max="1802" width="11.59765625" style="1" bestFit="1" customWidth="1"/>
    <col min="1803" max="2051" width="21.69921875" style="1"/>
    <col min="2052" max="2052" width="9.19921875" style="1" customWidth="1"/>
    <col min="2053" max="2053" width="14.8984375" style="1" customWidth="1"/>
    <col min="2054" max="2054" width="12.3984375" style="1" customWidth="1"/>
    <col min="2055" max="2055" width="11.5" style="1" customWidth="1"/>
    <col min="2056" max="2056" width="5.09765625" style="1" customWidth="1"/>
    <col min="2057" max="2057" width="32.09765625" style="1" customWidth="1"/>
    <col min="2058" max="2058" width="11.59765625" style="1" bestFit="1" customWidth="1"/>
    <col min="2059" max="2307" width="21.69921875" style="1"/>
    <col min="2308" max="2308" width="9.19921875" style="1" customWidth="1"/>
    <col min="2309" max="2309" width="14.8984375" style="1" customWidth="1"/>
    <col min="2310" max="2310" width="12.3984375" style="1" customWidth="1"/>
    <col min="2311" max="2311" width="11.5" style="1" customWidth="1"/>
    <col min="2312" max="2312" width="5.09765625" style="1" customWidth="1"/>
    <col min="2313" max="2313" width="32.09765625" style="1" customWidth="1"/>
    <col min="2314" max="2314" width="11.59765625" style="1" bestFit="1" customWidth="1"/>
    <col min="2315" max="2563" width="21.69921875" style="1"/>
    <col min="2564" max="2564" width="9.19921875" style="1" customWidth="1"/>
    <col min="2565" max="2565" width="14.8984375" style="1" customWidth="1"/>
    <col min="2566" max="2566" width="12.3984375" style="1" customWidth="1"/>
    <col min="2567" max="2567" width="11.5" style="1" customWidth="1"/>
    <col min="2568" max="2568" width="5.09765625" style="1" customWidth="1"/>
    <col min="2569" max="2569" width="32.09765625" style="1" customWidth="1"/>
    <col min="2570" max="2570" width="11.59765625" style="1" bestFit="1" customWidth="1"/>
    <col min="2571" max="2819" width="21.69921875" style="1"/>
    <col min="2820" max="2820" width="9.19921875" style="1" customWidth="1"/>
    <col min="2821" max="2821" width="14.8984375" style="1" customWidth="1"/>
    <col min="2822" max="2822" width="12.3984375" style="1" customWidth="1"/>
    <col min="2823" max="2823" width="11.5" style="1" customWidth="1"/>
    <col min="2824" max="2824" width="5.09765625" style="1" customWidth="1"/>
    <col min="2825" max="2825" width="32.09765625" style="1" customWidth="1"/>
    <col min="2826" max="2826" width="11.59765625" style="1" bestFit="1" customWidth="1"/>
    <col min="2827" max="3075" width="21.69921875" style="1"/>
    <col min="3076" max="3076" width="9.19921875" style="1" customWidth="1"/>
    <col min="3077" max="3077" width="14.8984375" style="1" customWidth="1"/>
    <col min="3078" max="3078" width="12.3984375" style="1" customWidth="1"/>
    <col min="3079" max="3079" width="11.5" style="1" customWidth="1"/>
    <col min="3080" max="3080" width="5.09765625" style="1" customWidth="1"/>
    <col min="3081" max="3081" width="32.09765625" style="1" customWidth="1"/>
    <col min="3082" max="3082" width="11.59765625" style="1" bestFit="1" customWidth="1"/>
    <col min="3083" max="3331" width="21.69921875" style="1"/>
    <col min="3332" max="3332" width="9.19921875" style="1" customWidth="1"/>
    <col min="3333" max="3333" width="14.8984375" style="1" customWidth="1"/>
    <col min="3334" max="3334" width="12.3984375" style="1" customWidth="1"/>
    <col min="3335" max="3335" width="11.5" style="1" customWidth="1"/>
    <col min="3336" max="3336" width="5.09765625" style="1" customWidth="1"/>
    <col min="3337" max="3337" width="32.09765625" style="1" customWidth="1"/>
    <col min="3338" max="3338" width="11.59765625" style="1" bestFit="1" customWidth="1"/>
    <col min="3339" max="3587" width="21.69921875" style="1"/>
    <col min="3588" max="3588" width="9.19921875" style="1" customWidth="1"/>
    <col min="3589" max="3589" width="14.8984375" style="1" customWidth="1"/>
    <col min="3590" max="3590" width="12.3984375" style="1" customWidth="1"/>
    <col min="3591" max="3591" width="11.5" style="1" customWidth="1"/>
    <col min="3592" max="3592" width="5.09765625" style="1" customWidth="1"/>
    <col min="3593" max="3593" width="32.09765625" style="1" customWidth="1"/>
    <col min="3594" max="3594" width="11.59765625" style="1" bestFit="1" customWidth="1"/>
    <col min="3595" max="3843" width="21.69921875" style="1"/>
    <col min="3844" max="3844" width="9.19921875" style="1" customWidth="1"/>
    <col min="3845" max="3845" width="14.8984375" style="1" customWidth="1"/>
    <col min="3846" max="3846" width="12.3984375" style="1" customWidth="1"/>
    <col min="3847" max="3847" width="11.5" style="1" customWidth="1"/>
    <col min="3848" max="3848" width="5.09765625" style="1" customWidth="1"/>
    <col min="3849" max="3849" width="32.09765625" style="1" customWidth="1"/>
    <col min="3850" max="3850" width="11.59765625" style="1" bestFit="1" customWidth="1"/>
    <col min="3851" max="4099" width="21.69921875" style="1"/>
    <col min="4100" max="4100" width="9.19921875" style="1" customWidth="1"/>
    <col min="4101" max="4101" width="14.8984375" style="1" customWidth="1"/>
    <col min="4102" max="4102" width="12.3984375" style="1" customWidth="1"/>
    <col min="4103" max="4103" width="11.5" style="1" customWidth="1"/>
    <col min="4104" max="4104" width="5.09765625" style="1" customWidth="1"/>
    <col min="4105" max="4105" width="32.09765625" style="1" customWidth="1"/>
    <col min="4106" max="4106" width="11.59765625" style="1" bestFit="1" customWidth="1"/>
    <col min="4107" max="4355" width="21.69921875" style="1"/>
    <col min="4356" max="4356" width="9.19921875" style="1" customWidth="1"/>
    <col min="4357" max="4357" width="14.8984375" style="1" customWidth="1"/>
    <col min="4358" max="4358" width="12.3984375" style="1" customWidth="1"/>
    <col min="4359" max="4359" width="11.5" style="1" customWidth="1"/>
    <col min="4360" max="4360" width="5.09765625" style="1" customWidth="1"/>
    <col min="4361" max="4361" width="32.09765625" style="1" customWidth="1"/>
    <col min="4362" max="4362" width="11.59765625" style="1" bestFit="1" customWidth="1"/>
    <col min="4363" max="4611" width="21.69921875" style="1"/>
    <col min="4612" max="4612" width="9.19921875" style="1" customWidth="1"/>
    <col min="4613" max="4613" width="14.8984375" style="1" customWidth="1"/>
    <col min="4614" max="4614" width="12.3984375" style="1" customWidth="1"/>
    <col min="4615" max="4615" width="11.5" style="1" customWidth="1"/>
    <col min="4616" max="4616" width="5.09765625" style="1" customWidth="1"/>
    <col min="4617" max="4617" width="32.09765625" style="1" customWidth="1"/>
    <col min="4618" max="4618" width="11.59765625" style="1" bestFit="1" customWidth="1"/>
    <col min="4619" max="4867" width="21.69921875" style="1"/>
    <col min="4868" max="4868" width="9.19921875" style="1" customWidth="1"/>
    <col min="4869" max="4869" width="14.8984375" style="1" customWidth="1"/>
    <col min="4870" max="4870" width="12.3984375" style="1" customWidth="1"/>
    <col min="4871" max="4871" width="11.5" style="1" customWidth="1"/>
    <col min="4872" max="4872" width="5.09765625" style="1" customWidth="1"/>
    <col min="4873" max="4873" width="32.09765625" style="1" customWidth="1"/>
    <col min="4874" max="4874" width="11.59765625" style="1" bestFit="1" customWidth="1"/>
    <col min="4875" max="5123" width="21.69921875" style="1"/>
    <col min="5124" max="5124" width="9.19921875" style="1" customWidth="1"/>
    <col min="5125" max="5125" width="14.8984375" style="1" customWidth="1"/>
    <col min="5126" max="5126" width="12.3984375" style="1" customWidth="1"/>
    <col min="5127" max="5127" width="11.5" style="1" customWidth="1"/>
    <col min="5128" max="5128" width="5.09765625" style="1" customWidth="1"/>
    <col min="5129" max="5129" width="32.09765625" style="1" customWidth="1"/>
    <col min="5130" max="5130" width="11.59765625" style="1" bestFit="1" customWidth="1"/>
    <col min="5131" max="5379" width="21.69921875" style="1"/>
    <col min="5380" max="5380" width="9.19921875" style="1" customWidth="1"/>
    <col min="5381" max="5381" width="14.8984375" style="1" customWidth="1"/>
    <col min="5382" max="5382" width="12.3984375" style="1" customWidth="1"/>
    <col min="5383" max="5383" width="11.5" style="1" customWidth="1"/>
    <col min="5384" max="5384" width="5.09765625" style="1" customWidth="1"/>
    <col min="5385" max="5385" width="32.09765625" style="1" customWidth="1"/>
    <col min="5386" max="5386" width="11.59765625" style="1" bestFit="1" customWidth="1"/>
    <col min="5387" max="5635" width="21.69921875" style="1"/>
    <col min="5636" max="5636" width="9.19921875" style="1" customWidth="1"/>
    <col min="5637" max="5637" width="14.8984375" style="1" customWidth="1"/>
    <col min="5638" max="5638" width="12.3984375" style="1" customWidth="1"/>
    <col min="5639" max="5639" width="11.5" style="1" customWidth="1"/>
    <col min="5640" max="5640" width="5.09765625" style="1" customWidth="1"/>
    <col min="5641" max="5641" width="32.09765625" style="1" customWidth="1"/>
    <col min="5642" max="5642" width="11.59765625" style="1" bestFit="1" customWidth="1"/>
    <col min="5643" max="5891" width="21.69921875" style="1"/>
    <col min="5892" max="5892" width="9.19921875" style="1" customWidth="1"/>
    <col min="5893" max="5893" width="14.8984375" style="1" customWidth="1"/>
    <col min="5894" max="5894" width="12.3984375" style="1" customWidth="1"/>
    <col min="5895" max="5895" width="11.5" style="1" customWidth="1"/>
    <col min="5896" max="5896" width="5.09765625" style="1" customWidth="1"/>
    <col min="5897" max="5897" width="32.09765625" style="1" customWidth="1"/>
    <col min="5898" max="5898" width="11.59765625" style="1" bestFit="1" customWidth="1"/>
    <col min="5899" max="6147" width="21.69921875" style="1"/>
    <col min="6148" max="6148" width="9.19921875" style="1" customWidth="1"/>
    <col min="6149" max="6149" width="14.8984375" style="1" customWidth="1"/>
    <col min="6150" max="6150" width="12.3984375" style="1" customWidth="1"/>
    <col min="6151" max="6151" width="11.5" style="1" customWidth="1"/>
    <col min="6152" max="6152" width="5.09765625" style="1" customWidth="1"/>
    <col min="6153" max="6153" width="32.09765625" style="1" customWidth="1"/>
    <col min="6154" max="6154" width="11.59765625" style="1" bestFit="1" customWidth="1"/>
    <col min="6155" max="6403" width="21.69921875" style="1"/>
    <col min="6404" max="6404" width="9.19921875" style="1" customWidth="1"/>
    <col min="6405" max="6405" width="14.8984375" style="1" customWidth="1"/>
    <col min="6406" max="6406" width="12.3984375" style="1" customWidth="1"/>
    <col min="6407" max="6407" width="11.5" style="1" customWidth="1"/>
    <col min="6408" max="6408" width="5.09765625" style="1" customWidth="1"/>
    <col min="6409" max="6409" width="32.09765625" style="1" customWidth="1"/>
    <col min="6410" max="6410" width="11.59765625" style="1" bestFit="1" customWidth="1"/>
    <col min="6411" max="6659" width="21.69921875" style="1"/>
    <col min="6660" max="6660" width="9.19921875" style="1" customWidth="1"/>
    <col min="6661" max="6661" width="14.8984375" style="1" customWidth="1"/>
    <col min="6662" max="6662" width="12.3984375" style="1" customWidth="1"/>
    <col min="6663" max="6663" width="11.5" style="1" customWidth="1"/>
    <col min="6664" max="6664" width="5.09765625" style="1" customWidth="1"/>
    <col min="6665" max="6665" width="32.09765625" style="1" customWidth="1"/>
    <col min="6666" max="6666" width="11.59765625" style="1" bestFit="1" customWidth="1"/>
    <col min="6667" max="6915" width="21.69921875" style="1"/>
    <col min="6916" max="6916" width="9.19921875" style="1" customWidth="1"/>
    <col min="6917" max="6917" width="14.8984375" style="1" customWidth="1"/>
    <col min="6918" max="6918" width="12.3984375" style="1" customWidth="1"/>
    <col min="6919" max="6919" width="11.5" style="1" customWidth="1"/>
    <col min="6920" max="6920" width="5.09765625" style="1" customWidth="1"/>
    <col min="6921" max="6921" width="32.09765625" style="1" customWidth="1"/>
    <col min="6922" max="6922" width="11.59765625" style="1" bestFit="1" customWidth="1"/>
    <col min="6923" max="7171" width="21.69921875" style="1"/>
    <col min="7172" max="7172" width="9.19921875" style="1" customWidth="1"/>
    <col min="7173" max="7173" width="14.8984375" style="1" customWidth="1"/>
    <col min="7174" max="7174" width="12.3984375" style="1" customWidth="1"/>
    <col min="7175" max="7175" width="11.5" style="1" customWidth="1"/>
    <col min="7176" max="7176" width="5.09765625" style="1" customWidth="1"/>
    <col min="7177" max="7177" width="32.09765625" style="1" customWidth="1"/>
    <col min="7178" max="7178" width="11.59765625" style="1" bestFit="1" customWidth="1"/>
    <col min="7179" max="7427" width="21.69921875" style="1"/>
    <col min="7428" max="7428" width="9.19921875" style="1" customWidth="1"/>
    <col min="7429" max="7429" width="14.8984375" style="1" customWidth="1"/>
    <col min="7430" max="7430" width="12.3984375" style="1" customWidth="1"/>
    <col min="7431" max="7431" width="11.5" style="1" customWidth="1"/>
    <col min="7432" max="7432" width="5.09765625" style="1" customWidth="1"/>
    <col min="7433" max="7433" width="32.09765625" style="1" customWidth="1"/>
    <col min="7434" max="7434" width="11.59765625" style="1" bestFit="1" customWidth="1"/>
    <col min="7435" max="7683" width="21.69921875" style="1"/>
    <col min="7684" max="7684" width="9.19921875" style="1" customWidth="1"/>
    <col min="7685" max="7685" width="14.8984375" style="1" customWidth="1"/>
    <col min="7686" max="7686" width="12.3984375" style="1" customWidth="1"/>
    <col min="7687" max="7687" width="11.5" style="1" customWidth="1"/>
    <col min="7688" max="7688" width="5.09765625" style="1" customWidth="1"/>
    <col min="7689" max="7689" width="32.09765625" style="1" customWidth="1"/>
    <col min="7690" max="7690" width="11.59765625" style="1" bestFit="1" customWidth="1"/>
    <col min="7691" max="7939" width="21.69921875" style="1"/>
    <col min="7940" max="7940" width="9.19921875" style="1" customWidth="1"/>
    <col min="7941" max="7941" width="14.8984375" style="1" customWidth="1"/>
    <col min="7942" max="7942" width="12.3984375" style="1" customWidth="1"/>
    <col min="7943" max="7943" width="11.5" style="1" customWidth="1"/>
    <col min="7944" max="7944" width="5.09765625" style="1" customWidth="1"/>
    <col min="7945" max="7945" width="32.09765625" style="1" customWidth="1"/>
    <col min="7946" max="7946" width="11.59765625" style="1" bestFit="1" customWidth="1"/>
    <col min="7947" max="8195" width="21.69921875" style="1"/>
    <col min="8196" max="8196" width="9.19921875" style="1" customWidth="1"/>
    <col min="8197" max="8197" width="14.8984375" style="1" customWidth="1"/>
    <col min="8198" max="8198" width="12.3984375" style="1" customWidth="1"/>
    <col min="8199" max="8199" width="11.5" style="1" customWidth="1"/>
    <col min="8200" max="8200" width="5.09765625" style="1" customWidth="1"/>
    <col min="8201" max="8201" width="32.09765625" style="1" customWidth="1"/>
    <col min="8202" max="8202" width="11.59765625" style="1" bestFit="1" customWidth="1"/>
    <col min="8203" max="8451" width="21.69921875" style="1"/>
    <col min="8452" max="8452" width="9.19921875" style="1" customWidth="1"/>
    <col min="8453" max="8453" width="14.8984375" style="1" customWidth="1"/>
    <col min="8454" max="8454" width="12.3984375" style="1" customWidth="1"/>
    <col min="8455" max="8455" width="11.5" style="1" customWidth="1"/>
    <col min="8456" max="8456" width="5.09765625" style="1" customWidth="1"/>
    <col min="8457" max="8457" width="32.09765625" style="1" customWidth="1"/>
    <col min="8458" max="8458" width="11.59765625" style="1" bestFit="1" customWidth="1"/>
    <col min="8459" max="8707" width="21.69921875" style="1"/>
    <col min="8708" max="8708" width="9.19921875" style="1" customWidth="1"/>
    <col min="8709" max="8709" width="14.8984375" style="1" customWidth="1"/>
    <col min="8710" max="8710" width="12.3984375" style="1" customWidth="1"/>
    <col min="8711" max="8711" width="11.5" style="1" customWidth="1"/>
    <col min="8712" max="8712" width="5.09765625" style="1" customWidth="1"/>
    <col min="8713" max="8713" width="32.09765625" style="1" customWidth="1"/>
    <col min="8714" max="8714" width="11.59765625" style="1" bestFit="1" customWidth="1"/>
    <col min="8715" max="8963" width="21.69921875" style="1"/>
    <col min="8964" max="8964" width="9.19921875" style="1" customWidth="1"/>
    <col min="8965" max="8965" width="14.8984375" style="1" customWidth="1"/>
    <col min="8966" max="8966" width="12.3984375" style="1" customWidth="1"/>
    <col min="8967" max="8967" width="11.5" style="1" customWidth="1"/>
    <col min="8968" max="8968" width="5.09765625" style="1" customWidth="1"/>
    <col min="8969" max="8969" width="32.09765625" style="1" customWidth="1"/>
    <col min="8970" max="8970" width="11.59765625" style="1" bestFit="1" customWidth="1"/>
    <col min="8971" max="9219" width="21.69921875" style="1"/>
    <col min="9220" max="9220" width="9.19921875" style="1" customWidth="1"/>
    <col min="9221" max="9221" width="14.8984375" style="1" customWidth="1"/>
    <col min="9222" max="9222" width="12.3984375" style="1" customWidth="1"/>
    <col min="9223" max="9223" width="11.5" style="1" customWidth="1"/>
    <col min="9224" max="9224" width="5.09765625" style="1" customWidth="1"/>
    <col min="9225" max="9225" width="32.09765625" style="1" customWidth="1"/>
    <col min="9226" max="9226" width="11.59765625" style="1" bestFit="1" customWidth="1"/>
    <col min="9227" max="9475" width="21.69921875" style="1"/>
    <col min="9476" max="9476" width="9.19921875" style="1" customWidth="1"/>
    <col min="9477" max="9477" width="14.8984375" style="1" customWidth="1"/>
    <col min="9478" max="9478" width="12.3984375" style="1" customWidth="1"/>
    <col min="9479" max="9479" width="11.5" style="1" customWidth="1"/>
    <col min="9480" max="9480" width="5.09765625" style="1" customWidth="1"/>
    <col min="9481" max="9481" width="32.09765625" style="1" customWidth="1"/>
    <col min="9482" max="9482" width="11.59765625" style="1" bestFit="1" customWidth="1"/>
    <col min="9483" max="9731" width="21.69921875" style="1"/>
    <col min="9732" max="9732" width="9.19921875" style="1" customWidth="1"/>
    <col min="9733" max="9733" width="14.8984375" style="1" customWidth="1"/>
    <col min="9734" max="9734" width="12.3984375" style="1" customWidth="1"/>
    <col min="9735" max="9735" width="11.5" style="1" customWidth="1"/>
    <col min="9736" max="9736" width="5.09765625" style="1" customWidth="1"/>
    <col min="9737" max="9737" width="32.09765625" style="1" customWidth="1"/>
    <col min="9738" max="9738" width="11.59765625" style="1" bestFit="1" customWidth="1"/>
    <col min="9739" max="9987" width="21.69921875" style="1"/>
    <col min="9988" max="9988" width="9.19921875" style="1" customWidth="1"/>
    <col min="9989" max="9989" width="14.8984375" style="1" customWidth="1"/>
    <col min="9990" max="9990" width="12.3984375" style="1" customWidth="1"/>
    <col min="9991" max="9991" width="11.5" style="1" customWidth="1"/>
    <col min="9992" max="9992" width="5.09765625" style="1" customWidth="1"/>
    <col min="9993" max="9993" width="32.09765625" style="1" customWidth="1"/>
    <col min="9994" max="9994" width="11.59765625" style="1" bestFit="1" customWidth="1"/>
    <col min="9995" max="10243" width="21.69921875" style="1"/>
    <col min="10244" max="10244" width="9.19921875" style="1" customWidth="1"/>
    <col min="10245" max="10245" width="14.8984375" style="1" customWidth="1"/>
    <col min="10246" max="10246" width="12.3984375" style="1" customWidth="1"/>
    <col min="10247" max="10247" width="11.5" style="1" customWidth="1"/>
    <col min="10248" max="10248" width="5.09765625" style="1" customWidth="1"/>
    <col min="10249" max="10249" width="32.09765625" style="1" customWidth="1"/>
    <col min="10250" max="10250" width="11.59765625" style="1" bestFit="1" customWidth="1"/>
    <col min="10251" max="10499" width="21.69921875" style="1"/>
    <col min="10500" max="10500" width="9.19921875" style="1" customWidth="1"/>
    <col min="10501" max="10501" width="14.8984375" style="1" customWidth="1"/>
    <col min="10502" max="10502" width="12.3984375" style="1" customWidth="1"/>
    <col min="10503" max="10503" width="11.5" style="1" customWidth="1"/>
    <col min="10504" max="10504" width="5.09765625" style="1" customWidth="1"/>
    <col min="10505" max="10505" width="32.09765625" style="1" customWidth="1"/>
    <col min="10506" max="10506" width="11.59765625" style="1" bestFit="1" customWidth="1"/>
    <col min="10507" max="10755" width="21.69921875" style="1"/>
    <col min="10756" max="10756" width="9.19921875" style="1" customWidth="1"/>
    <col min="10757" max="10757" width="14.8984375" style="1" customWidth="1"/>
    <col min="10758" max="10758" width="12.3984375" style="1" customWidth="1"/>
    <col min="10759" max="10759" width="11.5" style="1" customWidth="1"/>
    <col min="10760" max="10760" width="5.09765625" style="1" customWidth="1"/>
    <col min="10761" max="10761" width="32.09765625" style="1" customWidth="1"/>
    <col min="10762" max="10762" width="11.59765625" style="1" bestFit="1" customWidth="1"/>
    <col min="10763" max="11011" width="21.69921875" style="1"/>
    <col min="11012" max="11012" width="9.19921875" style="1" customWidth="1"/>
    <col min="11013" max="11013" width="14.8984375" style="1" customWidth="1"/>
    <col min="11014" max="11014" width="12.3984375" style="1" customWidth="1"/>
    <col min="11015" max="11015" width="11.5" style="1" customWidth="1"/>
    <col min="11016" max="11016" width="5.09765625" style="1" customWidth="1"/>
    <col min="11017" max="11017" width="32.09765625" style="1" customWidth="1"/>
    <col min="11018" max="11018" width="11.59765625" style="1" bestFit="1" customWidth="1"/>
    <col min="11019" max="11267" width="21.69921875" style="1"/>
    <col min="11268" max="11268" width="9.19921875" style="1" customWidth="1"/>
    <col min="11269" max="11269" width="14.8984375" style="1" customWidth="1"/>
    <col min="11270" max="11270" width="12.3984375" style="1" customWidth="1"/>
    <col min="11271" max="11271" width="11.5" style="1" customWidth="1"/>
    <col min="11272" max="11272" width="5.09765625" style="1" customWidth="1"/>
    <col min="11273" max="11273" width="32.09765625" style="1" customWidth="1"/>
    <col min="11274" max="11274" width="11.59765625" style="1" bestFit="1" customWidth="1"/>
    <col min="11275" max="11523" width="21.69921875" style="1"/>
    <col min="11524" max="11524" width="9.19921875" style="1" customWidth="1"/>
    <col min="11525" max="11525" width="14.8984375" style="1" customWidth="1"/>
    <col min="11526" max="11526" width="12.3984375" style="1" customWidth="1"/>
    <col min="11527" max="11527" width="11.5" style="1" customWidth="1"/>
    <col min="11528" max="11528" width="5.09765625" style="1" customWidth="1"/>
    <col min="11529" max="11529" width="32.09765625" style="1" customWidth="1"/>
    <col min="11530" max="11530" width="11.59765625" style="1" bestFit="1" customWidth="1"/>
    <col min="11531" max="11779" width="21.69921875" style="1"/>
    <col min="11780" max="11780" width="9.19921875" style="1" customWidth="1"/>
    <col min="11781" max="11781" width="14.8984375" style="1" customWidth="1"/>
    <col min="11782" max="11782" width="12.3984375" style="1" customWidth="1"/>
    <col min="11783" max="11783" width="11.5" style="1" customWidth="1"/>
    <col min="11784" max="11784" width="5.09765625" style="1" customWidth="1"/>
    <col min="11785" max="11785" width="32.09765625" style="1" customWidth="1"/>
    <col min="11786" max="11786" width="11.59765625" style="1" bestFit="1" customWidth="1"/>
    <col min="11787" max="12035" width="21.69921875" style="1"/>
    <col min="12036" max="12036" width="9.19921875" style="1" customWidth="1"/>
    <col min="12037" max="12037" width="14.8984375" style="1" customWidth="1"/>
    <col min="12038" max="12038" width="12.3984375" style="1" customWidth="1"/>
    <col min="12039" max="12039" width="11.5" style="1" customWidth="1"/>
    <col min="12040" max="12040" width="5.09765625" style="1" customWidth="1"/>
    <col min="12041" max="12041" width="32.09765625" style="1" customWidth="1"/>
    <col min="12042" max="12042" width="11.59765625" style="1" bestFit="1" customWidth="1"/>
    <col min="12043" max="12291" width="21.69921875" style="1"/>
    <col min="12292" max="12292" width="9.19921875" style="1" customWidth="1"/>
    <col min="12293" max="12293" width="14.8984375" style="1" customWidth="1"/>
    <col min="12294" max="12294" width="12.3984375" style="1" customWidth="1"/>
    <col min="12295" max="12295" width="11.5" style="1" customWidth="1"/>
    <col min="12296" max="12296" width="5.09765625" style="1" customWidth="1"/>
    <col min="12297" max="12297" width="32.09765625" style="1" customWidth="1"/>
    <col min="12298" max="12298" width="11.59765625" style="1" bestFit="1" customWidth="1"/>
    <col min="12299" max="12547" width="21.69921875" style="1"/>
    <col min="12548" max="12548" width="9.19921875" style="1" customWidth="1"/>
    <col min="12549" max="12549" width="14.8984375" style="1" customWidth="1"/>
    <col min="12550" max="12550" width="12.3984375" style="1" customWidth="1"/>
    <col min="12551" max="12551" width="11.5" style="1" customWidth="1"/>
    <col min="12552" max="12552" width="5.09765625" style="1" customWidth="1"/>
    <col min="12553" max="12553" width="32.09765625" style="1" customWidth="1"/>
    <col min="12554" max="12554" width="11.59765625" style="1" bestFit="1" customWidth="1"/>
    <col min="12555" max="12803" width="21.69921875" style="1"/>
    <col min="12804" max="12804" width="9.19921875" style="1" customWidth="1"/>
    <col min="12805" max="12805" width="14.8984375" style="1" customWidth="1"/>
    <col min="12806" max="12806" width="12.3984375" style="1" customWidth="1"/>
    <col min="12807" max="12807" width="11.5" style="1" customWidth="1"/>
    <col min="12808" max="12808" width="5.09765625" style="1" customWidth="1"/>
    <col min="12809" max="12809" width="32.09765625" style="1" customWidth="1"/>
    <col min="12810" max="12810" width="11.59765625" style="1" bestFit="1" customWidth="1"/>
    <col min="12811" max="13059" width="21.69921875" style="1"/>
    <col min="13060" max="13060" width="9.19921875" style="1" customWidth="1"/>
    <col min="13061" max="13061" width="14.8984375" style="1" customWidth="1"/>
    <col min="13062" max="13062" width="12.3984375" style="1" customWidth="1"/>
    <col min="13063" max="13063" width="11.5" style="1" customWidth="1"/>
    <col min="13064" max="13064" width="5.09765625" style="1" customWidth="1"/>
    <col min="13065" max="13065" width="32.09765625" style="1" customWidth="1"/>
    <col min="13066" max="13066" width="11.59765625" style="1" bestFit="1" customWidth="1"/>
    <col min="13067" max="13315" width="21.69921875" style="1"/>
    <col min="13316" max="13316" width="9.19921875" style="1" customWidth="1"/>
    <col min="13317" max="13317" width="14.8984375" style="1" customWidth="1"/>
    <col min="13318" max="13318" width="12.3984375" style="1" customWidth="1"/>
    <col min="13319" max="13319" width="11.5" style="1" customWidth="1"/>
    <col min="13320" max="13320" width="5.09765625" style="1" customWidth="1"/>
    <col min="13321" max="13321" width="32.09765625" style="1" customWidth="1"/>
    <col min="13322" max="13322" width="11.59765625" style="1" bestFit="1" customWidth="1"/>
    <col min="13323" max="13571" width="21.69921875" style="1"/>
    <col min="13572" max="13572" width="9.19921875" style="1" customWidth="1"/>
    <col min="13573" max="13573" width="14.8984375" style="1" customWidth="1"/>
    <col min="13574" max="13574" width="12.3984375" style="1" customWidth="1"/>
    <col min="13575" max="13575" width="11.5" style="1" customWidth="1"/>
    <col min="13576" max="13576" width="5.09765625" style="1" customWidth="1"/>
    <col min="13577" max="13577" width="32.09765625" style="1" customWidth="1"/>
    <col min="13578" max="13578" width="11.59765625" style="1" bestFit="1" customWidth="1"/>
    <col min="13579" max="13827" width="21.69921875" style="1"/>
    <col min="13828" max="13828" width="9.19921875" style="1" customWidth="1"/>
    <col min="13829" max="13829" width="14.8984375" style="1" customWidth="1"/>
    <col min="13830" max="13830" width="12.3984375" style="1" customWidth="1"/>
    <col min="13831" max="13831" width="11.5" style="1" customWidth="1"/>
    <col min="13832" max="13832" width="5.09765625" style="1" customWidth="1"/>
    <col min="13833" max="13833" width="32.09765625" style="1" customWidth="1"/>
    <col min="13834" max="13834" width="11.59765625" style="1" bestFit="1" customWidth="1"/>
    <col min="13835" max="14083" width="21.69921875" style="1"/>
    <col min="14084" max="14084" width="9.19921875" style="1" customWidth="1"/>
    <col min="14085" max="14085" width="14.8984375" style="1" customWidth="1"/>
    <col min="14086" max="14086" width="12.3984375" style="1" customWidth="1"/>
    <col min="14087" max="14087" width="11.5" style="1" customWidth="1"/>
    <col min="14088" max="14088" width="5.09765625" style="1" customWidth="1"/>
    <col min="14089" max="14089" width="32.09765625" style="1" customWidth="1"/>
    <col min="14090" max="14090" width="11.59765625" style="1" bestFit="1" customWidth="1"/>
    <col min="14091" max="14339" width="21.69921875" style="1"/>
    <col min="14340" max="14340" width="9.19921875" style="1" customWidth="1"/>
    <col min="14341" max="14341" width="14.8984375" style="1" customWidth="1"/>
    <col min="14342" max="14342" width="12.3984375" style="1" customWidth="1"/>
    <col min="14343" max="14343" width="11.5" style="1" customWidth="1"/>
    <col min="14344" max="14344" width="5.09765625" style="1" customWidth="1"/>
    <col min="14345" max="14345" width="32.09765625" style="1" customWidth="1"/>
    <col min="14346" max="14346" width="11.59765625" style="1" bestFit="1" customWidth="1"/>
    <col min="14347" max="14595" width="21.69921875" style="1"/>
    <col min="14596" max="14596" width="9.19921875" style="1" customWidth="1"/>
    <col min="14597" max="14597" width="14.8984375" style="1" customWidth="1"/>
    <col min="14598" max="14598" width="12.3984375" style="1" customWidth="1"/>
    <col min="14599" max="14599" width="11.5" style="1" customWidth="1"/>
    <col min="14600" max="14600" width="5.09765625" style="1" customWidth="1"/>
    <col min="14601" max="14601" width="32.09765625" style="1" customWidth="1"/>
    <col min="14602" max="14602" width="11.59765625" style="1" bestFit="1" customWidth="1"/>
    <col min="14603" max="14851" width="21.69921875" style="1"/>
    <col min="14852" max="14852" width="9.19921875" style="1" customWidth="1"/>
    <col min="14853" max="14853" width="14.8984375" style="1" customWidth="1"/>
    <col min="14854" max="14854" width="12.3984375" style="1" customWidth="1"/>
    <col min="14855" max="14855" width="11.5" style="1" customWidth="1"/>
    <col min="14856" max="14856" width="5.09765625" style="1" customWidth="1"/>
    <col min="14857" max="14857" width="32.09765625" style="1" customWidth="1"/>
    <col min="14858" max="14858" width="11.59765625" style="1" bestFit="1" customWidth="1"/>
    <col min="14859" max="15107" width="21.69921875" style="1"/>
    <col min="15108" max="15108" width="9.19921875" style="1" customWidth="1"/>
    <col min="15109" max="15109" width="14.8984375" style="1" customWidth="1"/>
    <col min="15110" max="15110" width="12.3984375" style="1" customWidth="1"/>
    <col min="15111" max="15111" width="11.5" style="1" customWidth="1"/>
    <col min="15112" max="15112" width="5.09765625" style="1" customWidth="1"/>
    <col min="15113" max="15113" width="32.09765625" style="1" customWidth="1"/>
    <col min="15114" max="15114" width="11.59765625" style="1" bestFit="1" customWidth="1"/>
    <col min="15115" max="15363" width="21.69921875" style="1"/>
    <col min="15364" max="15364" width="9.19921875" style="1" customWidth="1"/>
    <col min="15365" max="15365" width="14.8984375" style="1" customWidth="1"/>
    <col min="15366" max="15366" width="12.3984375" style="1" customWidth="1"/>
    <col min="15367" max="15367" width="11.5" style="1" customWidth="1"/>
    <col min="15368" max="15368" width="5.09765625" style="1" customWidth="1"/>
    <col min="15369" max="15369" width="32.09765625" style="1" customWidth="1"/>
    <col min="15370" max="15370" width="11.59765625" style="1" bestFit="1" customWidth="1"/>
    <col min="15371" max="15619" width="21.69921875" style="1"/>
    <col min="15620" max="15620" width="9.19921875" style="1" customWidth="1"/>
    <col min="15621" max="15621" width="14.8984375" style="1" customWidth="1"/>
    <col min="15622" max="15622" width="12.3984375" style="1" customWidth="1"/>
    <col min="15623" max="15623" width="11.5" style="1" customWidth="1"/>
    <col min="15624" max="15624" width="5.09765625" style="1" customWidth="1"/>
    <col min="15625" max="15625" width="32.09765625" style="1" customWidth="1"/>
    <col min="15626" max="15626" width="11.59765625" style="1" bestFit="1" customWidth="1"/>
    <col min="15627" max="15875" width="21.69921875" style="1"/>
    <col min="15876" max="15876" width="9.19921875" style="1" customWidth="1"/>
    <col min="15877" max="15877" width="14.8984375" style="1" customWidth="1"/>
    <col min="15878" max="15878" width="12.3984375" style="1" customWidth="1"/>
    <col min="15879" max="15879" width="11.5" style="1" customWidth="1"/>
    <col min="15880" max="15880" width="5.09765625" style="1" customWidth="1"/>
    <col min="15881" max="15881" width="32.09765625" style="1" customWidth="1"/>
    <col min="15882" max="15882" width="11.59765625" style="1" bestFit="1" customWidth="1"/>
    <col min="15883" max="16131" width="21.69921875" style="1"/>
    <col min="16132" max="16132" width="9.19921875" style="1" customWidth="1"/>
    <col min="16133" max="16133" width="14.8984375" style="1" customWidth="1"/>
    <col min="16134" max="16134" width="12.3984375" style="1" customWidth="1"/>
    <col min="16135" max="16135" width="11.5" style="1" customWidth="1"/>
    <col min="16136" max="16136" width="5.09765625" style="1" customWidth="1"/>
    <col min="16137" max="16137" width="32.09765625" style="1" customWidth="1"/>
    <col min="16138" max="16138" width="11.59765625" style="1" bestFit="1" customWidth="1"/>
    <col min="16139" max="16384" width="21.69921875" style="1"/>
  </cols>
  <sheetData>
    <row r="1" spans="1:10" ht="16.5" customHeight="1">
      <c r="A1" s="135"/>
      <c r="B1" s="28"/>
      <c r="C1" s="28"/>
      <c r="D1" s="28"/>
      <c r="E1" s="28"/>
      <c r="F1" s="28"/>
      <c r="G1" s="28"/>
      <c r="H1" s="28"/>
      <c r="I1" s="28"/>
      <c r="J1" s="136" t="s">
        <v>143</v>
      </c>
    </row>
    <row r="2" spans="1:10" ht="16.2">
      <c r="A2" s="137" t="s">
        <v>63</v>
      </c>
      <c r="B2" s="137"/>
    </row>
    <row r="3" spans="1:10" ht="16.2"/>
    <row r="4" spans="1:10" s="140" customFormat="1" ht="24.75" customHeight="1">
      <c r="A4" s="139" t="s">
        <v>94</v>
      </c>
      <c r="B4" s="492">
        <f>'1.申請'!H9</f>
        <v>0</v>
      </c>
      <c r="C4" s="492"/>
      <c r="D4" s="492"/>
      <c r="E4" s="492"/>
      <c r="F4" s="492"/>
      <c r="G4" s="492"/>
      <c r="H4" s="492"/>
      <c r="I4" s="492"/>
      <c r="J4" s="492"/>
    </row>
    <row r="5" spans="1:10" s="142" customFormat="1" ht="16.2">
      <c r="A5" s="7" t="s">
        <v>88</v>
      </c>
      <c r="B5" s="7" t="s">
        <v>65</v>
      </c>
      <c r="C5" s="7" t="s">
        <v>90</v>
      </c>
      <c r="D5" s="7" t="s">
        <v>91</v>
      </c>
      <c r="E5" s="7" t="s">
        <v>92</v>
      </c>
      <c r="F5" s="7" t="s">
        <v>93</v>
      </c>
      <c r="G5" s="7" t="s">
        <v>66</v>
      </c>
      <c r="H5" s="7" t="s">
        <v>20</v>
      </c>
      <c r="I5" s="7" t="s">
        <v>64</v>
      </c>
      <c r="J5" s="141" t="s">
        <v>67</v>
      </c>
    </row>
    <row r="6" spans="1:10" ht="33.75" customHeight="1">
      <c r="A6" s="143"/>
      <c r="B6" s="143"/>
      <c r="C6" s="144"/>
      <c r="D6" s="145"/>
      <c r="E6" s="145"/>
      <c r="F6" s="145"/>
      <c r="G6" s="141"/>
      <c r="H6" s="143"/>
      <c r="I6" s="143"/>
      <c r="J6" s="143"/>
    </row>
    <row r="7" spans="1:10" ht="33.75" customHeight="1">
      <c r="A7" s="143"/>
      <c r="B7" s="143"/>
      <c r="C7" s="144"/>
      <c r="D7" s="145"/>
      <c r="E7" s="145"/>
      <c r="F7" s="145"/>
      <c r="G7" s="141"/>
      <c r="H7" s="143"/>
      <c r="I7" s="143"/>
      <c r="J7" s="143"/>
    </row>
    <row r="8" spans="1:10" ht="33.75" customHeight="1">
      <c r="A8" s="143"/>
      <c r="B8" s="143"/>
      <c r="C8" s="144"/>
      <c r="D8" s="145"/>
      <c r="E8" s="145"/>
      <c r="F8" s="145"/>
      <c r="G8" s="141"/>
      <c r="H8" s="143"/>
      <c r="I8" s="143"/>
      <c r="J8" s="143"/>
    </row>
    <row r="9" spans="1:10" ht="33.75" customHeight="1">
      <c r="A9" s="143"/>
      <c r="B9" s="143"/>
      <c r="C9" s="144"/>
      <c r="D9" s="145"/>
      <c r="E9" s="145"/>
      <c r="F9" s="145"/>
      <c r="G9" s="141"/>
      <c r="H9" s="143"/>
      <c r="I9" s="143"/>
      <c r="J9" s="143"/>
    </row>
    <row r="10" spans="1:10" ht="33.75" customHeight="1">
      <c r="A10" s="143"/>
      <c r="B10" s="143"/>
      <c r="C10" s="144"/>
      <c r="D10" s="145"/>
      <c r="E10" s="145"/>
      <c r="F10" s="145"/>
      <c r="G10" s="141"/>
      <c r="H10" s="143"/>
      <c r="I10" s="143"/>
      <c r="J10" s="143"/>
    </row>
    <row r="11" spans="1:10" ht="33.75" customHeight="1">
      <c r="A11" s="143"/>
      <c r="B11" s="143"/>
      <c r="C11" s="144"/>
      <c r="D11" s="145"/>
      <c r="E11" s="145"/>
      <c r="F11" s="145"/>
      <c r="G11" s="141"/>
      <c r="H11" s="143"/>
      <c r="I11" s="143"/>
      <c r="J11" s="143"/>
    </row>
    <row r="12" spans="1:10" ht="33.75" customHeight="1">
      <c r="A12" s="143"/>
      <c r="B12" s="143"/>
      <c r="C12" s="144"/>
      <c r="D12" s="145"/>
      <c r="E12" s="145"/>
      <c r="F12" s="145"/>
      <c r="G12" s="141"/>
      <c r="H12" s="143"/>
      <c r="I12" s="143"/>
      <c r="J12" s="143"/>
    </row>
    <row r="13" spans="1:10" ht="33.75" customHeight="1">
      <c r="A13" s="143"/>
      <c r="B13" s="143"/>
      <c r="C13" s="144"/>
      <c r="D13" s="145"/>
      <c r="E13" s="145"/>
      <c r="F13" s="145"/>
      <c r="G13" s="141"/>
      <c r="H13" s="143"/>
      <c r="I13" s="143"/>
      <c r="J13" s="143"/>
    </row>
    <row r="14" spans="1:10" ht="33.75" customHeight="1">
      <c r="A14" s="143"/>
      <c r="B14" s="143"/>
      <c r="C14" s="144"/>
      <c r="D14" s="145"/>
      <c r="E14" s="145"/>
      <c r="F14" s="145"/>
      <c r="G14" s="141"/>
      <c r="H14" s="143"/>
      <c r="I14" s="143"/>
      <c r="J14" s="143"/>
    </row>
    <row r="15" spans="1:10" ht="33.75" customHeight="1">
      <c r="A15" s="143"/>
      <c r="B15" s="143"/>
      <c r="C15" s="144"/>
      <c r="D15" s="145"/>
      <c r="E15" s="145"/>
      <c r="F15" s="145"/>
      <c r="G15" s="141"/>
      <c r="H15" s="143"/>
      <c r="I15" s="143"/>
      <c r="J15" s="143"/>
    </row>
    <row r="16" spans="1:10" ht="33.75" customHeight="1">
      <c r="A16" s="143"/>
      <c r="B16" s="143"/>
      <c r="C16" s="144"/>
      <c r="D16" s="145"/>
      <c r="E16" s="145"/>
      <c r="F16" s="145"/>
      <c r="G16" s="141"/>
      <c r="H16" s="143"/>
      <c r="I16" s="143"/>
      <c r="J16" s="143"/>
    </row>
    <row r="17" spans="1:10" ht="33.75" customHeight="1">
      <c r="A17" s="143"/>
      <c r="B17" s="143"/>
      <c r="C17" s="144"/>
      <c r="D17" s="145"/>
      <c r="E17" s="145"/>
      <c r="F17" s="145"/>
      <c r="G17" s="141"/>
      <c r="H17" s="143"/>
      <c r="I17" s="143"/>
      <c r="J17" s="143"/>
    </row>
    <row r="18" spans="1:10" ht="33.75" customHeight="1">
      <c r="A18" s="143"/>
      <c r="B18" s="143"/>
      <c r="C18" s="144"/>
      <c r="D18" s="145"/>
      <c r="E18" s="145"/>
      <c r="F18" s="145"/>
      <c r="G18" s="141"/>
      <c r="H18" s="143"/>
      <c r="I18" s="143"/>
      <c r="J18" s="143"/>
    </row>
    <row r="19" spans="1:10" ht="33.75" customHeight="1">
      <c r="A19" s="143"/>
      <c r="B19" s="143"/>
      <c r="C19" s="144"/>
      <c r="D19" s="145"/>
      <c r="E19" s="145"/>
      <c r="F19" s="145"/>
      <c r="G19" s="141"/>
      <c r="H19" s="143"/>
      <c r="I19" s="143"/>
      <c r="J19" s="143"/>
    </row>
    <row r="20" spans="1:10" ht="33.75" customHeight="1">
      <c r="A20" s="143"/>
      <c r="B20" s="143"/>
      <c r="C20" s="144"/>
      <c r="D20" s="145"/>
      <c r="E20" s="145"/>
      <c r="F20" s="145"/>
      <c r="G20" s="141"/>
      <c r="H20" s="143"/>
      <c r="I20" s="143"/>
      <c r="J20" s="143"/>
    </row>
    <row r="21" spans="1:10" ht="33.75" customHeight="1">
      <c r="A21" s="143"/>
      <c r="B21" s="143"/>
      <c r="C21" s="144"/>
      <c r="D21" s="145"/>
      <c r="E21" s="145"/>
      <c r="F21" s="145"/>
      <c r="G21" s="141"/>
      <c r="H21" s="143"/>
      <c r="I21" s="143"/>
      <c r="J21" s="143"/>
    </row>
    <row r="22" spans="1:10" ht="33.75" customHeight="1">
      <c r="A22" s="143"/>
      <c r="B22" s="143"/>
      <c r="C22" s="144"/>
      <c r="D22" s="145"/>
      <c r="E22" s="145"/>
      <c r="F22" s="145"/>
      <c r="G22" s="141"/>
      <c r="H22" s="143"/>
      <c r="I22" s="143"/>
      <c r="J22" s="143"/>
    </row>
    <row r="23" spans="1:10" ht="33.75" customHeight="1">
      <c r="A23" s="143"/>
      <c r="B23" s="143"/>
      <c r="C23" s="144"/>
      <c r="D23" s="145"/>
      <c r="E23" s="145"/>
      <c r="F23" s="145"/>
      <c r="G23" s="141"/>
      <c r="H23" s="143"/>
      <c r="I23" s="143"/>
      <c r="J23" s="143"/>
    </row>
    <row r="24" spans="1:10" ht="33.75" customHeight="1">
      <c r="A24" s="143"/>
      <c r="B24" s="143"/>
      <c r="C24" s="144"/>
      <c r="D24" s="145"/>
      <c r="E24" s="145"/>
      <c r="F24" s="145"/>
      <c r="G24" s="141"/>
      <c r="H24" s="143"/>
      <c r="I24" s="143"/>
      <c r="J24" s="143"/>
    </row>
    <row r="25" spans="1:10" ht="33.75" customHeight="1">
      <c r="A25" s="143"/>
      <c r="B25" s="143"/>
      <c r="C25" s="144"/>
      <c r="D25" s="145"/>
      <c r="E25" s="145"/>
      <c r="F25" s="145"/>
      <c r="G25" s="141"/>
      <c r="H25" s="143"/>
      <c r="I25" s="143"/>
      <c r="J25" s="143"/>
    </row>
    <row r="26" spans="1:10" ht="33.75" customHeight="1">
      <c r="A26" s="143"/>
      <c r="B26" s="143"/>
      <c r="C26" s="144"/>
      <c r="D26" s="145"/>
      <c r="E26" s="145"/>
      <c r="F26" s="145"/>
      <c r="G26" s="141"/>
      <c r="H26" s="143"/>
      <c r="I26" s="143"/>
      <c r="J26" s="143"/>
    </row>
    <row r="27" spans="1:10" ht="33.75" customHeight="1">
      <c r="A27" s="143"/>
      <c r="B27" s="143"/>
      <c r="C27" s="144"/>
      <c r="D27" s="145"/>
      <c r="E27" s="145"/>
      <c r="F27" s="145"/>
      <c r="G27" s="141"/>
      <c r="H27" s="143"/>
      <c r="I27" s="143"/>
      <c r="J27" s="143"/>
    </row>
    <row r="28" spans="1:10" ht="33.75" customHeight="1">
      <c r="A28" s="143"/>
      <c r="B28" s="143"/>
      <c r="C28" s="144"/>
      <c r="D28" s="145"/>
      <c r="E28" s="145"/>
      <c r="F28" s="145"/>
      <c r="G28" s="141"/>
      <c r="H28" s="143"/>
      <c r="I28" s="143"/>
      <c r="J28" s="143"/>
    </row>
    <row r="29" spans="1:10" ht="33.75" customHeight="1">
      <c r="A29" s="143"/>
      <c r="B29" s="143"/>
      <c r="C29" s="144"/>
      <c r="D29" s="145"/>
      <c r="E29" s="145"/>
      <c r="F29" s="145"/>
      <c r="G29" s="141"/>
      <c r="H29" s="143"/>
      <c r="I29" s="143"/>
      <c r="J29" s="143"/>
    </row>
    <row r="30" spans="1:10" ht="33.75" customHeight="1">
      <c r="A30" s="143"/>
      <c r="B30" s="143"/>
      <c r="C30" s="144"/>
      <c r="D30" s="145"/>
      <c r="E30" s="145"/>
      <c r="F30" s="145"/>
      <c r="G30" s="141"/>
      <c r="H30" s="143"/>
      <c r="I30" s="143"/>
      <c r="J30" s="143"/>
    </row>
    <row r="31" spans="1:10" ht="33.75" customHeight="1">
      <c r="A31" s="143"/>
      <c r="B31" s="143"/>
      <c r="C31" s="144"/>
      <c r="D31" s="145"/>
      <c r="E31" s="145"/>
      <c r="F31" s="145"/>
      <c r="G31" s="141"/>
      <c r="H31" s="143"/>
      <c r="I31" s="143"/>
      <c r="J31" s="143"/>
    </row>
    <row r="32" spans="1:10" ht="24" customHeight="1">
      <c r="B32" s="8" ph="1"/>
    </row>
    <row r="33" spans="1:10" customFormat="1" ht="20.399999999999999" customHeight="1">
      <c r="A33" s="344" t="s">
        <v>241</v>
      </c>
      <c r="B33" s="345" ph="1"/>
      <c r="C33" s="345"/>
      <c r="D33" s="345"/>
      <c r="E33" s="345"/>
      <c r="F33" s="345"/>
      <c r="G33" s="346"/>
      <c r="H33" s="345"/>
      <c r="I33" s="345"/>
      <c r="J33" s="345"/>
    </row>
    <row r="34" spans="1:10" customFormat="1" ht="45.6" customHeight="1">
      <c r="A34" s="493" t="s">
        <v>242</v>
      </c>
      <c r="B34" s="493"/>
      <c r="C34" s="493"/>
      <c r="D34" s="493"/>
      <c r="E34" s="493"/>
      <c r="F34" s="493"/>
      <c r="G34" s="493"/>
      <c r="H34" s="493"/>
      <c r="I34" s="493"/>
      <c r="J34" s="493"/>
    </row>
    <row r="35" spans="1:10" customFormat="1" ht="19.8" customHeight="1">
      <c r="A35" s="493" t="s">
        <v>243</v>
      </c>
      <c r="B35" s="493"/>
      <c r="C35" s="493"/>
      <c r="D35" s="493"/>
      <c r="E35" s="493"/>
      <c r="F35" s="493"/>
      <c r="G35" s="493"/>
      <c r="H35" s="493"/>
      <c r="I35" s="493"/>
      <c r="J35" s="493"/>
    </row>
    <row r="36" spans="1:10" ht="24" customHeight="1">
      <c r="B36" s="8" ph="1"/>
    </row>
    <row r="37" spans="1:10" ht="24" customHeight="1">
      <c r="B37" s="8" ph="1"/>
    </row>
    <row r="38" spans="1:10" ht="24" customHeight="1">
      <c r="B38" s="8" ph="1"/>
    </row>
    <row r="39" spans="1:10" ht="24" customHeight="1">
      <c r="B39" s="8" ph="1"/>
    </row>
    <row r="40" spans="1:10" ht="24" customHeight="1">
      <c r="B40" s="8" ph="1"/>
    </row>
    <row r="41" spans="1:10" ht="24" customHeight="1">
      <c r="B41" s="8" ph="1"/>
    </row>
    <row r="42" spans="1:10" ht="24" customHeight="1">
      <c r="B42" s="8" ph="1"/>
    </row>
    <row r="43" spans="1:10" ht="24" customHeight="1">
      <c r="B43" s="8" ph="1"/>
    </row>
    <row r="44" spans="1:10" ht="24" customHeight="1">
      <c r="B44" s="8" ph="1"/>
    </row>
    <row r="45" spans="1:10" ht="24" customHeight="1">
      <c r="B45" s="8" ph="1"/>
    </row>
    <row r="46" spans="1:10" ht="24" customHeight="1">
      <c r="B46" s="8" ph="1"/>
    </row>
    <row r="47" spans="1:10" ht="24" customHeight="1">
      <c r="B47" s="8" ph="1"/>
    </row>
    <row r="48" spans="1:10" ht="24" customHeight="1">
      <c r="B48" s="8" ph="1"/>
    </row>
    <row r="49" spans="2:2" ht="24" customHeight="1">
      <c r="B49" s="8" ph="1"/>
    </row>
  </sheetData>
  <customSheetViews>
    <customSheetView guid="{64822155-D3A3-4CF4-B118-55E3090E4ACD}" scale="90" showPageBreaks="1" printArea="1" view="pageBreakPreview">
      <selection activeCell="M7" sqref="M7"/>
      <pageMargins left="0.70866141732283472" right="0.70866141732283472" top="0.74803149606299213" bottom="0.74803149606299213" header="0.31496062992125984" footer="0.31496062992125984"/>
      <pageSetup paperSize="9" scale="64" orientation="portrait" blackAndWhite="1" errors="blank" r:id="rId1"/>
    </customSheetView>
  </customSheetViews>
  <mergeCells count="3">
    <mergeCell ref="B4:J4"/>
    <mergeCell ref="A34:J34"/>
    <mergeCell ref="A35:J35"/>
  </mergeCells>
  <phoneticPr fontId="2"/>
  <conditionalFormatting sqref="A6:J31">
    <cfRule type="containsBlanks" dxfId="26" priority="1">
      <formula>LEN(TRIM(A6))=0</formula>
    </cfRule>
  </conditionalFormatting>
  <dataValidations count="5">
    <dataValidation type="list" allowBlank="1" showInputMessage="1" showErrorMessage="1" sqref="WVP983061:WVP983074 WLT983061:WLT983074 G65557:G65570 JD65557:JD65570 SZ65557:SZ65570 ACV65557:ACV65570 AMR65557:AMR65570 AWN65557:AWN65570 BGJ65557:BGJ65570 BQF65557:BQF65570 CAB65557:CAB65570 CJX65557:CJX65570 CTT65557:CTT65570 DDP65557:DDP65570 DNL65557:DNL65570 DXH65557:DXH65570 EHD65557:EHD65570 EQZ65557:EQZ65570 FAV65557:FAV65570 FKR65557:FKR65570 FUN65557:FUN65570 GEJ65557:GEJ65570 GOF65557:GOF65570 GYB65557:GYB65570 HHX65557:HHX65570 HRT65557:HRT65570 IBP65557:IBP65570 ILL65557:ILL65570 IVH65557:IVH65570 JFD65557:JFD65570 JOZ65557:JOZ65570 JYV65557:JYV65570 KIR65557:KIR65570 KSN65557:KSN65570 LCJ65557:LCJ65570 LMF65557:LMF65570 LWB65557:LWB65570 MFX65557:MFX65570 MPT65557:MPT65570 MZP65557:MZP65570 NJL65557:NJL65570 NTH65557:NTH65570 ODD65557:ODD65570 OMZ65557:OMZ65570 OWV65557:OWV65570 PGR65557:PGR65570 PQN65557:PQN65570 QAJ65557:QAJ65570 QKF65557:QKF65570 QUB65557:QUB65570 RDX65557:RDX65570 RNT65557:RNT65570 RXP65557:RXP65570 SHL65557:SHL65570 SRH65557:SRH65570 TBD65557:TBD65570 TKZ65557:TKZ65570 TUV65557:TUV65570 UER65557:UER65570 UON65557:UON65570 UYJ65557:UYJ65570 VIF65557:VIF65570 VSB65557:VSB65570 WBX65557:WBX65570 WLT65557:WLT65570 WVP65557:WVP65570 G131093:G131106 JD131093:JD131106 SZ131093:SZ131106 ACV131093:ACV131106 AMR131093:AMR131106 AWN131093:AWN131106 BGJ131093:BGJ131106 BQF131093:BQF131106 CAB131093:CAB131106 CJX131093:CJX131106 CTT131093:CTT131106 DDP131093:DDP131106 DNL131093:DNL131106 DXH131093:DXH131106 EHD131093:EHD131106 EQZ131093:EQZ131106 FAV131093:FAV131106 FKR131093:FKR131106 FUN131093:FUN131106 GEJ131093:GEJ131106 GOF131093:GOF131106 GYB131093:GYB131106 HHX131093:HHX131106 HRT131093:HRT131106 IBP131093:IBP131106 ILL131093:ILL131106 IVH131093:IVH131106 JFD131093:JFD131106 JOZ131093:JOZ131106 JYV131093:JYV131106 KIR131093:KIR131106 KSN131093:KSN131106 LCJ131093:LCJ131106 LMF131093:LMF131106 LWB131093:LWB131106 MFX131093:MFX131106 MPT131093:MPT131106 MZP131093:MZP131106 NJL131093:NJL131106 NTH131093:NTH131106 ODD131093:ODD131106 OMZ131093:OMZ131106 OWV131093:OWV131106 PGR131093:PGR131106 PQN131093:PQN131106 QAJ131093:QAJ131106 QKF131093:QKF131106 QUB131093:QUB131106 RDX131093:RDX131106 RNT131093:RNT131106 RXP131093:RXP131106 SHL131093:SHL131106 SRH131093:SRH131106 TBD131093:TBD131106 TKZ131093:TKZ131106 TUV131093:TUV131106 UER131093:UER131106 UON131093:UON131106 UYJ131093:UYJ131106 VIF131093:VIF131106 VSB131093:VSB131106 WBX131093:WBX131106 WLT131093:WLT131106 WVP131093:WVP131106 G196629:G196642 JD196629:JD196642 SZ196629:SZ196642 ACV196629:ACV196642 AMR196629:AMR196642 AWN196629:AWN196642 BGJ196629:BGJ196642 BQF196629:BQF196642 CAB196629:CAB196642 CJX196629:CJX196642 CTT196629:CTT196642 DDP196629:DDP196642 DNL196629:DNL196642 DXH196629:DXH196642 EHD196629:EHD196642 EQZ196629:EQZ196642 FAV196629:FAV196642 FKR196629:FKR196642 FUN196629:FUN196642 GEJ196629:GEJ196642 GOF196629:GOF196642 GYB196629:GYB196642 HHX196629:HHX196642 HRT196629:HRT196642 IBP196629:IBP196642 ILL196629:ILL196642 IVH196629:IVH196642 JFD196629:JFD196642 JOZ196629:JOZ196642 JYV196629:JYV196642 KIR196629:KIR196642 KSN196629:KSN196642 LCJ196629:LCJ196642 LMF196629:LMF196642 LWB196629:LWB196642 MFX196629:MFX196642 MPT196629:MPT196642 MZP196629:MZP196642 NJL196629:NJL196642 NTH196629:NTH196642 ODD196629:ODD196642 OMZ196629:OMZ196642 OWV196629:OWV196642 PGR196629:PGR196642 PQN196629:PQN196642 QAJ196629:QAJ196642 QKF196629:QKF196642 QUB196629:QUB196642 RDX196629:RDX196642 RNT196629:RNT196642 RXP196629:RXP196642 SHL196629:SHL196642 SRH196629:SRH196642 TBD196629:TBD196642 TKZ196629:TKZ196642 TUV196629:TUV196642 UER196629:UER196642 UON196629:UON196642 UYJ196629:UYJ196642 VIF196629:VIF196642 VSB196629:VSB196642 WBX196629:WBX196642 WLT196629:WLT196642 WVP196629:WVP196642 G262165:G262178 JD262165:JD262178 SZ262165:SZ262178 ACV262165:ACV262178 AMR262165:AMR262178 AWN262165:AWN262178 BGJ262165:BGJ262178 BQF262165:BQF262178 CAB262165:CAB262178 CJX262165:CJX262178 CTT262165:CTT262178 DDP262165:DDP262178 DNL262165:DNL262178 DXH262165:DXH262178 EHD262165:EHD262178 EQZ262165:EQZ262178 FAV262165:FAV262178 FKR262165:FKR262178 FUN262165:FUN262178 GEJ262165:GEJ262178 GOF262165:GOF262178 GYB262165:GYB262178 HHX262165:HHX262178 HRT262165:HRT262178 IBP262165:IBP262178 ILL262165:ILL262178 IVH262165:IVH262178 JFD262165:JFD262178 JOZ262165:JOZ262178 JYV262165:JYV262178 KIR262165:KIR262178 KSN262165:KSN262178 LCJ262165:LCJ262178 LMF262165:LMF262178 LWB262165:LWB262178 MFX262165:MFX262178 MPT262165:MPT262178 MZP262165:MZP262178 NJL262165:NJL262178 NTH262165:NTH262178 ODD262165:ODD262178 OMZ262165:OMZ262178 OWV262165:OWV262178 PGR262165:PGR262178 PQN262165:PQN262178 QAJ262165:QAJ262178 QKF262165:QKF262178 QUB262165:QUB262178 RDX262165:RDX262178 RNT262165:RNT262178 RXP262165:RXP262178 SHL262165:SHL262178 SRH262165:SRH262178 TBD262165:TBD262178 TKZ262165:TKZ262178 TUV262165:TUV262178 UER262165:UER262178 UON262165:UON262178 UYJ262165:UYJ262178 VIF262165:VIF262178 VSB262165:VSB262178 WBX262165:WBX262178 WLT262165:WLT262178 WVP262165:WVP262178 G327701:G327714 JD327701:JD327714 SZ327701:SZ327714 ACV327701:ACV327714 AMR327701:AMR327714 AWN327701:AWN327714 BGJ327701:BGJ327714 BQF327701:BQF327714 CAB327701:CAB327714 CJX327701:CJX327714 CTT327701:CTT327714 DDP327701:DDP327714 DNL327701:DNL327714 DXH327701:DXH327714 EHD327701:EHD327714 EQZ327701:EQZ327714 FAV327701:FAV327714 FKR327701:FKR327714 FUN327701:FUN327714 GEJ327701:GEJ327714 GOF327701:GOF327714 GYB327701:GYB327714 HHX327701:HHX327714 HRT327701:HRT327714 IBP327701:IBP327714 ILL327701:ILL327714 IVH327701:IVH327714 JFD327701:JFD327714 JOZ327701:JOZ327714 JYV327701:JYV327714 KIR327701:KIR327714 KSN327701:KSN327714 LCJ327701:LCJ327714 LMF327701:LMF327714 LWB327701:LWB327714 MFX327701:MFX327714 MPT327701:MPT327714 MZP327701:MZP327714 NJL327701:NJL327714 NTH327701:NTH327714 ODD327701:ODD327714 OMZ327701:OMZ327714 OWV327701:OWV327714 PGR327701:PGR327714 PQN327701:PQN327714 QAJ327701:QAJ327714 QKF327701:QKF327714 QUB327701:QUB327714 RDX327701:RDX327714 RNT327701:RNT327714 RXP327701:RXP327714 SHL327701:SHL327714 SRH327701:SRH327714 TBD327701:TBD327714 TKZ327701:TKZ327714 TUV327701:TUV327714 UER327701:UER327714 UON327701:UON327714 UYJ327701:UYJ327714 VIF327701:VIF327714 VSB327701:VSB327714 WBX327701:WBX327714 WLT327701:WLT327714 WVP327701:WVP327714 G393237:G393250 JD393237:JD393250 SZ393237:SZ393250 ACV393237:ACV393250 AMR393237:AMR393250 AWN393237:AWN393250 BGJ393237:BGJ393250 BQF393237:BQF393250 CAB393237:CAB393250 CJX393237:CJX393250 CTT393237:CTT393250 DDP393237:DDP393250 DNL393237:DNL393250 DXH393237:DXH393250 EHD393237:EHD393250 EQZ393237:EQZ393250 FAV393237:FAV393250 FKR393237:FKR393250 FUN393237:FUN393250 GEJ393237:GEJ393250 GOF393237:GOF393250 GYB393237:GYB393250 HHX393237:HHX393250 HRT393237:HRT393250 IBP393237:IBP393250 ILL393237:ILL393250 IVH393237:IVH393250 JFD393237:JFD393250 JOZ393237:JOZ393250 JYV393237:JYV393250 KIR393237:KIR393250 KSN393237:KSN393250 LCJ393237:LCJ393250 LMF393237:LMF393250 LWB393237:LWB393250 MFX393237:MFX393250 MPT393237:MPT393250 MZP393237:MZP393250 NJL393237:NJL393250 NTH393237:NTH393250 ODD393237:ODD393250 OMZ393237:OMZ393250 OWV393237:OWV393250 PGR393237:PGR393250 PQN393237:PQN393250 QAJ393237:QAJ393250 QKF393237:QKF393250 QUB393237:QUB393250 RDX393237:RDX393250 RNT393237:RNT393250 RXP393237:RXP393250 SHL393237:SHL393250 SRH393237:SRH393250 TBD393237:TBD393250 TKZ393237:TKZ393250 TUV393237:TUV393250 UER393237:UER393250 UON393237:UON393250 UYJ393237:UYJ393250 VIF393237:VIF393250 VSB393237:VSB393250 WBX393237:WBX393250 WLT393237:WLT393250 WVP393237:WVP393250 G458773:G458786 JD458773:JD458786 SZ458773:SZ458786 ACV458773:ACV458786 AMR458773:AMR458786 AWN458773:AWN458786 BGJ458773:BGJ458786 BQF458773:BQF458786 CAB458773:CAB458786 CJX458773:CJX458786 CTT458773:CTT458786 DDP458773:DDP458786 DNL458773:DNL458786 DXH458773:DXH458786 EHD458773:EHD458786 EQZ458773:EQZ458786 FAV458773:FAV458786 FKR458773:FKR458786 FUN458773:FUN458786 GEJ458773:GEJ458786 GOF458773:GOF458786 GYB458773:GYB458786 HHX458773:HHX458786 HRT458773:HRT458786 IBP458773:IBP458786 ILL458773:ILL458786 IVH458773:IVH458786 JFD458773:JFD458786 JOZ458773:JOZ458786 JYV458773:JYV458786 KIR458773:KIR458786 KSN458773:KSN458786 LCJ458773:LCJ458786 LMF458773:LMF458786 LWB458773:LWB458786 MFX458773:MFX458786 MPT458773:MPT458786 MZP458773:MZP458786 NJL458773:NJL458786 NTH458773:NTH458786 ODD458773:ODD458786 OMZ458773:OMZ458786 OWV458773:OWV458786 PGR458773:PGR458786 PQN458773:PQN458786 QAJ458773:QAJ458786 QKF458773:QKF458786 QUB458773:QUB458786 RDX458773:RDX458786 RNT458773:RNT458786 RXP458773:RXP458786 SHL458773:SHL458786 SRH458773:SRH458786 TBD458773:TBD458786 TKZ458773:TKZ458786 TUV458773:TUV458786 UER458773:UER458786 UON458773:UON458786 UYJ458773:UYJ458786 VIF458773:VIF458786 VSB458773:VSB458786 WBX458773:WBX458786 WLT458773:WLT458786 WVP458773:WVP458786 G524309:G524322 JD524309:JD524322 SZ524309:SZ524322 ACV524309:ACV524322 AMR524309:AMR524322 AWN524309:AWN524322 BGJ524309:BGJ524322 BQF524309:BQF524322 CAB524309:CAB524322 CJX524309:CJX524322 CTT524309:CTT524322 DDP524309:DDP524322 DNL524309:DNL524322 DXH524309:DXH524322 EHD524309:EHD524322 EQZ524309:EQZ524322 FAV524309:FAV524322 FKR524309:FKR524322 FUN524309:FUN524322 GEJ524309:GEJ524322 GOF524309:GOF524322 GYB524309:GYB524322 HHX524309:HHX524322 HRT524309:HRT524322 IBP524309:IBP524322 ILL524309:ILL524322 IVH524309:IVH524322 JFD524309:JFD524322 JOZ524309:JOZ524322 JYV524309:JYV524322 KIR524309:KIR524322 KSN524309:KSN524322 LCJ524309:LCJ524322 LMF524309:LMF524322 LWB524309:LWB524322 MFX524309:MFX524322 MPT524309:MPT524322 MZP524309:MZP524322 NJL524309:NJL524322 NTH524309:NTH524322 ODD524309:ODD524322 OMZ524309:OMZ524322 OWV524309:OWV524322 PGR524309:PGR524322 PQN524309:PQN524322 QAJ524309:QAJ524322 QKF524309:QKF524322 QUB524309:QUB524322 RDX524309:RDX524322 RNT524309:RNT524322 RXP524309:RXP524322 SHL524309:SHL524322 SRH524309:SRH524322 TBD524309:TBD524322 TKZ524309:TKZ524322 TUV524309:TUV524322 UER524309:UER524322 UON524309:UON524322 UYJ524309:UYJ524322 VIF524309:VIF524322 VSB524309:VSB524322 WBX524309:WBX524322 WLT524309:WLT524322 WVP524309:WVP524322 G589845:G589858 JD589845:JD589858 SZ589845:SZ589858 ACV589845:ACV589858 AMR589845:AMR589858 AWN589845:AWN589858 BGJ589845:BGJ589858 BQF589845:BQF589858 CAB589845:CAB589858 CJX589845:CJX589858 CTT589845:CTT589858 DDP589845:DDP589858 DNL589845:DNL589858 DXH589845:DXH589858 EHD589845:EHD589858 EQZ589845:EQZ589858 FAV589845:FAV589858 FKR589845:FKR589858 FUN589845:FUN589858 GEJ589845:GEJ589858 GOF589845:GOF589858 GYB589845:GYB589858 HHX589845:HHX589858 HRT589845:HRT589858 IBP589845:IBP589858 ILL589845:ILL589858 IVH589845:IVH589858 JFD589845:JFD589858 JOZ589845:JOZ589858 JYV589845:JYV589858 KIR589845:KIR589858 KSN589845:KSN589858 LCJ589845:LCJ589858 LMF589845:LMF589858 LWB589845:LWB589858 MFX589845:MFX589858 MPT589845:MPT589858 MZP589845:MZP589858 NJL589845:NJL589858 NTH589845:NTH589858 ODD589845:ODD589858 OMZ589845:OMZ589858 OWV589845:OWV589858 PGR589845:PGR589858 PQN589845:PQN589858 QAJ589845:QAJ589858 QKF589845:QKF589858 QUB589845:QUB589858 RDX589845:RDX589858 RNT589845:RNT589858 RXP589845:RXP589858 SHL589845:SHL589858 SRH589845:SRH589858 TBD589845:TBD589858 TKZ589845:TKZ589858 TUV589845:TUV589858 UER589845:UER589858 UON589845:UON589858 UYJ589845:UYJ589858 VIF589845:VIF589858 VSB589845:VSB589858 WBX589845:WBX589858 WLT589845:WLT589858 WVP589845:WVP589858 G655381:G655394 JD655381:JD655394 SZ655381:SZ655394 ACV655381:ACV655394 AMR655381:AMR655394 AWN655381:AWN655394 BGJ655381:BGJ655394 BQF655381:BQF655394 CAB655381:CAB655394 CJX655381:CJX655394 CTT655381:CTT655394 DDP655381:DDP655394 DNL655381:DNL655394 DXH655381:DXH655394 EHD655381:EHD655394 EQZ655381:EQZ655394 FAV655381:FAV655394 FKR655381:FKR655394 FUN655381:FUN655394 GEJ655381:GEJ655394 GOF655381:GOF655394 GYB655381:GYB655394 HHX655381:HHX655394 HRT655381:HRT655394 IBP655381:IBP655394 ILL655381:ILL655394 IVH655381:IVH655394 JFD655381:JFD655394 JOZ655381:JOZ655394 JYV655381:JYV655394 KIR655381:KIR655394 KSN655381:KSN655394 LCJ655381:LCJ655394 LMF655381:LMF655394 LWB655381:LWB655394 MFX655381:MFX655394 MPT655381:MPT655394 MZP655381:MZP655394 NJL655381:NJL655394 NTH655381:NTH655394 ODD655381:ODD655394 OMZ655381:OMZ655394 OWV655381:OWV655394 PGR655381:PGR655394 PQN655381:PQN655394 QAJ655381:QAJ655394 QKF655381:QKF655394 QUB655381:QUB655394 RDX655381:RDX655394 RNT655381:RNT655394 RXP655381:RXP655394 SHL655381:SHL655394 SRH655381:SRH655394 TBD655381:TBD655394 TKZ655381:TKZ655394 TUV655381:TUV655394 UER655381:UER655394 UON655381:UON655394 UYJ655381:UYJ655394 VIF655381:VIF655394 VSB655381:VSB655394 WBX655381:WBX655394 WLT655381:WLT655394 WVP655381:WVP655394 G720917:G720930 JD720917:JD720930 SZ720917:SZ720930 ACV720917:ACV720930 AMR720917:AMR720930 AWN720917:AWN720930 BGJ720917:BGJ720930 BQF720917:BQF720930 CAB720917:CAB720930 CJX720917:CJX720930 CTT720917:CTT720930 DDP720917:DDP720930 DNL720917:DNL720930 DXH720917:DXH720930 EHD720917:EHD720930 EQZ720917:EQZ720930 FAV720917:FAV720930 FKR720917:FKR720930 FUN720917:FUN720930 GEJ720917:GEJ720930 GOF720917:GOF720930 GYB720917:GYB720930 HHX720917:HHX720930 HRT720917:HRT720930 IBP720917:IBP720930 ILL720917:ILL720930 IVH720917:IVH720930 JFD720917:JFD720930 JOZ720917:JOZ720930 JYV720917:JYV720930 KIR720917:KIR720930 KSN720917:KSN720930 LCJ720917:LCJ720930 LMF720917:LMF720930 LWB720917:LWB720930 MFX720917:MFX720930 MPT720917:MPT720930 MZP720917:MZP720930 NJL720917:NJL720930 NTH720917:NTH720930 ODD720917:ODD720930 OMZ720917:OMZ720930 OWV720917:OWV720930 PGR720917:PGR720930 PQN720917:PQN720930 QAJ720917:QAJ720930 QKF720917:QKF720930 QUB720917:QUB720930 RDX720917:RDX720930 RNT720917:RNT720930 RXP720917:RXP720930 SHL720917:SHL720930 SRH720917:SRH720930 TBD720917:TBD720930 TKZ720917:TKZ720930 TUV720917:TUV720930 UER720917:UER720930 UON720917:UON720930 UYJ720917:UYJ720930 VIF720917:VIF720930 VSB720917:VSB720930 WBX720917:WBX720930 WLT720917:WLT720930 WVP720917:WVP720930 G786453:G786466 JD786453:JD786466 SZ786453:SZ786466 ACV786453:ACV786466 AMR786453:AMR786466 AWN786453:AWN786466 BGJ786453:BGJ786466 BQF786453:BQF786466 CAB786453:CAB786466 CJX786453:CJX786466 CTT786453:CTT786466 DDP786453:DDP786466 DNL786453:DNL786466 DXH786453:DXH786466 EHD786453:EHD786466 EQZ786453:EQZ786466 FAV786453:FAV786466 FKR786453:FKR786466 FUN786453:FUN786466 GEJ786453:GEJ786466 GOF786453:GOF786466 GYB786453:GYB786466 HHX786453:HHX786466 HRT786453:HRT786466 IBP786453:IBP786466 ILL786453:ILL786466 IVH786453:IVH786466 JFD786453:JFD786466 JOZ786453:JOZ786466 JYV786453:JYV786466 KIR786453:KIR786466 KSN786453:KSN786466 LCJ786453:LCJ786466 LMF786453:LMF786466 LWB786453:LWB786466 MFX786453:MFX786466 MPT786453:MPT786466 MZP786453:MZP786466 NJL786453:NJL786466 NTH786453:NTH786466 ODD786453:ODD786466 OMZ786453:OMZ786466 OWV786453:OWV786466 PGR786453:PGR786466 PQN786453:PQN786466 QAJ786453:QAJ786466 QKF786453:QKF786466 QUB786453:QUB786466 RDX786453:RDX786466 RNT786453:RNT786466 RXP786453:RXP786466 SHL786453:SHL786466 SRH786453:SRH786466 TBD786453:TBD786466 TKZ786453:TKZ786466 TUV786453:TUV786466 UER786453:UER786466 UON786453:UON786466 UYJ786453:UYJ786466 VIF786453:VIF786466 VSB786453:VSB786466 WBX786453:WBX786466 WLT786453:WLT786466 WVP786453:WVP786466 G851989:G852002 JD851989:JD852002 SZ851989:SZ852002 ACV851989:ACV852002 AMR851989:AMR852002 AWN851989:AWN852002 BGJ851989:BGJ852002 BQF851989:BQF852002 CAB851989:CAB852002 CJX851989:CJX852002 CTT851989:CTT852002 DDP851989:DDP852002 DNL851989:DNL852002 DXH851989:DXH852002 EHD851989:EHD852002 EQZ851989:EQZ852002 FAV851989:FAV852002 FKR851989:FKR852002 FUN851989:FUN852002 GEJ851989:GEJ852002 GOF851989:GOF852002 GYB851989:GYB852002 HHX851989:HHX852002 HRT851989:HRT852002 IBP851989:IBP852002 ILL851989:ILL852002 IVH851989:IVH852002 JFD851989:JFD852002 JOZ851989:JOZ852002 JYV851989:JYV852002 KIR851989:KIR852002 KSN851989:KSN852002 LCJ851989:LCJ852002 LMF851989:LMF852002 LWB851989:LWB852002 MFX851989:MFX852002 MPT851989:MPT852002 MZP851989:MZP852002 NJL851989:NJL852002 NTH851989:NTH852002 ODD851989:ODD852002 OMZ851989:OMZ852002 OWV851989:OWV852002 PGR851989:PGR852002 PQN851989:PQN852002 QAJ851989:QAJ852002 QKF851989:QKF852002 QUB851989:QUB852002 RDX851989:RDX852002 RNT851989:RNT852002 RXP851989:RXP852002 SHL851989:SHL852002 SRH851989:SRH852002 TBD851989:TBD852002 TKZ851989:TKZ852002 TUV851989:TUV852002 UER851989:UER852002 UON851989:UON852002 UYJ851989:UYJ852002 VIF851989:VIF852002 VSB851989:VSB852002 WBX851989:WBX852002 WLT851989:WLT852002 WVP851989:WVP852002 G917525:G917538 JD917525:JD917538 SZ917525:SZ917538 ACV917525:ACV917538 AMR917525:AMR917538 AWN917525:AWN917538 BGJ917525:BGJ917538 BQF917525:BQF917538 CAB917525:CAB917538 CJX917525:CJX917538 CTT917525:CTT917538 DDP917525:DDP917538 DNL917525:DNL917538 DXH917525:DXH917538 EHD917525:EHD917538 EQZ917525:EQZ917538 FAV917525:FAV917538 FKR917525:FKR917538 FUN917525:FUN917538 GEJ917525:GEJ917538 GOF917525:GOF917538 GYB917525:GYB917538 HHX917525:HHX917538 HRT917525:HRT917538 IBP917525:IBP917538 ILL917525:ILL917538 IVH917525:IVH917538 JFD917525:JFD917538 JOZ917525:JOZ917538 JYV917525:JYV917538 KIR917525:KIR917538 KSN917525:KSN917538 LCJ917525:LCJ917538 LMF917525:LMF917538 LWB917525:LWB917538 MFX917525:MFX917538 MPT917525:MPT917538 MZP917525:MZP917538 NJL917525:NJL917538 NTH917525:NTH917538 ODD917525:ODD917538 OMZ917525:OMZ917538 OWV917525:OWV917538 PGR917525:PGR917538 PQN917525:PQN917538 QAJ917525:QAJ917538 QKF917525:QKF917538 QUB917525:QUB917538 RDX917525:RDX917538 RNT917525:RNT917538 RXP917525:RXP917538 SHL917525:SHL917538 SRH917525:SRH917538 TBD917525:TBD917538 TKZ917525:TKZ917538 TUV917525:TUV917538 UER917525:UER917538 UON917525:UON917538 UYJ917525:UYJ917538 VIF917525:VIF917538 VSB917525:VSB917538 WBX917525:WBX917538 WLT917525:WLT917538 WVP917525:WVP917538 G983061:G983074 JD983061:JD983074 SZ983061:SZ983074 ACV983061:ACV983074 AMR983061:AMR983074 AWN983061:AWN983074 BGJ983061:BGJ983074 BQF983061:BQF983074 CAB983061:CAB983074 CJX983061:CJX983074 CTT983061:CTT983074 DDP983061:DDP983074 DNL983061:DNL983074 DXH983061:DXH983074 EHD983061:EHD983074 EQZ983061:EQZ983074 FAV983061:FAV983074 FKR983061:FKR983074 FUN983061:FUN983074 GEJ983061:GEJ983074 GOF983061:GOF983074 GYB983061:GYB983074 HHX983061:HHX983074 HRT983061:HRT983074 IBP983061:IBP983074 ILL983061:ILL983074 IVH983061:IVH983074 JFD983061:JFD983074 JOZ983061:JOZ983074 JYV983061:JYV983074 KIR983061:KIR983074 KSN983061:KSN983074 LCJ983061:LCJ983074 LMF983061:LMF983074 LWB983061:LWB983074 MFX983061:MFX983074 MPT983061:MPT983074 MZP983061:MZP983074 NJL983061:NJL983074 NTH983061:NTH983074 ODD983061:ODD983074 OMZ983061:OMZ983074 OWV983061:OWV983074 PGR983061:PGR983074 PQN983061:PQN983074 QAJ983061:QAJ983074 QKF983061:QKF983074 QUB983061:QUB983074 RDX983061:RDX983074 RNT983061:RNT983074 RXP983061:RXP983074 SHL983061:SHL983074 SRH983061:SRH983074 TBD983061:TBD983074 TKZ983061:TKZ983074 TUV983061:TUV983074 UER983061:UER983074 UON983061:UON983074 UYJ983061:UYJ983074 VIF983061:VIF983074 VSB983061:VSB983074 WBX983061:WBX983074 WVP6:WVP31 WLT6:WLT31 WBX6:WBX31 VSB6:VSB31 VIF6:VIF31 UYJ6:UYJ31 UON6:UON31 UER6:UER31 TUV6:TUV31 TKZ6:TKZ31 TBD6:TBD31 SRH6:SRH31 SHL6:SHL31 RXP6:RXP31 RNT6:RNT31 RDX6:RDX31 QUB6:QUB31 QKF6:QKF31 QAJ6:QAJ31 PQN6:PQN31 PGR6:PGR31 OWV6:OWV31 OMZ6:OMZ31 ODD6:ODD31 NTH6:NTH31 NJL6:NJL31 MZP6:MZP31 MPT6:MPT31 MFX6:MFX31 LWB6:LWB31 LMF6:LMF31 LCJ6:LCJ31 KSN6:KSN31 KIR6:KIR31 JYV6:JYV31 JOZ6:JOZ31 JFD6:JFD31 IVH6:IVH31 ILL6:ILL31 IBP6:IBP31 HRT6:HRT31 HHX6:HHX31 GYB6:GYB31 GOF6:GOF31 GEJ6:GEJ31 FUN6:FUN31 FKR6:FKR31 FAV6:FAV31 EQZ6:EQZ31 EHD6:EHD31 DXH6:DXH31 DNL6:DNL31 DDP6:DDP31 CTT6:CTT31 CJX6:CJX31 CAB6:CAB31 BQF6:BQF31 BGJ6:BGJ31 AWN6:AWN31 AMR6:AMR31 ACV6:ACV31 SZ6:SZ31 JD6:JD31" xr:uid="{00000000-0002-0000-0500-000000000000}">
      <formula1>"男,女"</formula1>
    </dataValidation>
    <dataValidation type="date" allowBlank="1" showInputMessage="1" showErrorMessage="1" sqref="D6:F31" xr:uid="{00000000-0002-0000-0500-000001000000}">
      <formula1>1</formula1>
      <formula2>42825</formula2>
    </dataValidation>
    <dataValidation imeMode="halfKatakana" allowBlank="1" showInputMessage="1" showErrorMessage="1" sqref="A6:A31" xr:uid="{00000000-0002-0000-0500-000002000000}"/>
    <dataValidation type="list" allowBlank="1" showInputMessage="1" showErrorMessage="1" sqref="C6:C31" xr:uid="{00000000-0002-0000-0500-000003000000}">
      <formula1>"T,S,H,　,"</formula1>
    </dataValidation>
    <dataValidation type="list" allowBlank="1" showInputMessage="1" showErrorMessage="1" sqref="G6:G31" xr:uid="{00000000-0002-0000-0500-000004000000}">
      <formula1>"M,F,　,"</formula1>
    </dataValidation>
  </dataValidations>
  <hyperlinks>
    <hyperlink ref="J1" location="目次!A1" display="目次に戻る" xr:uid="{00000000-0004-0000-0500-000000000000}"/>
  </hyperlinks>
  <printOptions horizontalCentered="1"/>
  <pageMargins left="0.70866141732283472" right="0.70866141732283472" top="0.74803149606299213" bottom="0.74803149606299213" header="0.31496062992125984" footer="0.31496062992125984"/>
  <pageSetup paperSize="9" scale="64" orientation="portrait" blackAndWhite="1" errors="blank"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rgb="FF92D050"/>
  </sheetPr>
  <dimension ref="A1:J42"/>
  <sheetViews>
    <sheetView view="pageBreakPreview" zoomScaleNormal="100" zoomScaleSheetLayoutView="100" workbookViewId="0">
      <selection activeCell="A18" sqref="A18"/>
    </sheetView>
  </sheetViews>
  <sheetFormatPr defaultRowHeight="21" customHeight="1"/>
  <cols>
    <col min="1" max="1" width="18.19921875" customWidth="1"/>
    <col min="2" max="2" width="8.19921875" customWidth="1"/>
    <col min="3" max="3" width="14.8984375" customWidth="1"/>
    <col min="4" max="4" width="32.59765625" customWidth="1"/>
    <col min="6" max="6" width="3.5" customWidth="1"/>
  </cols>
  <sheetData>
    <row r="1" spans="1:10" s="1" customFormat="1" ht="16.5" customHeight="1">
      <c r="A1" s="98"/>
      <c r="B1" s="28"/>
      <c r="C1" s="28"/>
      <c r="D1" s="371" t="s">
        <v>143</v>
      </c>
      <c r="E1" s="371"/>
      <c r="F1" s="28"/>
      <c r="G1" s="28"/>
      <c r="H1" s="28"/>
      <c r="I1" s="28"/>
      <c r="J1" s="28"/>
    </row>
    <row r="2" spans="1:10" ht="21" customHeight="1">
      <c r="A2" s="232" t="s">
        <v>17</v>
      </c>
      <c r="B2" s="232"/>
      <c r="C2" s="232"/>
      <c r="D2" s="232"/>
      <c r="E2" s="232"/>
      <c r="F2" s="3"/>
      <c r="G2" s="3"/>
      <c r="H2" s="3"/>
    </row>
    <row r="3" spans="1:10" ht="21" customHeight="1">
      <c r="A3" s="232"/>
      <c r="B3" s="232"/>
      <c r="C3" s="232"/>
      <c r="D3" s="232"/>
      <c r="E3" s="232"/>
      <c r="F3" s="3"/>
      <c r="G3" s="3"/>
      <c r="H3" s="3"/>
    </row>
    <row r="4" spans="1:10" ht="21" customHeight="1">
      <c r="A4" s="494" t="s">
        <v>18</v>
      </c>
      <c r="B4" s="494"/>
      <c r="C4" s="494"/>
      <c r="D4" s="494"/>
      <c r="E4" s="494"/>
      <c r="F4" s="3"/>
      <c r="G4" s="3"/>
      <c r="H4" s="3"/>
    </row>
    <row r="5" spans="1:10" ht="21" customHeight="1">
      <c r="A5" s="232"/>
      <c r="B5" s="232"/>
      <c r="C5" s="232"/>
      <c r="D5" s="232"/>
      <c r="E5" s="232"/>
      <c r="F5" s="3"/>
      <c r="G5" s="3"/>
      <c r="H5" s="3"/>
    </row>
    <row r="6" spans="1:10" ht="21" customHeight="1">
      <c r="A6" s="232"/>
      <c r="B6" s="232"/>
      <c r="C6" s="232"/>
      <c r="D6" s="232"/>
      <c r="E6" s="232"/>
      <c r="F6" s="3"/>
      <c r="G6" s="3"/>
      <c r="H6" s="3"/>
    </row>
    <row r="7" spans="1:10" ht="21" customHeight="1">
      <c r="A7" s="232"/>
      <c r="B7" s="232"/>
      <c r="C7" s="232"/>
      <c r="D7" s="495" t="str">
        <f>'1.申請'!H4</f>
        <v>　　年　　月　　日</v>
      </c>
      <c r="E7" s="495"/>
      <c r="F7" s="3"/>
      <c r="G7" s="3"/>
      <c r="H7" s="3"/>
    </row>
    <row r="8" spans="1:10" ht="21" customHeight="1">
      <c r="A8" s="232"/>
      <c r="B8" s="232"/>
      <c r="C8" s="232"/>
      <c r="D8" s="232"/>
      <c r="E8" s="232"/>
      <c r="F8" s="3"/>
      <c r="G8" s="3"/>
      <c r="H8" s="3"/>
    </row>
    <row r="9" spans="1:10" ht="21" customHeight="1">
      <c r="A9" s="232"/>
      <c r="B9" s="232"/>
      <c r="C9" s="232"/>
      <c r="D9" s="232"/>
      <c r="E9" s="232"/>
      <c r="F9" s="3"/>
      <c r="G9" s="3"/>
      <c r="H9" s="3"/>
    </row>
    <row r="10" spans="1:10" ht="21" customHeight="1">
      <c r="A10" s="233" t="s">
        <v>19</v>
      </c>
      <c r="B10" s="232"/>
      <c r="C10" s="232"/>
      <c r="D10" s="232"/>
      <c r="E10" s="232"/>
      <c r="F10" s="3"/>
      <c r="G10" s="3"/>
      <c r="H10" s="3"/>
    </row>
    <row r="11" spans="1:10" ht="21" customHeight="1">
      <c r="A11" s="232"/>
      <c r="B11" s="232"/>
      <c r="C11" s="234" t="s">
        <v>20</v>
      </c>
      <c r="D11" s="497">
        <f>'1.申請'!H8</f>
        <v>0</v>
      </c>
      <c r="E11" s="497"/>
      <c r="F11" s="16"/>
      <c r="G11" s="3"/>
      <c r="H11" s="3"/>
    </row>
    <row r="12" spans="1:10" ht="21" customHeight="1">
      <c r="A12" s="232"/>
      <c r="B12" s="232"/>
      <c r="C12" s="235" t="s">
        <v>24</v>
      </c>
      <c r="D12" s="497">
        <f>'1.申請'!H9</f>
        <v>0</v>
      </c>
      <c r="E12" s="497"/>
      <c r="F12" s="3"/>
      <c r="G12" s="3"/>
      <c r="H12" s="3"/>
    </row>
    <row r="13" spans="1:10" ht="21" customHeight="1">
      <c r="A13" s="232"/>
      <c r="B13" s="232"/>
      <c r="C13" s="234" t="s">
        <v>108</v>
      </c>
      <c r="D13" s="236">
        <f>'1.申請'!H10</f>
        <v>0</v>
      </c>
      <c r="E13" s="237"/>
      <c r="F13" s="4"/>
      <c r="G13" s="3"/>
      <c r="H13" s="3"/>
    </row>
    <row r="14" spans="1:10" ht="21" customHeight="1">
      <c r="A14" s="232"/>
      <c r="B14" s="232"/>
      <c r="C14" s="232"/>
      <c r="D14" s="232"/>
      <c r="E14" s="232"/>
      <c r="F14" s="3"/>
      <c r="G14" s="3"/>
      <c r="H14" s="3"/>
    </row>
    <row r="15" spans="1:10" ht="21" customHeight="1">
      <c r="A15" s="232"/>
      <c r="B15" s="232"/>
      <c r="C15" s="232"/>
      <c r="D15" s="232"/>
      <c r="E15" s="232"/>
      <c r="F15" s="3"/>
      <c r="G15" s="3"/>
      <c r="H15" s="3"/>
    </row>
    <row r="16" spans="1:10" ht="21" customHeight="1">
      <c r="A16" s="232"/>
      <c r="B16" s="232"/>
      <c r="C16" s="232"/>
      <c r="D16" s="232"/>
      <c r="E16" s="232"/>
      <c r="F16" s="3"/>
      <c r="G16" s="3"/>
      <c r="H16" s="3"/>
    </row>
    <row r="17" spans="1:8" ht="73.5" customHeight="1">
      <c r="A17" s="496" t="s">
        <v>244</v>
      </c>
      <c r="B17" s="496"/>
      <c r="C17" s="496"/>
      <c r="D17" s="496"/>
      <c r="E17" s="496"/>
      <c r="F17" s="3"/>
      <c r="G17" s="3"/>
      <c r="H17" s="3"/>
    </row>
    <row r="18" spans="1:8" ht="21" customHeight="1">
      <c r="A18" s="232"/>
      <c r="B18" s="232"/>
      <c r="C18" s="232"/>
      <c r="D18" s="232"/>
      <c r="E18" s="232"/>
      <c r="F18" s="3"/>
      <c r="G18" s="3"/>
      <c r="H18" s="3"/>
    </row>
    <row r="19" spans="1:8" ht="21" customHeight="1">
      <c r="A19" s="3"/>
      <c r="B19" s="3"/>
      <c r="C19" s="3"/>
      <c r="D19" s="3"/>
      <c r="E19" s="3"/>
      <c r="F19" s="3"/>
      <c r="G19" s="3"/>
      <c r="H19" s="3"/>
    </row>
    <row r="20" spans="1:8" ht="21" customHeight="1">
      <c r="A20" s="3"/>
      <c r="B20" s="3"/>
      <c r="C20" s="3"/>
      <c r="D20" s="3"/>
      <c r="E20" s="3"/>
      <c r="F20" s="3"/>
      <c r="G20" s="3"/>
      <c r="H20" s="3"/>
    </row>
    <row r="21" spans="1:8" ht="21" customHeight="1">
      <c r="A21" s="3"/>
      <c r="B21" s="3"/>
      <c r="C21" s="3"/>
      <c r="D21" s="3"/>
      <c r="E21" s="3"/>
      <c r="F21" s="3"/>
      <c r="G21" s="3"/>
      <c r="H21" s="3"/>
    </row>
    <row r="22" spans="1:8" ht="21" customHeight="1">
      <c r="A22" s="3"/>
      <c r="B22" s="3"/>
      <c r="C22" s="3"/>
      <c r="D22" s="3"/>
      <c r="E22" s="3"/>
      <c r="F22" s="3"/>
      <c r="G22" s="3"/>
      <c r="H22" s="3"/>
    </row>
    <row r="23" spans="1:8" ht="21" customHeight="1">
      <c r="A23" s="3"/>
      <c r="B23" s="3"/>
      <c r="C23" s="3"/>
      <c r="D23" s="3"/>
      <c r="E23" s="3"/>
      <c r="F23" s="3"/>
      <c r="G23" s="3"/>
      <c r="H23" s="3"/>
    </row>
    <row r="24" spans="1:8" ht="21" customHeight="1">
      <c r="A24" s="3"/>
      <c r="B24" s="3"/>
      <c r="C24" s="3"/>
      <c r="D24" s="3"/>
      <c r="E24" s="3"/>
      <c r="F24" s="3"/>
      <c r="G24" s="3"/>
      <c r="H24" s="3"/>
    </row>
    <row r="25" spans="1:8" ht="21" customHeight="1">
      <c r="A25" s="3"/>
      <c r="B25" s="3"/>
      <c r="C25" s="3"/>
      <c r="D25" s="3"/>
      <c r="E25" s="3"/>
      <c r="F25" s="3"/>
      <c r="G25" s="3"/>
      <c r="H25" s="3"/>
    </row>
    <row r="26" spans="1:8" ht="21" customHeight="1">
      <c r="A26" s="3"/>
      <c r="B26" s="3"/>
      <c r="C26" s="3"/>
      <c r="D26" s="3"/>
      <c r="E26" s="3"/>
      <c r="F26" s="3"/>
      <c r="G26" s="3"/>
      <c r="H26" s="3"/>
    </row>
    <row r="27" spans="1:8" ht="21" customHeight="1">
      <c r="A27" s="3"/>
      <c r="B27" s="3"/>
      <c r="C27" s="3"/>
      <c r="D27" s="3"/>
      <c r="E27" s="3"/>
      <c r="F27" s="3"/>
      <c r="G27" s="3"/>
      <c r="H27" s="3"/>
    </row>
    <row r="28" spans="1:8" ht="21" customHeight="1">
      <c r="A28" s="3"/>
      <c r="B28" s="3"/>
      <c r="C28" s="3"/>
      <c r="D28" s="3"/>
      <c r="E28" s="3"/>
      <c r="F28" s="3"/>
      <c r="G28" s="3"/>
      <c r="H28" s="3"/>
    </row>
    <row r="29" spans="1:8" ht="21" customHeight="1">
      <c r="A29" s="3"/>
      <c r="B29" s="3"/>
      <c r="C29" s="3"/>
      <c r="D29" s="3"/>
      <c r="E29" s="3"/>
      <c r="F29" s="3"/>
      <c r="G29" s="3"/>
      <c r="H29" s="3"/>
    </row>
    <row r="30" spans="1:8" ht="21" customHeight="1">
      <c r="A30" s="3"/>
      <c r="B30" s="3"/>
      <c r="C30" s="3"/>
      <c r="D30" s="3"/>
      <c r="E30" s="3"/>
      <c r="F30" s="3"/>
      <c r="G30" s="3"/>
      <c r="H30" s="3"/>
    </row>
    <row r="31" spans="1:8" ht="21" customHeight="1">
      <c r="A31" s="3"/>
      <c r="B31" s="3"/>
      <c r="C31" s="3"/>
      <c r="D31" s="3"/>
      <c r="E31" s="3"/>
      <c r="F31" s="3"/>
      <c r="G31" s="3"/>
      <c r="H31" s="3"/>
    </row>
    <row r="32" spans="1:8" ht="21" customHeight="1">
      <c r="A32" s="3"/>
      <c r="B32" s="3"/>
      <c r="C32" s="3"/>
      <c r="D32" s="3"/>
      <c r="E32" s="3"/>
      <c r="F32" s="3"/>
      <c r="G32" s="3"/>
      <c r="H32" s="3"/>
    </row>
    <row r="33" spans="1:8" ht="21" customHeight="1">
      <c r="A33" s="3"/>
      <c r="B33" s="3"/>
      <c r="C33" s="3"/>
      <c r="D33" s="3"/>
      <c r="E33" s="3"/>
      <c r="F33" s="3"/>
      <c r="G33" s="3"/>
      <c r="H33" s="3"/>
    </row>
    <row r="34" spans="1:8" ht="21" customHeight="1">
      <c r="A34" s="3"/>
      <c r="B34" s="3"/>
      <c r="C34" s="3"/>
      <c r="D34" s="3"/>
      <c r="E34" s="3"/>
      <c r="F34" s="3"/>
      <c r="G34" s="3"/>
      <c r="H34" s="3"/>
    </row>
    <row r="35" spans="1:8" ht="21" customHeight="1">
      <c r="A35" s="3"/>
      <c r="B35" s="3"/>
      <c r="C35" s="3"/>
      <c r="D35" s="3"/>
      <c r="E35" s="3"/>
      <c r="F35" s="3"/>
      <c r="G35" s="3"/>
      <c r="H35" s="3"/>
    </row>
    <row r="36" spans="1:8" ht="21" customHeight="1">
      <c r="A36" s="3"/>
      <c r="B36" s="3"/>
      <c r="C36" s="3"/>
      <c r="D36" s="3"/>
      <c r="E36" s="3"/>
      <c r="F36" s="3"/>
      <c r="G36" s="3"/>
      <c r="H36" s="3"/>
    </row>
    <row r="37" spans="1:8" ht="21" customHeight="1">
      <c r="A37" s="3"/>
      <c r="B37" s="3"/>
      <c r="C37" s="3"/>
      <c r="D37" s="3"/>
      <c r="E37" s="3"/>
      <c r="F37" s="3"/>
      <c r="G37" s="3"/>
      <c r="H37" s="3"/>
    </row>
    <row r="38" spans="1:8" ht="21" customHeight="1">
      <c r="A38" s="3"/>
      <c r="B38" s="3"/>
      <c r="C38" s="3"/>
      <c r="D38" s="3"/>
      <c r="E38" s="3"/>
      <c r="F38" s="3"/>
      <c r="G38" s="3"/>
      <c r="H38" s="3"/>
    </row>
    <row r="39" spans="1:8" ht="21" customHeight="1">
      <c r="A39" s="3"/>
      <c r="B39" s="3"/>
      <c r="C39" s="3"/>
      <c r="D39" s="3"/>
      <c r="E39" s="3"/>
      <c r="F39" s="3"/>
      <c r="G39" s="3"/>
      <c r="H39" s="3"/>
    </row>
    <row r="40" spans="1:8" ht="21" customHeight="1">
      <c r="A40" s="3"/>
      <c r="B40" s="3"/>
      <c r="C40" s="3"/>
      <c r="D40" s="3"/>
      <c r="E40" s="3"/>
      <c r="F40" s="3"/>
      <c r="G40" s="3"/>
      <c r="H40" s="3"/>
    </row>
    <row r="41" spans="1:8" ht="21" customHeight="1">
      <c r="A41" s="3"/>
      <c r="B41" s="3"/>
      <c r="C41" s="3"/>
      <c r="D41" s="3"/>
      <c r="E41" s="3"/>
      <c r="F41" s="3"/>
      <c r="G41" s="3"/>
      <c r="H41" s="3"/>
    </row>
    <row r="42" spans="1:8" ht="21" customHeight="1">
      <c r="A42" s="3"/>
      <c r="B42" s="3"/>
      <c r="C42" s="3"/>
      <c r="D42" s="3"/>
      <c r="E42" s="3"/>
      <c r="F42" s="3"/>
      <c r="G42" s="3"/>
      <c r="H42" s="3"/>
    </row>
  </sheetData>
  <customSheetViews>
    <customSheetView guid="{64822155-D3A3-4CF4-B118-55E3090E4ACD}" scale="90" showPageBreaks="1" fitToPage="1" printArea="1" view="pageBreakPreview">
      <selection activeCell="G24" sqref="G24"/>
      <pageMargins left="0.70866141732283472" right="0.70866141732283472" top="0.74803149606299213" bottom="0.74803149606299213" header="0.31496062992125984" footer="0.31496062992125984"/>
      <pageSetup paperSize="9" scale="98" orientation="portrait" blackAndWhite="1" errors="blank" r:id="rId1"/>
    </customSheetView>
  </customSheetViews>
  <mergeCells count="6">
    <mergeCell ref="D1:E1"/>
    <mergeCell ref="A4:E4"/>
    <mergeCell ref="D7:E7"/>
    <mergeCell ref="A17:E17"/>
    <mergeCell ref="D11:E11"/>
    <mergeCell ref="D12:E12"/>
  </mergeCells>
  <phoneticPr fontId="2"/>
  <hyperlinks>
    <hyperlink ref="D1" location="目次!A1" display="目次に戻る" xr:uid="{00000000-0004-0000-0600-000000000000}"/>
  </hyperlinks>
  <printOptions horizontalCentered="1"/>
  <pageMargins left="0.70866141732283472" right="0.70866141732283472" top="0.74803149606299213" bottom="0.74803149606299213" header="0.31496062992125984" footer="0.31496062992125984"/>
  <pageSetup paperSize="9" scale="98" orientation="portrait" blackAndWhite="1" errors="blank"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rgb="FF92D050"/>
  </sheetPr>
  <dimension ref="A1:K43"/>
  <sheetViews>
    <sheetView view="pageBreakPreview" zoomScaleNormal="100" zoomScaleSheetLayoutView="100" workbookViewId="0">
      <selection activeCell="B17" sqref="B17"/>
    </sheetView>
  </sheetViews>
  <sheetFormatPr defaultRowHeight="14.4"/>
  <cols>
    <col min="1" max="2" width="4.09765625" customWidth="1"/>
    <col min="3" max="3" width="10.59765625" customWidth="1"/>
    <col min="6" max="6" width="15.69921875" customWidth="1"/>
    <col min="7" max="7" width="12" customWidth="1"/>
    <col min="8" max="8" width="10.09765625" customWidth="1"/>
    <col min="9" max="9" width="5.59765625" customWidth="1"/>
    <col min="10" max="10" width="4.5" customWidth="1"/>
  </cols>
  <sheetData>
    <row r="1" spans="1:11" s="1" customFormat="1" ht="16.5" customHeight="1">
      <c r="A1" s="98"/>
      <c r="B1" s="98"/>
      <c r="C1" s="28"/>
      <c r="D1" s="28"/>
      <c r="E1" s="28"/>
      <c r="F1" s="28"/>
      <c r="G1" s="28"/>
      <c r="H1" s="371" t="s">
        <v>143</v>
      </c>
      <c r="I1" s="371"/>
      <c r="J1" s="371"/>
      <c r="K1" s="28"/>
    </row>
    <row r="2" spans="1:11" ht="16.5" customHeight="1">
      <c r="A2" s="3" t="s">
        <v>189</v>
      </c>
      <c r="B2" s="3"/>
      <c r="C2" s="3"/>
      <c r="D2" s="3"/>
      <c r="E2" s="3"/>
      <c r="F2" s="3"/>
      <c r="G2" s="3"/>
      <c r="H2" s="3"/>
      <c r="I2" s="3"/>
    </row>
    <row r="3" spans="1:11" ht="16.5" customHeight="1">
      <c r="A3" s="5"/>
      <c r="B3" s="5"/>
      <c r="C3" s="3"/>
      <c r="D3" s="3"/>
      <c r="E3" s="3"/>
      <c r="F3" s="3"/>
      <c r="G3" s="3"/>
      <c r="H3" s="3"/>
      <c r="I3" s="3"/>
    </row>
    <row r="4" spans="1:11" ht="16.5" customHeight="1">
      <c r="A4" s="3"/>
      <c r="B4" s="3"/>
      <c r="C4" s="3"/>
      <c r="D4" s="3"/>
      <c r="E4" s="3"/>
      <c r="F4" s="3"/>
      <c r="G4" s="503" t="str">
        <f>'1.申請'!H4</f>
        <v>　　年　　月　　日</v>
      </c>
      <c r="H4" s="503"/>
      <c r="I4" s="503"/>
      <c r="J4" s="503"/>
    </row>
    <row r="5" spans="1:11" ht="16.5" customHeight="1">
      <c r="A5" s="3"/>
      <c r="B5" s="3"/>
      <c r="C5" s="3" t="s">
        <v>1</v>
      </c>
      <c r="D5" s="3"/>
      <c r="E5" s="3"/>
      <c r="F5" s="3"/>
      <c r="G5" s="3"/>
      <c r="H5" s="3"/>
      <c r="I5" s="3"/>
    </row>
    <row r="6" spans="1:11" ht="16.5" customHeight="1">
      <c r="A6" s="3"/>
      <c r="B6" s="3"/>
      <c r="C6" s="3"/>
      <c r="D6" s="3"/>
      <c r="E6" s="3"/>
      <c r="F6" s="3"/>
      <c r="G6" s="3"/>
      <c r="H6" s="3"/>
      <c r="I6" s="3"/>
    </row>
    <row r="7" spans="1:11" ht="16.5" customHeight="1">
      <c r="A7" s="3"/>
      <c r="B7" s="3"/>
      <c r="C7" s="3"/>
      <c r="D7" s="3"/>
      <c r="E7" s="3"/>
      <c r="F7" s="3"/>
      <c r="G7" s="3"/>
      <c r="H7" s="3"/>
      <c r="I7" s="3"/>
    </row>
    <row r="8" spans="1:11" s="1" customFormat="1" ht="16.5" customHeight="1">
      <c r="A8" s="27"/>
      <c r="B8" s="27"/>
      <c r="C8" s="27"/>
      <c r="D8" s="27"/>
      <c r="E8" s="27"/>
      <c r="F8" s="78" t="s">
        <v>2</v>
      </c>
      <c r="G8" s="504">
        <f>'1.申請'!H8</f>
        <v>0</v>
      </c>
      <c r="H8" s="504"/>
      <c r="I8" s="504"/>
      <c r="J8" s="504"/>
    </row>
    <row r="9" spans="1:11" s="1" customFormat="1" ht="16.5" customHeight="1">
      <c r="A9" s="27"/>
      <c r="B9" s="27"/>
      <c r="C9" s="27"/>
      <c r="D9" s="27"/>
      <c r="E9" s="27"/>
      <c r="F9" s="78" t="s">
        <v>3</v>
      </c>
      <c r="G9" s="504">
        <f>'1.申請'!H9</f>
        <v>0</v>
      </c>
      <c r="H9" s="504"/>
      <c r="I9" s="504"/>
      <c r="J9" s="504"/>
    </row>
    <row r="10" spans="1:11" s="1" customFormat="1" ht="16.5" customHeight="1">
      <c r="A10" s="27"/>
      <c r="B10" s="27"/>
      <c r="C10" s="27"/>
      <c r="D10" s="27"/>
      <c r="E10" s="27"/>
      <c r="F10" s="78" t="s">
        <v>4</v>
      </c>
      <c r="G10" s="504">
        <f>'1.申請'!H10</f>
        <v>0</v>
      </c>
      <c r="H10" s="504"/>
      <c r="I10" s="504"/>
      <c r="J10" s="77"/>
    </row>
    <row r="11" spans="1:11" ht="16.5" customHeight="1">
      <c r="A11" s="3"/>
      <c r="B11" s="3"/>
      <c r="C11" s="3"/>
      <c r="D11" s="3"/>
      <c r="E11" s="3"/>
      <c r="F11" s="3"/>
      <c r="G11" s="3"/>
      <c r="H11" s="3"/>
      <c r="I11" s="3"/>
    </row>
    <row r="12" spans="1:11" ht="16.5" customHeight="1">
      <c r="A12" s="502" t="s">
        <v>30</v>
      </c>
      <c r="B12" s="502"/>
      <c r="C12" s="502"/>
      <c r="D12" s="502"/>
      <c r="E12" s="502"/>
      <c r="F12" s="502"/>
      <c r="G12" s="502"/>
      <c r="H12" s="502"/>
      <c r="I12" s="502"/>
    </row>
    <row r="13" spans="1:11" ht="16.5" customHeight="1">
      <c r="A13" s="3"/>
      <c r="B13" s="3"/>
      <c r="C13" s="3"/>
      <c r="D13" s="3"/>
      <c r="E13" s="3"/>
      <c r="F13" s="3"/>
      <c r="G13" s="3"/>
      <c r="H13" s="3"/>
      <c r="I13" s="3"/>
    </row>
    <row r="14" spans="1:11" ht="75.75" customHeight="1">
      <c r="A14" s="496" t="s">
        <v>245</v>
      </c>
      <c r="B14" s="496"/>
      <c r="C14" s="496"/>
      <c r="D14" s="496"/>
      <c r="E14" s="496"/>
      <c r="F14" s="496"/>
      <c r="G14" s="496"/>
      <c r="H14" s="496"/>
      <c r="I14" s="496"/>
      <c r="J14" s="496"/>
    </row>
    <row r="15" spans="1:11" ht="16.5" customHeight="1">
      <c r="A15" s="502" t="s">
        <v>5</v>
      </c>
      <c r="B15" s="502"/>
      <c r="C15" s="502"/>
      <c r="D15" s="502"/>
      <c r="E15" s="502"/>
      <c r="F15" s="502"/>
      <c r="G15" s="502"/>
      <c r="H15" s="502"/>
      <c r="I15" s="502"/>
      <c r="J15" s="502"/>
    </row>
    <row r="16" spans="1:11" ht="16.5" customHeight="1">
      <c r="A16" s="6">
        <v>1</v>
      </c>
      <c r="B16" s="3" t="s">
        <v>31</v>
      </c>
      <c r="C16" s="3"/>
      <c r="D16" s="3"/>
      <c r="E16" s="3"/>
      <c r="F16" s="3"/>
      <c r="G16" s="3"/>
      <c r="H16" s="3"/>
      <c r="I16" s="3"/>
    </row>
    <row r="17" spans="1:9" ht="16.5" customHeight="1">
      <c r="A17" s="6"/>
      <c r="B17" s="102" t="str">
        <f>'1.申請'!B21</f>
        <v>地域課題対応事業(商店街の未来を拓くプロジェクト指定団体枠)</v>
      </c>
      <c r="C17" s="3"/>
      <c r="D17" s="3"/>
      <c r="E17" s="3"/>
      <c r="F17" s="3"/>
      <c r="G17" s="3"/>
      <c r="H17" s="3"/>
      <c r="I17" s="3"/>
    </row>
    <row r="18" spans="1:9" ht="16.5" customHeight="1">
      <c r="A18" s="6">
        <v>2</v>
      </c>
      <c r="B18" s="3" t="s">
        <v>32</v>
      </c>
      <c r="C18" s="3"/>
      <c r="D18" s="3"/>
      <c r="E18" s="3"/>
      <c r="F18" s="3"/>
      <c r="G18" s="3"/>
      <c r="H18" s="3"/>
      <c r="I18" s="3"/>
    </row>
    <row r="19" spans="1:9" ht="16.5" customHeight="1">
      <c r="A19" s="6"/>
      <c r="B19" s="103">
        <f>'2.計画'!B4</f>
        <v>0</v>
      </c>
      <c r="C19" s="73"/>
      <c r="D19" s="17"/>
      <c r="E19" s="17"/>
      <c r="F19" s="17"/>
      <c r="G19" s="17"/>
      <c r="H19" s="17"/>
      <c r="I19" s="17"/>
    </row>
    <row r="20" spans="1:9" ht="16.5" customHeight="1">
      <c r="A20" s="6">
        <v>3</v>
      </c>
      <c r="B20" s="18" t="s">
        <v>33</v>
      </c>
      <c r="C20" s="18"/>
      <c r="D20" s="17"/>
      <c r="E20" s="17"/>
      <c r="F20" s="17"/>
      <c r="G20" s="17"/>
      <c r="H20" s="17"/>
      <c r="I20" s="17"/>
    </row>
    <row r="21" spans="1:9" ht="16.5" customHeight="1">
      <c r="A21" s="6"/>
      <c r="B21" s="102" t="str">
        <f>TEXT('2.計画'!B5,"ggge年m月d日")&amp;+"から"&amp;+TEXT('2.計画'!D5,"ggge年m月d日")&amp;+"まで"</f>
        <v>明治33年1月0日から明治33年1月0日まで</v>
      </c>
      <c r="C21" s="97"/>
      <c r="D21" s="17"/>
      <c r="E21" s="17"/>
      <c r="F21" s="17"/>
      <c r="G21" s="17"/>
      <c r="H21" s="17"/>
      <c r="I21" s="17"/>
    </row>
    <row r="22" spans="1:9" ht="16.5" customHeight="1">
      <c r="A22" s="6">
        <v>4</v>
      </c>
      <c r="B22" s="17" t="s">
        <v>34</v>
      </c>
      <c r="C22" s="17"/>
      <c r="D22" s="17"/>
      <c r="E22" s="17"/>
      <c r="F22" s="17"/>
      <c r="G22" s="17"/>
      <c r="H22" s="17"/>
      <c r="I22" s="17"/>
    </row>
    <row r="23" spans="1:9" ht="16.5" customHeight="1">
      <c r="A23" s="6"/>
      <c r="B23" s="501">
        <f>'2.計画'!B6</f>
        <v>0</v>
      </c>
      <c r="C23" s="501"/>
      <c r="D23" s="501"/>
      <c r="E23" s="501"/>
      <c r="F23" s="501"/>
      <c r="G23" s="501"/>
      <c r="H23" s="501"/>
      <c r="I23" s="501"/>
    </row>
    <row r="24" spans="1:9" ht="16.5" customHeight="1">
      <c r="A24" s="6">
        <v>5</v>
      </c>
      <c r="B24" s="19" t="s">
        <v>35</v>
      </c>
      <c r="C24" s="19"/>
      <c r="D24" s="17"/>
      <c r="E24" s="17"/>
      <c r="F24" s="17"/>
      <c r="G24" s="17"/>
      <c r="H24" s="17"/>
      <c r="I24" s="17"/>
    </row>
    <row r="25" spans="1:9" ht="16.5" customHeight="1">
      <c r="A25" s="6"/>
      <c r="B25" s="500">
        <f>'2.計画'!B8</f>
        <v>0</v>
      </c>
      <c r="C25" s="500"/>
      <c r="D25" s="500"/>
      <c r="E25" s="500"/>
      <c r="F25" s="500"/>
      <c r="G25" s="500"/>
      <c r="H25" s="500"/>
      <c r="I25" s="500"/>
    </row>
    <row r="26" spans="1:9" ht="16.5" customHeight="1">
      <c r="A26" s="6"/>
      <c r="B26" s="500"/>
      <c r="C26" s="500"/>
      <c r="D26" s="500"/>
      <c r="E26" s="500"/>
      <c r="F26" s="500"/>
      <c r="G26" s="500"/>
      <c r="H26" s="500"/>
      <c r="I26" s="500"/>
    </row>
    <row r="27" spans="1:9" ht="16.5" customHeight="1">
      <c r="A27" s="6"/>
      <c r="B27" s="500"/>
      <c r="C27" s="500"/>
      <c r="D27" s="500"/>
      <c r="E27" s="500"/>
      <c r="F27" s="500"/>
      <c r="G27" s="500"/>
      <c r="H27" s="500"/>
      <c r="I27" s="500"/>
    </row>
    <row r="28" spans="1:9" ht="16.5" customHeight="1">
      <c r="A28" s="6"/>
      <c r="B28" s="500"/>
      <c r="C28" s="500"/>
      <c r="D28" s="500"/>
      <c r="E28" s="500"/>
      <c r="F28" s="500"/>
      <c r="G28" s="500"/>
      <c r="H28" s="500"/>
      <c r="I28" s="500"/>
    </row>
    <row r="29" spans="1:9" ht="16.5" customHeight="1">
      <c r="A29" s="3"/>
      <c r="B29" s="500"/>
      <c r="C29" s="500"/>
      <c r="D29" s="500"/>
      <c r="E29" s="500"/>
      <c r="F29" s="500"/>
      <c r="G29" s="500"/>
      <c r="H29" s="500"/>
      <c r="I29" s="500"/>
    </row>
    <row r="30" spans="1:9" ht="16.5" customHeight="1">
      <c r="A30" s="3"/>
      <c r="B30" s="500"/>
      <c r="C30" s="500"/>
      <c r="D30" s="500"/>
      <c r="E30" s="500"/>
      <c r="F30" s="500"/>
      <c r="G30" s="500"/>
      <c r="H30" s="500"/>
      <c r="I30" s="500"/>
    </row>
    <row r="31" spans="1:9" ht="16.5" customHeight="1">
      <c r="A31" s="3"/>
      <c r="B31" s="500"/>
      <c r="C31" s="500"/>
      <c r="D31" s="500"/>
      <c r="E31" s="500"/>
      <c r="F31" s="500"/>
      <c r="G31" s="500"/>
      <c r="H31" s="500"/>
      <c r="I31" s="500"/>
    </row>
    <row r="32" spans="1:9" ht="16.5" customHeight="1">
      <c r="A32" s="3"/>
      <c r="B32" s="500"/>
      <c r="C32" s="500"/>
      <c r="D32" s="500"/>
      <c r="E32" s="500"/>
      <c r="F32" s="500"/>
      <c r="G32" s="500"/>
      <c r="H32" s="500"/>
      <c r="I32" s="500"/>
    </row>
    <row r="33" spans="1:10" ht="16.5" customHeight="1">
      <c r="A33" s="3"/>
      <c r="B33" s="3"/>
      <c r="C33" s="3"/>
      <c r="D33" s="3"/>
      <c r="E33" s="3"/>
      <c r="F33" s="3"/>
      <c r="G33" s="3"/>
      <c r="H33" s="3"/>
      <c r="I33" s="3"/>
    </row>
    <row r="34" spans="1:10" s="1" customFormat="1" ht="16.5" customHeight="1">
      <c r="A34" s="27"/>
      <c r="B34" s="27" t="s">
        <v>12</v>
      </c>
      <c r="C34" s="27"/>
      <c r="D34" s="27"/>
      <c r="E34" s="31"/>
      <c r="F34" s="31"/>
      <c r="G34" s="31"/>
      <c r="H34" s="31"/>
      <c r="I34" s="31"/>
      <c r="J34" s="28"/>
    </row>
    <row r="35" spans="1:10" s="1" customFormat="1" ht="16.5" customHeight="1">
      <c r="A35" s="27"/>
      <c r="B35" s="32"/>
      <c r="C35" s="498" t="s">
        <v>13</v>
      </c>
      <c r="D35" s="498"/>
      <c r="E35" s="499">
        <f>'1.申請'!E35</f>
        <v>0</v>
      </c>
      <c r="F35" s="499"/>
      <c r="G35" s="499"/>
      <c r="H35" s="499"/>
      <c r="I35" s="32"/>
      <c r="J35" s="28"/>
    </row>
    <row r="36" spans="1:10" s="1" customFormat="1" ht="16.5" customHeight="1">
      <c r="A36" s="27"/>
      <c r="B36" s="32"/>
      <c r="C36" s="498" t="s">
        <v>14</v>
      </c>
      <c r="D36" s="498"/>
      <c r="E36" s="499">
        <f>'1.申請'!E36</f>
        <v>0</v>
      </c>
      <c r="F36" s="499"/>
      <c r="G36" s="499"/>
      <c r="H36" s="499"/>
      <c r="I36" s="32"/>
      <c r="J36" s="28"/>
    </row>
    <row r="37" spans="1:10" s="1" customFormat="1" ht="16.5" customHeight="1">
      <c r="A37" s="27"/>
      <c r="B37" s="32"/>
      <c r="C37" s="498" t="s">
        <v>15</v>
      </c>
      <c r="D37" s="498"/>
      <c r="E37" s="499">
        <f>'1.申請'!E37</f>
        <v>0</v>
      </c>
      <c r="F37" s="499"/>
      <c r="G37" s="499"/>
      <c r="H37" s="499"/>
      <c r="I37" s="32"/>
      <c r="J37" s="28"/>
    </row>
    <row r="38" spans="1:10" s="1" customFormat="1" ht="16.5" customHeight="1">
      <c r="A38" s="27"/>
      <c r="B38" s="32"/>
      <c r="C38" s="498" t="s">
        <v>16</v>
      </c>
      <c r="D38" s="498"/>
      <c r="E38" s="499">
        <f>'1.申請'!E38</f>
        <v>0</v>
      </c>
      <c r="F38" s="499"/>
      <c r="G38" s="499"/>
      <c r="H38" s="499"/>
      <c r="I38" s="32"/>
      <c r="J38" s="28"/>
    </row>
    <row r="39" spans="1:10">
      <c r="A39" s="3"/>
      <c r="B39" s="3"/>
      <c r="C39" s="3"/>
      <c r="D39" s="3"/>
      <c r="E39" s="3"/>
      <c r="F39" s="3"/>
      <c r="G39" s="3"/>
      <c r="H39" s="3"/>
      <c r="I39" s="3"/>
    </row>
    <row r="40" spans="1:10">
      <c r="A40" s="3"/>
      <c r="B40" s="3"/>
      <c r="C40" s="3"/>
      <c r="D40" s="3"/>
      <c r="E40" s="3"/>
      <c r="F40" s="3"/>
      <c r="G40" s="3"/>
      <c r="H40" s="3"/>
      <c r="I40" s="3"/>
    </row>
    <row r="41" spans="1:10">
      <c r="A41" s="3"/>
      <c r="B41" s="3"/>
      <c r="C41" s="3"/>
      <c r="D41" s="3"/>
      <c r="E41" s="3"/>
      <c r="F41" s="3"/>
      <c r="G41" s="3"/>
      <c r="H41" s="3"/>
      <c r="I41" s="3"/>
    </row>
    <row r="42" spans="1:10">
      <c r="A42" s="3"/>
      <c r="B42" s="3"/>
      <c r="C42" s="3"/>
      <c r="D42" s="3"/>
      <c r="E42" s="3"/>
      <c r="F42" s="3"/>
      <c r="G42" s="3"/>
      <c r="H42" s="3"/>
      <c r="I42" s="3"/>
    </row>
    <row r="43" spans="1:10">
      <c r="A43" s="3"/>
      <c r="B43" s="3"/>
      <c r="C43" s="3"/>
      <c r="D43" s="3"/>
      <c r="E43" s="3"/>
      <c r="F43" s="3"/>
      <c r="G43" s="3"/>
      <c r="H43" s="3"/>
      <c r="I43" s="3"/>
    </row>
  </sheetData>
  <customSheetViews>
    <customSheetView guid="{64822155-D3A3-4CF4-B118-55E3090E4ACD}" scale="90" showPageBreaks="1" fitToPage="1" printArea="1" view="pageBreakPreview" topLeftCell="A4">
      <selection activeCell="G24" sqref="G24"/>
      <pageMargins left="0.70866141732283472" right="0.70866141732283472" top="0.74803149606299213" bottom="0.74803149606299213" header="0.31496062992125984" footer="0.31496062992125984"/>
      <pageSetup paperSize="9" scale="96" orientation="portrait" blackAndWhite="1" errors="blank" r:id="rId1"/>
    </customSheetView>
  </customSheetViews>
  <mergeCells count="18">
    <mergeCell ref="B25:I32"/>
    <mergeCell ref="B23:I23"/>
    <mergeCell ref="H1:J1"/>
    <mergeCell ref="A14:J14"/>
    <mergeCell ref="A12:I12"/>
    <mergeCell ref="G4:J4"/>
    <mergeCell ref="G8:J8"/>
    <mergeCell ref="G9:J9"/>
    <mergeCell ref="G10:I10"/>
    <mergeCell ref="A15:J15"/>
    <mergeCell ref="C35:D35"/>
    <mergeCell ref="C36:D36"/>
    <mergeCell ref="C37:D37"/>
    <mergeCell ref="C38:D38"/>
    <mergeCell ref="E35:H35"/>
    <mergeCell ref="E36:H36"/>
    <mergeCell ref="E37:H37"/>
    <mergeCell ref="E38:H38"/>
  </mergeCells>
  <phoneticPr fontId="2"/>
  <hyperlinks>
    <hyperlink ref="H1" location="目次!A1" display="目次に戻る" xr:uid="{00000000-0004-0000-0700-000000000000}"/>
  </hyperlinks>
  <printOptions horizontalCentered="1"/>
  <pageMargins left="0.70866141732283472" right="0.70866141732283472" top="0.74803149606299213" bottom="0.74803149606299213" header="0.31496062992125984" footer="0.31496062992125984"/>
  <pageSetup paperSize="9" scale="96" orientation="portrait" blackAndWhite="1" errors="blank"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rgb="FF92D050"/>
  </sheetPr>
  <dimension ref="A1:E40"/>
  <sheetViews>
    <sheetView view="pageBreakPreview" zoomScaleNormal="100" zoomScaleSheetLayoutView="100" workbookViewId="0">
      <selection activeCell="A7" sqref="A7"/>
    </sheetView>
  </sheetViews>
  <sheetFormatPr defaultColWidth="21.69921875" defaultRowHeight="24" customHeight="1"/>
  <cols>
    <col min="1" max="1" width="10.09765625" style="1" customWidth="1"/>
    <col min="2" max="2" width="14.09765625" style="8" customWidth="1"/>
    <col min="3" max="3" width="15.3984375" style="8" customWidth="1"/>
    <col min="4" max="4" width="28.8984375" style="8" customWidth="1"/>
    <col min="5" max="5" width="22.3984375" style="8" customWidth="1"/>
    <col min="6" max="6" width="4.19921875" style="1" customWidth="1"/>
    <col min="7" max="254" width="21.69921875" style="1"/>
    <col min="255" max="255" width="9.19921875" style="1" customWidth="1"/>
    <col min="256" max="256" width="14.8984375" style="1" customWidth="1"/>
    <col min="257" max="257" width="12.3984375" style="1" customWidth="1"/>
    <col min="258" max="258" width="11.5" style="1" customWidth="1"/>
    <col min="259" max="259" width="5.09765625" style="1" customWidth="1"/>
    <col min="260" max="260" width="32.09765625" style="1" customWidth="1"/>
    <col min="261" max="261" width="11.59765625" style="1" bestFit="1" customWidth="1"/>
    <col min="262" max="510" width="21.69921875" style="1"/>
    <col min="511" max="511" width="9.19921875" style="1" customWidth="1"/>
    <col min="512" max="512" width="14.8984375" style="1" customWidth="1"/>
    <col min="513" max="513" width="12.3984375" style="1" customWidth="1"/>
    <col min="514" max="514" width="11.5" style="1" customWidth="1"/>
    <col min="515" max="515" width="5.09765625" style="1" customWidth="1"/>
    <col min="516" max="516" width="32.09765625" style="1" customWidth="1"/>
    <col min="517" max="517" width="11.59765625" style="1" bestFit="1" customWidth="1"/>
    <col min="518" max="766" width="21.69921875" style="1"/>
    <col min="767" max="767" width="9.19921875" style="1" customWidth="1"/>
    <col min="768" max="768" width="14.8984375" style="1" customWidth="1"/>
    <col min="769" max="769" width="12.3984375" style="1" customWidth="1"/>
    <col min="770" max="770" width="11.5" style="1" customWidth="1"/>
    <col min="771" max="771" width="5.09765625" style="1" customWidth="1"/>
    <col min="772" max="772" width="32.09765625" style="1" customWidth="1"/>
    <col min="773" max="773" width="11.59765625" style="1" bestFit="1" customWidth="1"/>
    <col min="774" max="1022" width="21.69921875" style="1"/>
    <col min="1023" max="1023" width="9.19921875" style="1" customWidth="1"/>
    <col min="1024" max="1024" width="14.8984375" style="1" customWidth="1"/>
    <col min="1025" max="1025" width="12.3984375" style="1" customWidth="1"/>
    <col min="1026" max="1026" width="11.5" style="1" customWidth="1"/>
    <col min="1027" max="1027" width="5.09765625" style="1" customWidth="1"/>
    <col min="1028" max="1028" width="32.09765625" style="1" customWidth="1"/>
    <col min="1029" max="1029" width="11.59765625" style="1" bestFit="1" customWidth="1"/>
    <col min="1030" max="1278" width="21.69921875" style="1"/>
    <col min="1279" max="1279" width="9.19921875" style="1" customWidth="1"/>
    <col min="1280" max="1280" width="14.8984375" style="1" customWidth="1"/>
    <col min="1281" max="1281" width="12.3984375" style="1" customWidth="1"/>
    <col min="1282" max="1282" width="11.5" style="1" customWidth="1"/>
    <col min="1283" max="1283" width="5.09765625" style="1" customWidth="1"/>
    <col min="1284" max="1284" width="32.09765625" style="1" customWidth="1"/>
    <col min="1285" max="1285" width="11.59765625" style="1" bestFit="1" customWidth="1"/>
    <col min="1286" max="1534" width="21.69921875" style="1"/>
    <col min="1535" max="1535" width="9.19921875" style="1" customWidth="1"/>
    <col min="1536" max="1536" width="14.8984375" style="1" customWidth="1"/>
    <col min="1537" max="1537" width="12.3984375" style="1" customWidth="1"/>
    <col min="1538" max="1538" width="11.5" style="1" customWidth="1"/>
    <col min="1539" max="1539" width="5.09765625" style="1" customWidth="1"/>
    <col min="1540" max="1540" width="32.09765625" style="1" customWidth="1"/>
    <col min="1541" max="1541" width="11.59765625" style="1" bestFit="1" customWidth="1"/>
    <col min="1542" max="1790" width="21.69921875" style="1"/>
    <col min="1791" max="1791" width="9.19921875" style="1" customWidth="1"/>
    <col min="1792" max="1792" width="14.8984375" style="1" customWidth="1"/>
    <col min="1793" max="1793" width="12.3984375" style="1" customWidth="1"/>
    <col min="1794" max="1794" width="11.5" style="1" customWidth="1"/>
    <col min="1795" max="1795" width="5.09765625" style="1" customWidth="1"/>
    <col min="1796" max="1796" width="32.09765625" style="1" customWidth="1"/>
    <col min="1797" max="1797" width="11.59765625" style="1" bestFit="1" customWidth="1"/>
    <col min="1798" max="2046" width="21.69921875" style="1"/>
    <col min="2047" max="2047" width="9.19921875" style="1" customWidth="1"/>
    <col min="2048" max="2048" width="14.8984375" style="1" customWidth="1"/>
    <col min="2049" max="2049" width="12.3984375" style="1" customWidth="1"/>
    <col min="2050" max="2050" width="11.5" style="1" customWidth="1"/>
    <col min="2051" max="2051" width="5.09765625" style="1" customWidth="1"/>
    <col min="2052" max="2052" width="32.09765625" style="1" customWidth="1"/>
    <col min="2053" max="2053" width="11.59765625" style="1" bestFit="1" customWidth="1"/>
    <col min="2054" max="2302" width="21.69921875" style="1"/>
    <col min="2303" max="2303" width="9.19921875" style="1" customWidth="1"/>
    <col min="2304" max="2304" width="14.8984375" style="1" customWidth="1"/>
    <col min="2305" max="2305" width="12.3984375" style="1" customWidth="1"/>
    <col min="2306" max="2306" width="11.5" style="1" customWidth="1"/>
    <col min="2307" max="2307" width="5.09765625" style="1" customWidth="1"/>
    <col min="2308" max="2308" width="32.09765625" style="1" customWidth="1"/>
    <col min="2309" max="2309" width="11.59765625" style="1" bestFit="1" customWidth="1"/>
    <col min="2310" max="2558" width="21.69921875" style="1"/>
    <col min="2559" max="2559" width="9.19921875" style="1" customWidth="1"/>
    <col min="2560" max="2560" width="14.8984375" style="1" customWidth="1"/>
    <col min="2561" max="2561" width="12.3984375" style="1" customWidth="1"/>
    <col min="2562" max="2562" width="11.5" style="1" customWidth="1"/>
    <col min="2563" max="2563" width="5.09765625" style="1" customWidth="1"/>
    <col min="2564" max="2564" width="32.09765625" style="1" customWidth="1"/>
    <col min="2565" max="2565" width="11.59765625" style="1" bestFit="1" customWidth="1"/>
    <col min="2566" max="2814" width="21.69921875" style="1"/>
    <col min="2815" max="2815" width="9.19921875" style="1" customWidth="1"/>
    <col min="2816" max="2816" width="14.8984375" style="1" customWidth="1"/>
    <col min="2817" max="2817" width="12.3984375" style="1" customWidth="1"/>
    <col min="2818" max="2818" width="11.5" style="1" customWidth="1"/>
    <col min="2819" max="2819" width="5.09765625" style="1" customWidth="1"/>
    <col min="2820" max="2820" width="32.09765625" style="1" customWidth="1"/>
    <col min="2821" max="2821" width="11.59765625" style="1" bestFit="1" customWidth="1"/>
    <col min="2822" max="3070" width="21.69921875" style="1"/>
    <col min="3071" max="3071" width="9.19921875" style="1" customWidth="1"/>
    <col min="3072" max="3072" width="14.8984375" style="1" customWidth="1"/>
    <col min="3073" max="3073" width="12.3984375" style="1" customWidth="1"/>
    <col min="3074" max="3074" width="11.5" style="1" customWidth="1"/>
    <col min="3075" max="3075" width="5.09765625" style="1" customWidth="1"/>
    <col min="3076" max="3076" width="32.09765625" style="1" customWidth="1"/>
    <col min="3077" max="3077" width="11.59765625" style="1" bestFit="1" customWidth="1"/>
    <col min="3078" max="3326" width="21.69921875" style="1"/>
    <col min="3327" max="3327" width="9.19921875" style="1" customWidth="1"/>
    <col min="3328" max="3328" width="14.8984375" style="1" customWidth="1"/>
    <col min="3329" max="3329" width="12.3984375" style="1" customWidth="1"/>
    <col min="3330" max="3330" width="11.5" style="1" customWidth="1"/>
    <col min="3331" max="3331" width="5.09765625" style="1" customWidth="1"/>
    <col min="3332" max="3332" width="32.09765625" style="1" customWidth="1"/>
    <col min="3333" max="3333" width="11.59765625" style="1" bestFit="1" customWidth="1"/>
    <col min="3334" max="3582" width="21.69921875" style="1"/>
    <col min="3583" max="3583" width="9.19921875" style="1" customWidth="1"/>
    <col min="3584" max="3584" width="14.8984375" style="1" customWidth="1"/>
    <col min="3585" max="3585" width="12.3984375" style="1" customWidth="1"/>
    <col min="3586" max="3586" width="11.5" style="1" customWidth="1"/>
    <col min="3587" max="3587" width="5.09765625" style="1" customWidth="1"/>
    <col min="3588" max="3588" width="32.09765625" style="1" customWidth="1"/>
    <col min="3589" max="3589" width="11.59765625" style="1" bestFit="1" customWidth="1"/>
    <col min="3590" max="3838" width="21.69921875" style="1"/>
    <col min="3839" max="3839" width="9.19921875" style="1" customWidth="1"/>
    <col min="3840" max="3840" width="14.8984375" style="1" customWidth="1"/>
    <col min="3841" max="3841" width="12.3984375" style="1" customWidth="1"/>
    <col min="3842" max="3842" width="11.5" style="1" customWidth="1"/>
    <col min="3843" max="3843" width="5.09765625" style="1" customWidth="1"/>
    <col min="3844" max="3844" width="32.09765625" style="1" customWidth="1"/>
    <col min="3845" max="3845" width="11.59765625" style="1" bestFit="1" customWidth="1"/>
    <col min="3846" max="4094" width="21.69921875" style="1"/>
    <col min="4095" max="4095" width="9.19921875" style="1" customWidth="1"/>
    <col min="4096" max="4096" width="14.8984375" style="1" customWidth="1"/>
    <col min="4097" max="4097" width="12.3984375" style="1" customWidth="1"/>
    <col min="4098" max="4098" width="11.5" style="1" customWidth="1"/>
    <col min="4099" max="4099" width="5.09765625" style="1" customWidth="1"/>
    <col min="4100" max="4100" width="32.09765625" style="1" customWidth="1"/>
    <col min="4101" max="4101" width="11.59765625" style="1" bestFit="1" customWidth="1"/>
    <col min="4102" max="4350" width="21.69921875" style="1"/>
    <col min="4351" max="4351" width="9.19921875" style="1" customWidth="1"/>
    <col min="4352" max="4352" width="14.8984375" style="1" customWidth="1"/>
    <col min="4353" max="4353" width="12.3984375" style="1" customWidth="1"/>
    <col min="4354" max="4354" width="11.5" style="1" customWidth="1"/>
    <col min="4355" max="4355" width="5.09765625" style="1" customWidth="1"/>
    <col min="4356" max="4356" width="32.09765625" style="1" customWidth="1"/>
    <col min="4357" max="4357" width="11.59765625" style="1" bestFit="1" customWidth="1"/>
    <col min="4358" max="4606" width="21.69921875" style="1"/>
    <col min="4607" max="4607" width="9.19921875" style="1" customWidth="1"/>
    <col min="4608" max="4608" width="14.8984375" style="1" customWidth="1"/>
    <col min="4609" max="4609" width="12.3984375" style="1" customWidth="1"/>
    <col min="4610" max="4610" width="11.5" style="1" customWidth="1"/>
    <col min="4611" max="4611" width="5.09765625" style="1" customWidth="1"/>
    <col min="4612" max="4612" width="32.09765625" style="1" customWidth="1"/>
    <col min="4613" max="4613" width="11.59765625" style="1" bestFit="1" customWidth="1"/>
    <col min="4614" max="4862" width="21.69921875" style="1"/>
    <col min="4863" max="4863" width="9.19921875" style="1" customWidth="1"/>
    <col min="4864" max="4864" width="14.8984375" style="1" customWidth="1"/>
    <col min="4865" max="4865" width="12.3984375" style="1" customWidth="1"/>
    <col min="4866" max="4866" width="11.5" style="1" customWidth="1"/>
    <col min="4867" max="4867" width="5.09765625" style="1" customWidth="1"/>
    <col min="4868" max="4868" width="32.09765625" style="1" customWidth="1"/>
    <col min="4869" max="4869" width="11.59765625" style="1" bestFit="1" customWidth="1"/>
    <col min="4870" max="5118" width="21.69921875" style="1"/>
    <col min="5119" max="5119" width="9.19921875" style="1" customWidth="1"/>
    <col min="5120" max="5120" width="14.8984375" style="1" customWidth="1"/>
    <col min="5121" max="5121" width="12.3984375" style="1" customWidth="1"/>
    <col min="5122" max="5122" width="11.5" style="1" customWidth="1"/>
    <col min="5123" max="5123" width="5.09765625" style="1" customWidth="1"/>
    <col min="5124" max="5124" width="32.09765625" style="1" customWidth="1"/>
    <col min="5125" max="5125" width="11.59765625" style="1" bestFit="1" customWidth="1"/>
    <col min="5126" max="5374" width="21.69921875" style="1"/>
    <col min="5375" max="5375" width="9.19921875" style="1" customWidth="1"/>
    <col min="5376" max="5376" width="14.8984375" style="1" customWidth="1"/>
    <col min="5377" max="5377" width="12.3984375" style="1" customWidth="1"/>
    <col min="5378" max="5378" width="11.5" style="1" customWidth="1"/>
    <col min="5379" max="5379" width="5.09765625" style="1" customWidth="1"/>
    <col min="5380" max="5380" width="32.09765625" style="1" customWidth="1"/>
    <col min="5381" max="5381" width="11.59765625" style="1" bestFit="1" customWidth="1"/>
    <col min="5382" max="5630" width="21.69921875" style="1"/>
    <col min="5631" max="5631" width="9.19921875" style="1" customWidth="1"/>
    <col min="5632" max="5632" width="14.8984375" style="1" customWidth="1"/>
    <col min="5633" max="5633" width="12.3984375" style="1" customWidth="1"/>
    <col min="5634" max="5634" width="11.5" style="1" customWidth="1"/>
    <col min="5635" max="5635" width="5.09765625" style="1" customWidth="1"/>
    <col min="5636" max="5636" width="32.09765625" style="1" customWidth="1"/>
    <col min="5637" max="5637" width="11.59765625" style="1" bestFit="1" customWidth="1"/>
    <col min="5638" max="5886" width="21.69921875" style="1"/>
    <col min="5887" max="5887" width="9.19921875" style="1" customWidth="1"/>
    <col min="5888" max="5888" width="14.8984375" style="1" customWidth="1"/>
    <col min="5889" max="5889" width="12.3984375" style="1" customWidth="1"/>
    <col min="5890" max="5890" width="11.5" style="1" customWidth="1"/>
    <col min="5891" max="5891" width="5.09765625" style="1" customWidth="1"/>
    <col min="5892" max="5892" width="32.09765625" style="1" customWidth="1"/>
    <col min="5893" max="5893" width="11.59765625" style="1" bestFit="1" customWidth="1"/>
    <col min="5894" max="6142" width="21.69921875" style="1"/>
    <col min="6143" max="6143" width="9.19921875" style="1" customWidth="1"/>
    <col min="6144" max="6144" width="14.8984375" style="1" customWidth="1"/>
    <col min="6145" max="6145" width="12.3984375" style="1" customWidth="1"/>
    <col min="6146" max="6146" width="11.5" style="1" customWidth="1"/>
    <col min="6147" max="6147" width="5.09765625" style="1" customWidth="1"/>
    <col min="6148" max="6148" width="32.09765625" style="1" customWidth="1"/>
    <col min="6149" max="6149" width="11.59765625" style="1" bestFit="1" customWidth="1"/>
    <col min="6150" max="6398" width="21.69921875" style="1"/>
    <col min="6399" max="6399" width="9.19921875" style="1" customWidth="1"/>
    <col min="6400" max="6400" width="14.8984375" style="1" customWidth="1"/>
    <col min="6401" max="6401" width="12.3984375" style="1" customWidth="1"/>
    <col min="6402" max="6402" width="11.5" style="1" customWidth="1"/>
    <col min="6403" max="6403" width="5.09765625" style="1" customWidth="1"/>
    <col min="6404" max="6404" width="32.09765625" style="1" customWidth="1"/>
    <col min="6405" max="6405" width="11.59765625" style="1" bestFit="1" customWidth="1"/>
    <col min="6406" max="6654" width="21.69921875" style="1"/>
    <col min="6655" max="6655" width="9.19921875" style="1" customWidth="1"/>
    <col min="6656" max="6656" width="14.8984375" style="1" customWidth="1"/>
    <col min="6657" max="6657" width="12.3984375" style="1" customWidth="1"/>
    <col min="6658" max="6658" width="11.5" style="1" customWidth="1"/>
    <col min="6659" max="6659" width="5.09765625" style="1" customWidth="1"/>
    <col min="6660" max="6660" width="32.09765625" style="1" customWidth="1"/>
    <col min="6661" max="6661" width="11.59765625" style="1" bestFit="1" customWidth="1"/>
    <col min="6662" max="6910" width="21.69921875" style="1"/>
    <col min="6911" max="6911" width="9.19921875" style="1" customWidth="1"/>
    <col min="6912" max="6912" width="14.8984375" style="1" customWidth="1"/>
    <col min="6913" max="6913" width="12.3984375" style="1" customWidth="1"/>
    <col min="6914" max="6914" width="11.5" style="1" customWidth="1"/>
    <col min="6915" max="6915" width="5.09765625" style="1" customWidth="1"/>
    <col min="6916" max="6916" width="32.09765625" style="1" customWidth="1"/>
    <col min="6917" max="6917" width="11.59765625" style="1" bestFit="1" customWidth="1"/>
    <col min="6918" max="7166" width="21.69921875" style="1"/>
    <col min="7167" max="7167" width="9.19921875" style="1" customWidth="1"/>
    <col min="7168" max="7168" width="14.8984375" style="1" customWidth="1"/>
    <col min="7169" max="7169" width="12.3984375" style="1" customWidth="1"/>
    <col min="7170" max="7170" width="11.5" style="1" customWidth="1"/>
    <col min="7171" max="7171" width="5.09765625" style="1" customWidth="1"/>
    <col min="7172" max="7172" width="32.09765625" style="1" customWidth="1"/>
    <col min="7173" max="7173" width="11.59765625" style="1" bestFit="1" customWidth="1"/>
    <col min="7174" max="7422" width="21.69921875" style="1"/>
    <col min="7423" max="7423" width="9.19921875" style="1" customWidth="1"/>
    <col min="7424" max="7424" width="14.8984375" style="1" customWidth="1"/>
    <col min="7425" max="7425" width="12.3984375" style="1" customWidth="1"/>
    <col min="7426" max="7426" width="11.5" style="1" customWidth="1"/>
    <col min="7427" max="7427" width="5.09765625" style="1" customWidth="1"/>
    <col min="7428" max="7428" width="32.09765625" style="1" customWidth="1"/>
    <col min="7429" max="7429" width="11.59765625" style="1" bestFit="1" customWidth="1"/>
    <col min="7430" max="7678" width="21.69921875" style="1"/>
    <col min="7679" max="7679" width="9.19921875" style="1" customWidth="1"/>
    <col min="7680" max="7680" width="14.8984375" style="1" customWidth="1"/>
    <col min="7681" max="7681" width="12.3984375" style="1" customWidth="1"/>
    <col min="7682" max="7682" width="11.5" style="1" customWidth="1"/>
    <col min="7683" max="7683" width="5.09765625" style="1" customWidth="1"/>
    <col min="7684" max="7684" width="32.09765625" style="1" customWidth="1"/>
    <col min="7685" max="7685" width="11.59765625" style="1" bestFit="1" customWidth="1"/>
    <col min="7686" max="7934" width="21.69921875" style="1"/>
    <col min="7935" max="7935" width="9.19921875" style="1" customWidth="1"/>
    <col min="7936" max="7936" width="14.8984375" style="1" customWidth="1"/>
    <col min="7937" max="7937" width="12.3984375" style="1" customWidth="1"/>
    <col min="7938" max="7938" width="11.5" style="1" customWidth="1"/>
    <col min="7939" max="7939" width="5.09765625" style="1" customWidth="1"/>
    <col min="7940" max="7940" width="32.09765625" style="1" customWidth="1"/>
    <col min="7941" max="7941" width="11.59765625" style="1" bestFit="1" customWidth="1"/>
    <col min="7942" max="8190" width="21.69921875" style="1"/>
    <col min="8191" max="8191" width="9.19921875" style="1" customWidth="1"/>
    <col min="8192" max="8192" width="14.8984375" style="1" customWidth="1"/>
    <col min="8193" max="8193" width="12.3984375" style="1" customWidth="1"/>
    <col min="8194" max="8194" width="11.5" style="1" customWidth="1"/>
    <col min="8195" max="8195" width="5.09765625" style="1" customWidth="1"/>
    <col min="8196" max="8196" width="32.09765625" style="1" customWidth="1"/>
    <col min="8197" max="8197" width="11.59765625" style="1" bestFit="1" customWidth="1"/>
    <col min="8198" max="8446" width="21.69921875" style="1"/>
    <col min="8447" max="8447" width="9.19921875" style="1" customWidth="1"/>
    <col min="8448" max="8448" width="14.8984375" style="1" customWidth="1"/>
    <col min="8449" max="8449" width="12.3984375" style="1" customWidth="1"/>
    <col min="8450" max="8450" width="11.5" style="1" customWidth="1"/>
    <col min="8451" max="8451" width="5.09765625" style="1" customWidth="1"/>
    <col min="8452" max="8452" width="32.09765625" style="1" customWidth="1"/>
    <col min="8453" max="8453" width="11.59765625" style="1" bestFit="1" customWidth="1"/>
    <col min="8454" max="8702" width="21.69921875" style="1"/>
    <col min="8703" max="8703" width="9.19921875" style="1" customWidth="1"/>
    <col min="8704" max="8704" width="14.8984375" style="1" customWidth="1"/>
    <col min="8705" max="8705" width="12.3984375" style="1" customWidth="1"/>
    <col min="8706" max="8706" width="11.5" style="1" customWidth="1"/>
    <col min="8707" max="8707" width="5.09765625" style="1" customWidth="1"/>
    <col min="8708" max="8708" width="32.09765625" style="1" customWidth="1"/>
    <col min="8709" max="8709" width="11.59765625" style="1" bestFit="1" customWidth="1"/>
    <col min="8710" max="8958" width="21.69921875" style="1"/>
    <col min="8959" max="8959" width="9.19921875" style="1" customWidth="1"/>
    <col min="8960" max="8960" width="14.8984375" style="1" customWidth="1"/>
    <col min="8961" max="8961" width="12.3984375" style="1" customWidth="1"/>
    <col min="8962" max="8962" width="11.5" style="1" customWidth="1"/>
    <col min="8963" max="8963" width="5.09765625" style="1" customWidth="1"/>
    <col min="8964" max="8964" width="32.09765625" style="1" customWidth="1"/>
    <col min="8965" max="8965" width="11.59765625" style="1" bestFit="1" customWidth="1"/>
    <col min="8966" max="9214" width="21.69921875" style="1"/>
    <col min="9215" max="9215" width="9.19921875" style="1" customWidth="1"/>
    <col min="9216" max="9216" width="14.8984375" style="1" customWidth="1"/>
    <col min="9217" max="9217" width="12.3984375" style="1" customWidth="1"/>
    <col min="9218" max="9218" width="11.5" style="1" customWidth="1"/>
    <col min="9219" max="9219" width="5.09765625" style="1" customWidth="1"/>
    <col min="9220" max="9220" width="32.09765625" style="1" customWidth="1"/>
    <col min="9221" max="9221" width="11.59765625" style="1" bestFit="1" customWidth="1"/>
    <col min="9222" max="9470" width="21.69921875" style="1"/>
    <col min="9471" max="9471" width="9.19921875" style="1" customWidth="1"/>
    <col min="9472" max="9472" width="14.8984375" style="1" customWidth="1"/>
    <col min="9473" max="9473" width="12.3984375" style="1" customWidth="1"/>
    <col min="9474" max="9474" width="11.5" style="1" customWidth="1"/>
    <col min="9475" max="9475" width="5.09765625" style="1" customWidth="1"/>
    <col min="9476" max="9476" width="32.09765625" style="1" customWidth="1"/>
    <col min="9477" max="9477" width="11.59765625" style="1" bestFit="1" customWidth="1"/>
    <col min="9478" max="9726" width="21.69921875" style="1"/>
    <col min="9727" max="9727" width="9.19921875" style="1" customWidth="1"/>
    <col min="9728" max="9728" width="14.8984375" style="1" customWidth="1"/>
    <col min="9729" max="9729" width="12.3984375" style="1" customWidth="1"/>
    <col min="9730" max="9730" width="11.5" style="1" customWidth="1"/>
    <col min="9731" max="9731" width="5.09765625" style="1" customWidth="1"/>
    <col min="9732" max="9732" width="32.09765625" style="1" customWidth="1"/>
    <col min="9733" max="9733" width="11.59765625" style="1" bestFit="1" customWidth="1"/>
    <col min="9734" max="9982" width="21.69921875" style="1"/>
    <col min="9983" max="9983" width="9.19921875" style="1" customWidth="1"/>
    <col min="9984" max="9984" width="14.8984375" style="1" customWidth="1"/>
    <col min="9985" max="9985" width="12.3984375" style="1" customWidth="1"/>
    <col min="9986" max="9986" width="11.5" style="1" customWidth="1"/>
    <col min="9987" max="9987" width="5.09765625" style="1" customWidth="1"/>
    <col min="9988" max="9988" width="32.09765625" style="1" customWidth="1"/>
    <col min="9989" max="9989" width="11.59765625" style="1" bestFit="1" customWidth="1"/>
    <col min="9990" max="10238" width="21.69921875" style="1"/>
    <col min="10239" max="10239" width="9.19921875" style="1" customWidth="1"/>
    <col min="10240" max="10240" width="14.8984375" style="1" customWidth="1"/>
    <col min="10241" max="10241" width="12.3984375" style="1" customWidth="1"/>
    <col min="10242" max="10242" width="11.5" style="1" customWidth="1"/>
    <col min="10243" max="10243" width="5.09765625" style="1" customWidth="1"/>
    <col min="10244" max="10244" width="32.09765625" style="1" customWidth="1"/>
    <col min="10245" max="10245" width="11.59765625" style="1" bestFit="1" customWidth="1"/>
    <col min="10246" max="10494" width="21.69921875" style="1"/>
    <col min="10495" max="10495" width="9.19921875" style="1" customWidth="1"/>
    <col min="10496" max="10496" width="14.8984375" style="1" customWidth="1"/>
    <col min="10497" max="10497" width="12.3984375" style="1" customWidth="1"/>
    <col min="10498" max="10498" width="11.5" style="1" customWidth="1"/>
    <col min="10499" max="10499" width="5.09765625" style="1" customWidth="1"/>
    <col min="10500" max="10500" width="32.09765625" style="1" customWidth="1"/>
    <col min="10501" max="10501" width="11.59765625" style="1" bestFit="1" customWidth="1"/>
    <col min="10502" max="10750" width="21.69921875" style="1"/>
    <col min="10751" max="10751" width="9.19921875" style="1" customWidth="1"/>
    <col min="10752" max="10752" width="14.8984375" style="1" customWidth="1"/>
    <col min="10753" max="10753" width="12.3984375" style="1" customWidth="1"/>
    <col min="10754" max="10754" width="11.5" style="1" customWidth="1"/>
    <col min="10755" max="10755" width="5.09765625" style="1" customWidth="1"/>
    <col min="10756" max="10756" width="32.09765625" style="1" customWidth="1"/>
    <col min="10757" max="10757" width="11.59765625" style="1" bestFit="1" customWidth="1"/>
    <col min="10758" max="11006" width="21.69921875" style="1"/>
    <col min="11007" max="11007" width="9.19921875" style="1" customWidth="1"/>
    <col min="11008" max="11008" width="14.8984375" style="1" customWidth="1"/>
    <col min="11009" max="11009" width="12.3984375" style="1" customWidth="1"/>
    <col min="11010" max="11010" width="11.5" style="1" customWidth="1"/>
    <col min="11011" max="11011" width="5.09765625" style="1" customWidth="1"/>
    <col min="11012" max="11012" width="32.09765625" style="1" customWidth="1"/>
    <col min="11013" max="11013" width="11.59765625" style="1" bestFit="1" customWidth="1"/>
    <col min="11014" max="11262" width="21.69921875" style="1"/>
    <col min="11263" max="11263" width="9.19921875" style="1" customWidth="1"/>
    <col min="11264" max="11264" width="14.8984375" style="1" customWidth="1"/>
    <col min="11265" max="11265" width="12.3984375" style="1" customWidth="1"/>
    <col min="11266" max="11266" width="11.5" style="1" customWidth="1"/>
    <col min="11267" max="11267" width="5.09765625" style="1" customWidth="1"/>
    <col min="11268" max="11268" width="32.09765625" style="1" customWidth="1"/>
    <col min="11269" max="11269" width="11.59765625" style="1" bestFit="1" customWidth="1"/>
    <col min="11270" max="11518" width="21.69921875" style="1"/>
    <col min="11519" max="11519" width="9.19921875" style="1" customWidth="1"/>
    <col min="11520" max="11520" width="14.8984375" style="1" customWidth="1"/>
    <col min="11521" max="11521" width="12.3984375" style="1" customWidth="1"/>
    <col min="11522" max="11522" width="11.5" style="1" customWidth="1"/>
    <col min="11523" max="11523" width="5.09765625" style="1" customWidth="1"/>
    <col min="11524" max="11524" width="32.09765625" style="1" customWidth="1"/>
    <col min="11525" max="11525" width="11.59765625" style="1" bestFit="1" customWidth="1"/>
    <col min="11526" max="11774" width="21.69921875" style="1"/>
    <col min="11775" max="11775" width="9.19921875" style="1" customWidth="1"/>
    <col min="11776" max="11776" width="14.8984375" style="1" customWidth="1"/>
    <col min="11777" max="11777" width="12.3984375" style="1" customWidth="1"/>
    <col min="11778" max="11778" width="11.5" style="1" customWidth="1"/>
    <col min="11779" max="11779" width="5.09765625" style="1" customWidth="1"/>
    <col min="11780" max="11780" width="32.09765625" style="1" customWidth="1"/>
    <col min="11781" max="11781" width="11.59765625" style="1" bestFit="1" customWidth="1"/>
    <col min="11782" max="12030" width="21.69921875" style="1"/>
    <col min="12031" max="12031" width="9.19921875" style="1" customWidth="1"/>
    <col min="12032" max="12032" width="14.8984375" style="1" customWidth="1"/>
    <col min="12033" max="12033" width="12.3984375" style="1" customWidth="1"/>
    <col min="12034" max="12034" width="11.5" style="1" customWidth="1"/>
    <col min="12035" max="12035" width="5.09765625" style="1" customWidth="1"/>
    <col min="12036" max="12036" width="32.09765625" style="1" customWidth="1"/>
    <col min="12037" max="12037" width="11.59765625" style="1" bestFit="1" customWidth="1"/>
    <col min="12038" max="12286" width="21.69921875" style="1"/>
    <col min="12287" max="12287" width="9.19921875" style="1" customWidth="1"/>
    <col min="12288" max="12288" width="14.8984375" style="1" customWidth="1"/>
    <col min="12289" max="12289" width="12.3984375" style="1" customWidth="1"/>
    <col min="12290" max="12290" width="11.5" style="1" customWidth="1"/>
    <col min="12291" max="12291" width="5.09765625" style="1" customWidth="1"/>
    <col min="12292" max="12292" width="32.09765625" style="1" customWidth="1"/>
    <col min="12293" max="12293" width="11.59765625" style="1" bestFit="1" customWidth="1"/>
    <col min="12294" max="12542" width="21.69921875" style="1"/>
    <col min="12543" max="12543" width="9.19921875" style="1" customWidth="1"/>
    <col min="12544" max="12544" width="14.8984375" style="1" customWidth="1"/>
    <col min="12545" max="12545" width="12.3984375" style="1" customWidth="1"/>
    <col min="12546" max="12546" width="11.5" style="1" customWidth="1"/>
    <col min="12547" max="12547" width="5.09765625" style="1" customWidth="1"/>
    <col min="12548" max="12548" width="32.09765625" style="1" customWidth="1"/>
    <col min="12549" max="12549" width="11.59765625" style="1" bestFit="1" customWidth="1"/>
    <col min="12550" max="12798" width="21.69921875" style="1"/>
    <col min="12799" max="12799" width="9.19921875" style="1" customWidth="1"/>
    <col min="12800" max="12800" width="14.8984375" style="1" customWidth="1"/>
    <col min="12801" max="12801" width="12.3984375" style="1" customWidth="1"/>
    <col min="12802" max="12802" width="11.5" style="1" customWidth="1"/>
    <col min="12803" max="12803" width="5.09765625" style="1" customWidth="1"/>
    <col min="12804" max="12804" width="32.09765625" style="1" customWidth="1"/>
    <col min="12805" max="12805" width="11.59765625" style="1" bestFit="1" customWidth="1"/>
    <col min="12806" max="13054" width="21.69921875" style="1"/>
    <col min="13055" max="13055" width="9.19921875" style="1" customWidth="1"/>
    <col min="13056" max="13056" width="14.8984375" style="1" customWidth="1"/>
    <col min="13057" max="13057" width="12.3984375" style="1" customWidth="1"/>
    <col min="13058" max="13058" width="11.5" style="1" customWidth="1"/>
    <col min="13059" max="13059" width="5.09765625" style="1" customWidth="1"/>
    <col min="13060" max="13060" width="32.09765625" style="1" customWidth="1"/>
    <col min="13061" max="13061" width="11.59765625" style="1" bestFit="1" customWidth="1"/>
    <col min="13062" max="13310" width="21.69921875" style="1"/>
    <col min="13311" max="13311" width="9.19921875" style="1" customWidth="1"/>
    <col min="13312" max="13312" width="14.8984375" style="1" customWidth="1"/>
    <col min="13313" max="13313" width="12.3984375" style="1" customWidth="1"/>
    <col min="13314" max="13314" width="11.5" style="1" customWidth="1"/>
    <col min="13315" max="13315" width="5.09765625" style="1" customWidth="1"/>
    <col min="13316" max="13316" width="32.09765625" style="1" customWidth="1"/>
    <col min="13317" max="13317" width="11.59765625" style="1" bestFit="1" customWidth="1"/>
    <col min="13318" max="13566" width="21.69921875" style="1"/>
    <col min="13567" max="13567" width="9.19921875" style="1" customWidth="1"/>
    <col min="13568" max="13568" width="14.8984375" style="1" customWidth="1"/>
    <col min="13569" max="13569" width="12.3984375" style="1" customWidth="1"/>
    <col min="13570" max="13570" width="11.5" style="1" customWidth="1"/>
    <col min="13571" max="13571" width="5.09765625" style="1" customWidth="1"/>
    <col min="13572" max="13572" width="32.09765625" style="1" customWidth="1"/>
    <col min="13573" max="13573" width="11.59765625" style="1" bestFit="1" customWidth="1"/>
    <col min="13574" max="13822" width="21.69921875" style="1"/>
    <col min="13823" max="13823" width="9.19921875" style="1" customWidth="1"/>
    <col min="13824" max="13824" width="14.8984375" style="1" customWidth="1"/>
    <col min="13825" max="13825" width="12.3984375" style="1" customWidth="1"/>
    <col min="13826" max="13826" width="11.5" style="1" customWidth="1"/>
    <col min="13827" max="13827" width="5.09765625" style="1" customWidth="1"/>
    <col min="13828" max="13828" width="32.09765625" style="1" customWidth="1"/>
    <col min="13829" max="13829" width="11.59765625" style="1" bestFit="1" customWidth="1"/>
    <col min="13830" max="14078" width="21.69921875" style="1"/>
    <col min="14079" max="14079" width="9.19921875" style="1" customWidth="1"/>
    <col min="14080" max="14080" width="14.8984375" style="1" customWidth="1"/>
    <col min="14081" max="14081" width="12.3984375" style="1" customWidth="1"/>
    <col min="14082" max="14082" width="11.5" style="1" customWidth="1"/>
    <col min="14083" max="14083" width="5.09765625" style="1" customWidth="1"/>
    <col min="14084" max="14084" width="32.09765625" style="1" customWidth="1"/>
    <col min="14085" max="14085" width="11.59765625" style="1" bestFit="1" customWidth="1"/>
    <col min="14086" max="14334" width="21.69921875" style="1"/>
    <col min="14335" max="14335" width="9.19921875" style="1" customWidth="1"/>
    <col min="14336" max="14336" width="14.8984375" style="1" customWidth="1"/>
    <col min="14337" max="14337" width="12.3984375" style="1" customWidth="1"/>
    <col min="14338" max="14338" width="11.5" style="1" customWidth="1"/>
    <col min="14339" max="14339" width="5.09765625" style="1" customWidth="1"/>
    <col min="14340" max="14340" width="32.09765625" style="1" customWidth="1"/>
    <col min="14341" max="14341" width="11.59765625" style="1" bestFit="1" customWidth="1"/>
    <col min="14342" max="14590" width="21.69921875" style="1"/>
    <col min="14591" max="14591" width="9.19921875" style="1" customWidth="1"/>
    <col min="14592" max="14592" width="14.8984375" style="1" customWidth="1"/>
    <col min="14593" max="14593" width="12.3984375" style="1" customWidth="1"/>
    <col min="14594" max="14594" width="11.5" style="1" customWidth="1"/>
    <col min="14595" max="14595" width="5.09765625" style="1" customWidth="1"/>
    <col min="14596" max="14596" width="32.09765625" style="1" customWidth="1"/>
    <col min="14597" max="14597" width="11.59765625" style="1" bestFit="1" customWidth="1"/>
    <col min="14598" max="14846" width="21.69921875" style="1"/>
    <col min="14847" max="14847" width="9.19921875" style="1" customWidth="1"/>
    <col min="14848" max="14848" width="14.8984375" style="1" customWidth="1"/>
    <col min="14849" max="14849" width="12.3984375" style="1" customWidth="1"/>
    <col min="14850" max="14850" width="11.5" style="1" customWidth="1"/>
    <col min="14851" max="14851" width="5.09765625" style="1" customWidth="1"/>
    <col min="14852" max="14852" width="32.09765625" style="1" customWidth="1"/>
    <col min="14853" max="14853" width="11.59765625" style="1" bestFit="1" customWidth="1"/>
    <col min="14854" max="15102" width="21.69921875" style="1"/>
    <col min="15103" max="15103" width="9.19921875" style="1" customWidth="1"/>
    <col min="15104" max="15104" width="14.8984375" style="1" customWidth="1"/>
    <col min="15105" max="15105" width="12.3984375" style="1" customWidth="1"/>
    <col min="15106" max="15106" width="11.5" style="1" customWidth="1"/>
    <col min="15107" max="15107" width="5.09765625" style="1" customWidth="1"/>
    <col min="15108" max="15108" width="32.09765625" style="1" customWidth="1"/>
    <col min="15109" max="15109" width="11.59765625" style="1" bestFit="1" customWidth="1"/>
    <col min="15110" max="15358" width="21.69921875" style="1"/>
    <col min="15359" max="15359" width="9.19921875" style="1" customWidth="1"/>
    <col min="15360" max="15360" width="14.8984375" style="1" customWidth="1"/>
    <col min="15361" max="15361" width="12.3984375" style="1" customWidth="1"/>
    <col min="15362" max="15362" width="11.5" style="1" customWidth="1"/>
    <col min="15363" max="15363" width="5.09765625" style="1" customWidth="1"/>
    <col min="15364" max="15364" width="32.09765625" style="1" customWidth="1"/>
    <col min="15365" max="15365" width="11.59765625" style="1" bestFit="1" customWidth="1"/>
    <col min="15366" max="15614" width="21.69921875" style="1"/>
    <col min="15615" max="15615" width="9.19921875" style="1" customWidth="1"/>
    <col min="15616" max="15616" width="14.8984375" style="1" customWidth="1"/>
    <col min="15617" max="15617" width="12.3984375" style="1" customWidth="1"/>
    <col min="15618" max="15618" width="11.5" style="1" customWidth="1"/>
    <col min="15619" max="15619" width="5.09765625" style="1" customWidth="1"/>
    <col min="15620" max="15620" width="32.09765625" style="1" customWidth="1"/>
    <col min="15621" max="15621" width="11.59765625" style="1" bestFit="1" customWidth="1"/>
    <col min="15622" max="15870" width="21.69921875" style="1"/>
    <col min="15871" max="15871" width="9.19921875" style="1" customWidth="1"/>
    <col min="15872" max="15872" width="14.8984375" style="1" customWidth="1"/>
    <col min="15873" max="15873" width="12.3984375" style="1" customWidth="1"/>
    <col min="15874" max="15874" width="11.5" style="1" customWidth="1"/>
    <col min="15875" max="15875" width="5.09765625" style="1" customWidth="1"/>
    <col min="15876" max="15876" width="32.09765625" style="1" customWidth="1"/>
    <col min="15877" max="15877" width="11.59765625" style="1" bestFit="1" customWidth="1"/>
    <col min="15878" max="16126" width="21.69921875" style="1"/>
    <col min="16127" max="16127" width="9.19921875" style="1" customWidth="1"/>
    <col min="16128" max="16128" width="14.8984375" style="1" customWidth="1"/>
    <col min="16129" max="16129" width="12.3984375" style="1" customWidth="1"/>
    <col min="16130" max="16130" width="11.5" style="1" customWidth="1"/>
    <col min="16131" max="16131" width="5.09765625" style="1" customWidth="1"/>
    <col min="16132" max="16132" width="32.09765625" style="1" customWidth="1"/>
    <col min="16133" max="16133" width="11.59765625" style="1" bestFit="1" customWidth="1"/>
    <col min="16134" max="16384" width="21.69921875" style="1"/>
  </cols>
  <sheetData>
    <row r="1" spans="1:5" ht="16.5" customHeight="1">
      <c r="B1" s="135"/>
      <c r="C1" s="28"/>
      <c r="D1" s="28"/>
      <c r="E1" s="28"/>
    </row>
    <row r="2" spans="1:5" ht="16.2">
      <c r="A2" s="149" t="s">
        <v>185</v>
      </c>
      <c r="C2" s="137"/>
    </row>
    <row r="3" spans="1:5" ht="16.2">
      <c r="A3" s="8"/>
    </row>
    <row r="4" spans="1:5" s="140" customFormat="1" ht="24.75" customHeight="1">
      <c r="A4" s="146" t="s">
        <v>94</v>
      </c>
      <c r="B4" s="147">
        <f>'1.申請'!H9</f>
        <v>0</v>
      </c>
      <c r="C4" s="147"/>
      <c r="D4" s="147"/>
    </row>
    <row r="5" spans="1:5" s="142" customFormat="1" ht="32.4">
      <c r="A5" s="148" t="s">
        <v>183</v>
      </c>
      <c r="B5" s="238" t="s">
        <v>209</v>
      </c>
      <c r="C5" s="7" t="s">
        <v>166</v>
      </c>
      <c r="D5" s="507" t="s">
        <v>20</v>
      </c>
      <c r="E5" s="508"/>
    </row>
    <row r="6" spans="1:5" ht="33.75" customHeight="1">
      <c r="A6" s="165"/>
      <c r="B6" s="143"/>
      <c r="C6" s="143"/>
      <c r="D6" s="505"/>
      <c r="E6" s="506"/>
    </row>
    <row r="7" spans="1:5" ht="33.75" customHeight="1">
      <c r="A7" s="165"/>
      <c r="B7" s="143"/>
      <c r="C7" s="143"/>
      <c r="D7" s="505"/>
      <c r="E7" s="506"/>
    </row>
    <row r="8" spans="1:5" ht="33.75" customHeight="1">
      <c r="A8" s="165"/>
      <c r="B8" s="143"/>
      <c r="C8" s="143"/>
      <c r="D8" s="505"/>
      <c r="E8" s="506"/>
    </row>
    <row r="9" spans="1:5" ht="33.75" customHeight="1">
      <c r="A9" s="165"/>
      <c r="B9" s="143"/>
      <c r="C9" s="143"/>
      <c r="D9" s="505"/>
      <c r="E9" s="506"/>
    </row>
    <row r="10" spans="1:5" ht="33.75" customHeight="1">
      <c r="A10" s="165"/>
      <c r="B10" s="143"/>
      <c r="C10" s="143"/>
      <c r="D10" s="505"/>
      <c r="E10" s="506"/>
    </row>
    <row r="11" spans="1:5" ht="33.75" customHeight="1">
      <c r="A11" s="165"/>
      <c r="B11" s="143"/>
      <c r="C11" s="143"/>
      <c r="D11" s="505"/>
      <c r="E11" s="506"/>
    </row>
    <row r="12" spans="1:5" ht="33.75" customHeight="1">
      <c r="A12" s="165"/>
      <c r="B12" s="143"/>
      <c r="C12" s="143"/>
      <c r="D12" s="505"/>
      <c r="E12" s="506"/>
    </row>
    <row r="13" spans="1:5" ht="33.75" customHeight="1">
      <c r="A13" s="165"/>
      <c r="B13" s="143"/>
      <c r="C13" s="143"/>
      <c r="D13" s="505"/>
      <c r="E13" s="506"/>
    </row>
    <row r="14" spans="1:5" ht="33.75" customHeight="1">
      <c r="A14" s="165"/>
      <c r="B14" s="143"/>
      <c r="C14" s="143"/>
      <c r="D14" s="505"/>
      <c r="E14" s="506"/>
    </row>
    <row r="15" spans="1:5" ht="33.75" customHeight="1">
      <c r="A15" s="165"/>
      <c r="B15" s="143"/>
      <c r="C15" s="143"/>
      <c r="D15" s="505"/>
      <c r="E15" s="506"/>
    </row>
    <row r="16" spans="1:5" ht="33.75" customHeight="1">
      <c r="A16" s="165"/>
      <c r="B16" s="143"/>
      <c r="C16" s="143"/>
      <c r="D16" s="505"/>
      <c r="E16" s="506"/>
    </row>
    <row r="17" spans="1:5" ht="33.75" customHeight="1">
      <c r="A17" s="165"/>
      <c r="B17" s="143"/>
      <c r="C17" s="143"/>
      <c r="D17" s="505"/>
      <c r="E17" s="506"/>
    </row>
    <row r="18" spans="1:5" ht="33.75" customHeight="1">
      <c r="A18" s="165"/>
      <c r="B18" s="143"/>
      <c r="C18" s="143"/>
      <c r="D18" s="505"/>
      <c r="E18" s="506"/>
    </row>
    <row r="19" spans="1:5" ht="33.75" customHeight="1">
      <c r="A19" s="165"/>
      <c r="B19" s="143"/>
      <c r="C19" s="143"/>
      <c r="D19" s="505"/>
      <c r="E19" s="506"/>
    </row>
    <row r="20" spans="1:5" ht="33.75" customHeight="1">
      <c r="A20" s="165"/>
      <c r="B20" s="143"/>
      <c r="C20" s="143"/>
      <c r="D20" s="505"/>
      <c r="E20" s="506"/>
    </row>
    <row r="21" spans="1:5" ht="33.75" customHeight="1">
      <c r="A21" s="165"/>
      <c r="B21" s="143"/>
      <c r="C21" s="143"/>
      <c r="D21" s="505"/>
      <c r="E21" s="506"/>
    </row>
    <row r="22" spans="1:5" ht="33.75" customHeight="1">
      <c r="A22" s="165"/>
      <c r="B22" s="143"/>
      <c r="C22" s="143"/>
      <c r="D22" s="505"/>
      <c r="E22" s="506"/>
    </row>
    <row r="23" spans="1:5" ht="33.75" customHeight="1">
      <c r="A23" s="165"/>
      <c r="B23" s="143"/>
      <c r="C23" s="143"/>
      <c r="D23" s="505"/>
      <c r="E23" s="506"/>
    </row>
    <row r="24" spans="1:5" ht="33.75" customHeight="1">
      <c r="A24" s="165"/>
      <c r="B24" s="143"/>
      <c r="C24" s="143"/>
      <c r="D24" s="505"/>
      <c r="E24" s="506"/>
    </row>
    <row r="25" spans="1:5" ht="33.75" customHeight="1">
      <c r="A25" s="165"/>
      <c r="B25" s="143"/>
      <c r="C25" s="143"/>
      <c r="D25" s="505"/>
      <c r="E25" s="506"/>
    </row>
    <row r="26" spans="1:5" ht="33.75" customHeight="1">
      <c r="A26" s="165"/>
      <c r="B26" s="143"/>
      <c r="C26" s="143"/>
      <c r="D26" s="505"/>
      <c r="E26" s="506"/>
    </row>
    <row r="27" spans="1:5" ht="33.75" customHeight="1">
      <c r="A27" s="165"/>
      <c r="B27" s="143"/>
      <c r="C27" s="143"/>
      <c r="D27" s="505"/>
      <c r="E27" s="506"/>
    </row>
    <row r="28" spans="1:5" ht="33.75" customHeight="1">
      <c r="A28" s="165"/>
      <c r="B28" s="143"/>
      <c r="C28" s="143"/>
      <c r="D28" s="505"/>
      <c r="E28" s="506"/>
    </row>
    <row r="29" spans="1:5" ht="33.75" customHeight="1">
      <c r="A29" s="165"/>
      <c r="B29" s="143"/>
      <c r="C29" s="143"/>
      <c r="D29" s="505"/>
      <c r="E29" s="506"/>
    </row>
    <row r="30" spans="1:5" ht="24" customHeight="1">
      <c r="C30" s="8" ph="1"/>
    </row>
    <row r="31" spans="1:5" ht="24" customHeight="1">
      <c r="C31" s="8" ph="1"/>
    </row>
    <row r="32" spans="1:5" ht="24" customHeight="1">
      <c r="C32" s="8" ph="1"/>
    </row>
    <row r="33" spans="3:3" ht="24" customHeight="1">
      <c r="C33" s="8" ph="1"/>
    </row>
    <row r="34" spans="3:3" ht="24" customHeight="1">
      <c r="C34" s="8" ph="1"/>
    </row>
    <row r="35" spans="3:3" ht="24" customHeight="1">
      <c r="C35" s="8" ph="1"/>
    </row>
    <row r="36" spans="3:3" ht="24" customHeight="1">
      <c r="C36" s="8" ph="1"/>
    </row>
    <row r="37" spans="3:3" ht="24" customHeight="1">
      <c r="C37" s="8" ph="1"/>
    </row>
    <row r="38" spans="3:3" ht="24" customHeight="1">
      <c r="C38" s="8" ph="1"/>
    </row>
    <row r="39" spans="3:3" ht="24" customHeight="1">
      <c r="C39" s="8" ph="1"/>
    </row>
    <row r="40" spans="3:3" ht="24" customHeight="1">
      <c r="C40" s="8" ph="1"/>
    </row>
  </sheetData>
  <customSheetViews>
    <customSheetView guid="{64822155-D3A3-4CF4-B118-55E3090E4ACD}" scale="90" showPageBreaks="1" fitToPage="1" printArea="1" view="pageBreakPreview">
      <selection activeCell="G4" sqref="G4"/>
      <pageMargins left="0.70866141732283472" right="0.70866141732283472" top="0.74803149606299213" bottom="0.74803149606299213" header="0.31496062992125984" footer="0.31496062992125984"/>
      <pageSetup paperSize="9" scale="89" orientation="portrait" blackAndWhite="1" errors="blank" r:id="rId1"/>
    </customSheetView>
  </customSheetViews>
  <mergeCells count="25">
    <mergeCell ref="D28:E28"/>
    <mergeCell ref="D29:E29"/>
    <mergeCell ref="D22:E22"/>
    <mergeCell ref="D23:E23"/>
    <mergeCell ref="D24:E24"/>
    <mergeCell ref="D25:E25"/>
    <mergeCell ref="D26:E26"/>
    <mergeCell ref="D27:E27"/>
    <mergeCell ref="D21:E21"/>
    <mergeCell ref="D10:E10"/>
    <mergeCell ref="D11:E11"/>
    <mergeCell ref="D12:E12"/>
    <mergeCell ref="D13:E13"/>
    <mergeCell ref="D14:E14"/>
    <mergeCell ref="D15:E15"/>
    <mergeCell ref="D16:E16"/>
    <mergeCell ref="D17:E17"/>
    <mergeCell ref="D18:E18"/>
    <mergeCell ref="D19:E19"/>
    <mergeCell ref="D20:E20"/>
    <mergeCell ref="D9:E9"/>
    <mergeCell ref="D5:E5"/>
    <mergeCell ref="D6:E6"/>
    <mergeCell ref="D7:E7"/>
    <mergeCell ref="D8:E8"/>
  </mergeCells>
  <phoneticPr fontId="2"/>
  <conditionalFormatting sqref="A6:E29">
    <cfRule type="containsBlanks" dxfId="25" priority="1">
      <formula>LEN(TRIM(A6))=0</formula>
    </cfRule>
  </conditionalFormatting>
  <dataValidations count="1">
    <dataValidation type="list" allowBlank="1" showInputMessage="1" showErrorMessage="1" sqref="WVK983056:WVK983069 IY6:IY29 SU6:SU29 ACQ6:ACQ29 AMM6:AMM29 AWI6:AWI29 BGE6:BGE29 BQA6:BQA29 BZW6:BZW29 CJS6:CJS29 CTO6:CTO29 DDK6:DDK29 DNG6:DNG29 DXC6:DXC29 EGY6:EGY29 EQU6:EQU29 FAQ6:FAQ29 FKM6:FKM29 FUI6:FUI29 GEE6:GEE29 GOA6:GOA29 GXW6:GXW29 HHS6:HHS29 HRO6:HRO29 IBK6:IBK29 ILG6:ILG29 IVC6:IVC29 JEY6:JEY29 JOU6:JOU29 JYQ6:JYQ29 KIM6:KIM29 KSI6:KSI29 LCE6:LCE29 LMA6:LMA29 LVW6:LVW29 MFS6:MFS29 MPO6:MPO29 MZK6:MZK29 NJG6:NJG29 NTC6:NTC29 OCY6:OCY29 OMU6:OMU29 OWQ6:OWQ29 PGM6:PGM29 PQI6:PQI29 QAE6:QAE29 QKA6:QKA29 QTW6:QTW29 RDS6:RDS29 RNO6:RNO29 RXK6:RXK29 SHG6:SHG29 SRC6:SRC29 TAY6:TAY29 TKU6:TKU29 TUQ6:TUQ29 UEM6:UEM29 UOI6:UOI29 UYE6:UYE29 VIA6:VIA29 VRW6:VRW29 WBS6:WBS29 WLO6:WLO29 WVK6:WVK29 IY65552:IY65565 SU65552:SU65565 ACQ65552:ACQ65565 AMM65552:AMM65565 AWI65552:AWI65565 BGE65552:BGE65565 BQA65552:BQA65565 BZW65552:BZW65565 CJS65552:CJS65565 CTO65552:CTO65565 DDK65552:DDK65565 DNG65552:DNG65565 DXC65552:DXC65565 EGY65552:EGY65565 EQU65552:EQU65565 FAQ65552:FAQ65565 FKM65552:FKM65565 FUI65552:FUI65565 GEE65552:GEE65565 GOA65552:GOA65565 GXW65552:GXW65565 HHS65552:HHS65565 HRO65552:HRO65565 IBK65552:IBK65565 ILG65552:ILG65565 IVC65552:IVC65565 JEY65552:JEY65565 JOU65552:JOU65565 JYQ65552:JYQ65565 KIM65552:KIM65565 KSI65552:KSI65565 LCE65552:LCE65565 LMA65552:LMA65565 LVW65552:LVW65565 MFS65552:MFS65565 MPO65552:MPO65565 MZK65552:MZK65565 NJG65552:NJG65565 NTC65552:NTC65565 OCY65552:OCY65565 OMU65552:OMU65565 OWQ65552:OWQ65565 PGM65552:PGM65565 PQI65552:PQI65565 QAE65552:QAE65565 QKA65552:QKA65565 QTW65552:QTW65565 RDS65552:RDS65565 RNO65552:RNO65565 RXK65552:RXK65565 SHG65552:SHG65565 SRC65552:SRC65565 TAY65552:TAY65565 TKU65552:TKU65565 TUQ65552:TUQ65565 UEM65552:UEM65565 UOI65552:UOI65565 UYE65552:UYE65565 VIA65552:VIA65565 VRW65552:VRW65565 WBS65552:WBS65565 WLO65552:WLO65565 WVK65552:WVK65565 IY131088:IY131101 SU131088:SU131101 ACQ131088:ACQ131101 AMM131088:AMM131101 AWI131088:AWI131101 BGE131088:BGE131101 BQA131088:BQA131101 BZW131088:BZW131101 CJS131088:CJS131101 CTO131088:CTO131101 DDK131088:DDK131101 DNG131088:DNG131101 DXC131088:DXC131101 EGY131088:EGY131101 EQU131088:EQU131101 FAQ131088:FAQ131101 FKM131088:FKM131101 FUI131088:FUI131101 GEE131088:GEE131101 GOA131088:GOA131101 GXW131088:GXW131101 HHS131088:HHS131101 HRO131088:HRO131101 IBK131088:IBK131101 ILG131088:ILG131101 IVC131088:IVC131101 JEY131088:JEY131101 JOU131088:JOU131101 JYQ131088:JYQ131101 KIM131088:KIM131101 KSI131088:KSI131101 LCE131088:LCE131101 LMA131088:LMA131101 LVW131088:LVW131101 MFS131088:MFS131101 MPO131088:MPO131101 MZK131088:MZK131101 NJG131088:NJG131101 NTC131088:NTC131101 OCY131088:OCY131101 OMU131088:OMU131101 OWQ131088:OWQ131101 PGM131088:PGM131101 PQI131088:PQI131101 QAE131088:QAE131101 QKA131088:QKA131101 QTW131088:QTW131101 RDS131088:RDS131101 RNO131088:RNO131101 RXK131088:RXK131101 SHG131088:SHG131101 SRC131088:SRC131101 TAY131088:TAY131101 TKU131088:TKU131101 TUQ131088:TUQ131101 UEM131088:UEM131101 UOI131088:UOI131101 UYE131088:UYE131101 VIA131088:VIA131101 VRW131088:VRW131101 WBS131088:WBS131101 WLO131088:WLO131101 WVK131088:WVK131101 IY196624:IY196637 SU196624:SU196637 ACQ196624:ACQ196637 AMM196624:AMM196637 AWI196624:AWI196637 BGE196624:BGE196637 BQA196624:BQA196637 BZW196624:BZW196637 CJS196624:CJS196637 CTO196624:CTO196637 DDK196624:DDK196637 DNG196624:DNG196637 DXC196624:DXC196637 EGY196624:EGY196637 EQU196624:EQU196637 FAQ196624:FAQ196637 FKM196624:FKM196637 FUI196624:FUI196637 GEE196624:GEE196637 GOA196624:GOA196637 GXW196624:GXW196637 HHS196624:HHS196637 HRO196624:HRO196637 IBK196624:IBK196637 ILG196624:ILG196637 IVC196624:IVC196637 JEY196624:JEY196637 JOU196624:JOU196637 JYQ196624:JYQ196637 KIM196624:KIM196637 KSI196624:KSI196637 LCE196624:LCE196637 LMA196624:LMA196637 LVW196624:LVW196637 MFS196624:MFS196637 MPO196624:MPO196637 MZK196624:MZK196637 NJG196624:NJG196637 NTC196624:NTC196637 OCY196624:OCY196637 OMU196624:OMU196637 OWQ196624:OWQ196637 PGM196624:PGM196637 PQI196624:PQI196637 QAE196624:QAE196637 QKA196624:QKA196637 QTW196624:QTW196637 RDS196624:RDS196637 RNO196624:RNO196637 RXK196624:RXK196637 SHG196624:SHG196637 SRC196624:SRC196637 TAY196624:TAY196637 TKU196624:TKU196637 TUQ196624:TUQ196637 UEM196624:UEM196637 UOI196624:UOI196637 UYE196624:UYE196637 VIA196624:VIA196637 VRW196624:VRW196637 WBS196624:WBS196637 WLO196624:WLO196637 WVK196624:WVK196637 IY262160:IY262173 SU262160:SU262173 ACQ262160:ACQ262173 AMM262160:AMM262173 AWI262160:AWI262173 BGE262160:BGE262173 BQA262160:BQA262173 BZW262160:BZW262173 CJS262160:CJS262173 CTO262160:CTO262173 DDK262160:DDK262173 DNG262160:DNG262173 DXC262160:DXC262173 EGY262160:EGY262173 EQU262160:EQU262173 FAQ262160:FAQ262173 FKM262160:FKM262173 FUI262160:FUI262173 GEE262160:GEE262173 GOA262160:GOA262173 GXW262160:GXW262173 HHS262160:HHS262173 HRO262160:HRO262173 IBK262160:IBK262173 ILG262160:ILG262173 IVC262160:IVC262173 JEY262160:JEY262173 JOU262160:JOU262173 JYQ262160:JYQ262173 KIM262160:KIM262173 KSI262160:KSI262173 LCE262160:LCE262173 LMA262160:LMA262173 LVW262160:LVW262173 MFS262160:MFS262173 MPO262160:MPO262173 MZK262160:MZK262173 NJG262160:NJG262173 NTC262160:NTC262173 OCY262160:OCY262173 OMU262160:OMU262173 OWQ262160:OWQ262173 PGM262160:PGM262173 PQI262160:PQI262173 QAE262160:QAE262173 QKA262160:QKA262173 QTW262160:QTW262173 RDS262160:RDS262173 RNO262160:RNO262173 RXK262160:RXK262173 SHG262160:SHG262173 SRC262160:SRC262173 TAY262160:TAY262173 TKU262160:TKU262173 TUQ262160:TUQ262173 UEM262160:UEM262173 UOI262160:UOI262173 UYE262160:UYE262173 VIA262160:VIA262173 VRW262160:VRW262173 WBS262160:WBS262173 WLO262160:WLO262173 WVK262160:WVK262173 IY327696:IY327709 SU327696:SU327709 ACQ327696:ACQ327709 AMM327696:AMM327709 AWI327696:AWI327709 BGE327696:BGE327709 BQA327696:BQA327709 BZW327696:BZW327709 CJS327696:CJS327709 CTO327696:CTO327709 DDK327696:DDK327709 DNG327696:DNG327709 DXC327696:DXC327709 EGY327696:EGY327709 EQU327696:EQU327709 FAQ327696:FAQ327709 FKM327696:FKM327709 FUI327696:FUI327709 GEE327696:GEE327709 GOA327696:GOA327709 GXW327696:GXW327709 HHS327696:HHS327709 HRO327696:HRO327709 IBK327696:IBK327709 ILG327696:ILG327709 IVC327696:IVC327709 JEY327696:JEY327709 JOU327696:JOU327709 JYQ327696:JYQ327709 KIM327696:KIM327709 KSI327696:KSI327709 LCE327696:LCE327709 LMA327696:LMA327709 LVW327696:LVW327709 MFS327696:MFS327709 MPO327696:MPO327709 MZK327696:MZK327709 NJG327696:NJG327709 NTC327696:NTC327709 OCY327696:OCY327709 OMU327696:OMU327709 OWQ327696:OWQ327709 PGM327696:PGM327709 PQI327696:PQI327709 QAE327696:QAE327709 QKA327696:QKA327709 QTW327696:QTW327709 RDS327696:RDS327709 RNO327696:RNO327709 RXK327696:RXK327709 SHG327696:SHG327709 SRC327696:SRC327709 TAY327696:TAY327709 TKU327696:TKU327709 TUQ327696:TUQ327709 UEM327696:UEM327709 UOI327696:UOI327709 UYE327696:UYE327709 VIA327696:VIA327709 VRW327696:VRW327709 WBS327696:WBS327709 WLO327696:WLO327709 WVK327696:WVK327709 IY393232:IY393245 SU393232:SU393245 ACQ393232:ACQ393245 AMM393232:AMM393245 AWI393232:AWI393245 BGE393232:BGE393245 BQA393232:BQA393245 BZW393232:BZW393245 CJS393232:CJS393245 CTO393232:CTO393245 DDK393232:DDK393245 DNG393232:DNG393245 DXC393232:DXC393245 EGY393232:EGY393245 EQU393232:EQU393245 FAQ393232:FAQ393245 FKM393232:FKM393245 FUI393232:FUI393245 GEE393232:GEE393245 GOA393232:GOA393245 GXW393232:GXW393245 HHS393232:HHS393245 HRO393232:HRO393245 IBK393232:IBK393245 ILG393232:ILG393245 IVC393232:IVC393245 JEY393232:JEY393245 JOU393232:JOU393245 JYQ393232:JYQ393245 KIM393232:KIM393245 KSI393232:KSI393245 LCE393232:LCE393245 LMA393232:LMA393245 LVW393232:LVW393245 MFS393232:MFS393245 MPO393232:MPO393245 MZK393232:MZK393245 NJG393232:NJG393245 NTC393232:NTC393245 OCY393232:OCY393245 OMU393232:OMU393245 OWQ393232:OWQ393245 PGM393232:PGM393245 PQI393232:PQI393245 QAE393232:QAE393245 QKA393232:QKA393245 QTW393232:QTW393245 RDS393232:RDS393245 RNO393232:RNO393245 RXK393232:RXK393245 SHG393232:SHG393245 SRC393232:SRC393245 TAY393232:TAY393245 TKU393232:TKU393245 TUQ393232:TUQ393245 UEM393232:UEM393245 UOI393232:UOI393245 UYE393232:UYE393245 VIA393232:VIA393245 VRW393232:VRW393245 WBS393232:WBS393245 WLO393232:WLO393245 WVK393232:WVK393245 IY458768:IY458781 SU458768:SU458781 ACQ458768:ACQ458781 AMM458768:AMM458781 AWI458768:AWI458781 BGE458768:BGE458781 BQA458768:BQA458781 BZW458768:BZW458781 CJS458768:CJS458781 CTO458768:CTO458781 DDK458768:DDK458781 DNG458768:DNG458781 DXC458768:DXC458781 EGY458768:EGY458781 EQU458768:EQU458781 FAQ458768:FAQ458781 FKM458768:FKM458781 FUI458768:FUI458781 GEE458768:GEE458781 GOA458768:GOA458781 GXW458768:GXW458781 HHS458768:HHS458781 HRO458768:HRO458781 IBK458768:IBK458781 ILG458768:ILG458781 IVC458768:IVC458781 JEY458768:JEY458781 JOU458768:JOU458781 JYQ458768:JYQ458781 KIM458768:KIM458781 KSI458768:KSI458781 LCE458768:LCE458781 LMA458768:LMA458781 LVW458768:LVW458781 MFS458768:MFS458781 MPO458768:MPO458781 MZK458768:MZK458781 NJG458768:NJG458781 NTC458768:NTC458781 OCY458768:OCY458781 OMU458768:OMU458781 OWQ458768:OWQ458781 PGM458768:PGM458781 PQI458768:PQI458781 QAE458768:QAE458781 QKA458768:QKA458781 QTW458768:QTW458781 RDS458768:RDS458781 RNO458768:RNO458781 RXK458768:RXK458781 SHG458768:SHG458781 SRC458768:SRC458781 TAY458768:TAY458781 TKU458768:TKU458781 TUQ458768:TUQ458781 UEM458768:UEM458781 UOI458768:UOI458781 UYE458768:UYE458781 VIA458768:VIA458781 VRW458768:VRW458781 WBS458768:WBS458781 WLO458768:WLO458781 WVK458768:WVK458781 IY524304:IY524317 SU524304:SU524317 ACQ524304:ACQ524317 AMM524304:AMM524317 AWI524304:AWI524317 BGE524304:BGE524317 BQA524304:BQA524317 BZW524304:BZW524317 CJS524304:CJS524317 CTO524304:CTO524317 DDK524304:DDK524317 DNG524304:DNG524317 DXC524304:DXC524317 EGY524304:EGY524317 EQU524304:EQU524317 FAQ524304:FAQ524317 FKM524304:FKM524317 FUI524304:FUI524317 GEE524304:GEE524317 GOA524304:GOA524317 GXW524304:GXW524317 HHS524304:HHS524317 HRO524304:HRO524317 IBK524304:IBK524317 ILG524304:ILG524317 IVC524304:IVC524317 JEY524304:JEY524317 JOU524304:JOU524317 JYQ524304:JYQ524317 KIM524304:KIM524317 KSI524304:KSI524317 LCE524304:LCE524317 LMA524304:LMA524317 LVW524304:LVW524317 MFS524304:MFS524317 MPO524304:MPO524317 MZK524304:MZK524317 NJG524304:NJG524317 NTC524304:NTC524317 OCY524304:OCY524317 OMU524304:OMU524317 OWQ524304:OWQ524317 PGM524304:PGM524317 PQI524304:PQI524317 QAE524304:QAE524317 QKA524304:QKA524317 QTW524304:QTW524317 RDS524304:RDS524317 RNO524304:RNO524317 RXK524304:RXK524317 SHG524304:SHG524317 SRC524304:SRC524317 TAY524304:TAY524317 TKU524304:TKU524317 TUQ524304:TUQ524317 UEM524304:UEM524317 UOI524304:UOI524317 UYE524304:UYE524317 VIA524304:VIA524317 VRW524304:VRW524317 WBS524304:WBS524317 WLO524304:WLO524317 WVK524304:WVK524317 IY589840:IY589853 SU589840:SU589853 ACQ589840:ACQ589853 AMM589840:AMM589853 AWI589840:AWI589853 BGE589840:BGE589853 BQA589840:BQA589853 BZW589840:BZW589853 CJS589840:CJS589853 CTO589840:CTO589853 DDK589840:DDK589853 DNG589840:DNG589853 DXC589840:DXC589853 EGY589840:EGY589853 EQU589840:EQU589853 FAQ589840:FAQ589853 FKM589840:FKM589853 FUI589840:FUI589853 GEE589840:GEE589853 GOA589840:GOA589853 GXW589840:GXW589853 HHS589840:HHS589853 HRO589840:HRO589853 IBK589840:IBK589853 ILG589840:ILG589853 IVC589840:IVC589853 JEY589840:JEY589853 JOU589840:JOU589853 JYQ589840:JYQ589853 KIM589840:KIM589853 KSI589840:KSI589853 LCE589840:LCE589853 LMA589840:LMA589853 LVW589840:LVW589853 MFS589840:MFS589853 MPO589840:MPO589853 MZK589840:MZK589853 NJG589840:NJG589853 NTC589840:NTC589853 OCY589840:OCY589853 OMU589840:OMU589853 OWQ589840:OWQ589853 PGM589840:PGM589853 PQI589840:PQI589853 QAE589840:QAE589853 QKA589840:QKA589853 QTW589840:QTW589853 RDS589840:RDS589853 RNO589840:RNO589853 RXK589840:RXK589853 SHG589840:SHG589853 SRC589840:SRC589853 TAY589840:TAY589853 TKU589840:TKU589853 TUQ589840:TUQ589853 UEM589840:UEM589853 UOI589840:UOI589853 UYE589840:UYE589853 VIA589840:VIA589853 VRW589840:VRW589853 WBS589840:WBS589853 WLO589840:WLO589853 WVK589840:WVK589853 IY655376:IY655389 SU655376:SU655389 ACQ655376:ACQ655389 AMM655376:AMM655389 AWI655376:AWI655389 BGE655376:BGE655389 BQA655376:BQA655389 BZW655376:BZW655389 CJS655376:CJS655389 CTO655376:CTO655389 DDK655376:DDK655389 DNG655376:DNG655389 DXC655376:DXC655389 EGY655376:EGY655389 EQU655376:EQU655389 FAQ655376:FAQ655389 FKM655376:FKM655389 FUI655376:FUI655389 GEE655376:GEE655389 GOA655376:GOA655389 GXW655376:GXW655389 HHS655376:HHS655389 HRO655376:HRO655389 IBK655376:IBK655389 ILG655376:ILG655389 IVC655376:IVC655389 JEY655376:JEY655389 JOU655376:JOU655389 JYQ655376:JYQ655389 KIM655376:KIM655389 KSI655376:KSI655389 LCE655376:LCE655389 LMA655376:LMA655389 LVW655376:LVW655389 MFS655376:MFS655389 MPO655376:MPO655389 MZK655376:MZK655389 NJG655376:NJG655389 NTC655376:NTC655389 OCY655376:OCY655389 OMU655376:OMU655389 OWQ655376:OWQ655389 PGM655376:PGM655389 PQI655376:PQI655389 QAE655376:QAE655389 QKA655376:QKA655389 QTW655376:QTW655389 RDS655376:RDS655389 RNO655376:RNO655389 RXK655376:RXK655389 SHG655376:SHG655389 SRC655376:SRC655389 TAY655376:TAY655389 TKU655376:TKU655389 TUQ655376:TUQ655389 UEM655376:UEM655389 UOI655376:UOI655389 UYE655376:UYE655389 VIA655376:VIA655389 VRW655376:VRW655389 WBS655376:WBS655389 WLO655376:WLO655389 WVK655376:WVK655389 IY720912:IY720925 SU720912:SU720925 ACQ720912:ACQ720925 AMM720912:AMM720925 AWI720912:AWI720925 BGE720912:BGE720925 BQA720912:BQA720925 BZW720912:BZW720925 CJS720912:CJS720925 CTO720912:CTO720925 DDK720912:DDK720925 DNG720912:DNG720925 DXC720912:DXC720925 EGY720912:EGY720925 EQU720912:EQU720925 FAQ720912:FAQ720925 FKM720912:FKM720925 FUI720912:FUI720925 GEE720912:GEE720925 GOA720912:GOA720925 GXW720912:GXW720925 HHS720912:HHS720925 HRO720912:HRO720925 IBK720912:IBK720925 ILG720912:ILG720925 IVC720912:IVC720925 JEY720912:JEY720925 JOU720912:JOU720925 JYQ720912:JYQ720925 KIM720912:KIM720925 KSI720912:KSI720925 LCE720912:LCE720925 LMA720912:LMA720925 LVW720912:LVW720925 MFS720912:MFS720925 MPO720912:MPO720925 MZK720912:MZK720925 NJG720912:NJG720925 NTC720912:NTC720925 OCY720912:OCY720925 OMU720912:OMU720925 OWQ720912:OWQ720925 PGM720912:PGM720925 PQI720912:PQI720925 QAE720912:QAE720925 QKA720912:QKA720925 QTW720912:QTW720925 RDS720912:RDS720925 RNO720912:RNO720925 RXK720912:RXK720925 SHG720912:SHG720925 SRC720912:SRC720925 TAY720912:TAY720925 TKU720912:TKU720925 TUQ720912:TUQ720925 UEM720912:UEM720925 UOI720912:UOI720925 UYE720912:UYE720925 VIA720912:VIA720925 VRW720912:VRW720925 WBS720912:WBS720925 WLO720912:WLO720925 WVK720912:WVK720925 IY786448:IY786461 SU786448:SU786461 ACQ786448:ACQ786461 AMM786448:AMM786461 AWI786448:AWI786461 BGE786448:BGE786461 BQA786448:BQA786461 BZW786448:BZW786461 CJS786448:CJS786461 CTO786448:CTO786461 DDK786448:DDK786461 DNG786448:DNG786461 DXC786448:DXC786461 EGY786448:EGY786461 EQU786448:EQU786461 FAQ786448:FAQ786461 FKM786448:FKM786461 FUI786448:FUI786461 GEE786448:GEE786461 GOA786448:GOA786461 GXW786448:GXW786461 HHS786448:HHS786461 HRO786448:HRO786461 IBK786448:IBK786461 ILG786448:ILG786461 IVC786448:IVC786461 JEY786448:JEY786461 JOU786448:JOU786461 JYQ786448:JYQ786461 KIM786448:KIM786461 KSI786448:KSI786461 LCE786448:LCE786461 LMA786448:LMA786461 LVW786448:LVW786461 MFS786448:MFS786461 MPO786448:MPO786461 MZK786448:MZK786461 NJG786448:NJG786461 NTC786448:NTC786461 OCY786448:OCY786461 OMU786448:OMU786461 OWQ786448:OWQ786461 PGM786448:PGM786461 PQI786448:PQI786461 QAE786448:QAE786461 QKA786448:QKA786461 QTW786448:QTW786461 RDS786448:RDS786461 RNO786448:RNO786461 RXK786448:RXK786461 SHG786448:SHG786461 SRC786448:SRC786461 TAY786448:TAY786461 TKU786448:TKU786461 TUQ786448:TUQ786461 UEM786448:UEM786461 UOI786448:UOI786461 UYE786448:UYE786461 VIA786448:VIA786461 VRW786448:VRW786461 WBS786448:WBS786461 WLO786448:WLO786461 WVK786448:WVK786461 IY851984:IY851997 SU851984:SU851997 ACQ851984:ACQ851997 AMM851984:AMM851997 AWI851984:AWI851997 BGE851984:BGE851997 BQA851984:BQA851997 BZW851984:BZW851997 CJS851984:CJS851997 CTO851984:CTO851997 DDK851984:DDK851997 DNG851984:DNG851997 DXC851984:DXC851997 EGY851984:EGY851997 EQU851984:EQU851997 FAQ851984:FAQ851997 FKM851984:FKM851997 FUI851984:FUI851997 GEE851984:GEE851997 GOA851984:GOA851997 GXW851984:GXW851997 HHS851984:HHS851997 HRO851984:HRO851997 IBK851984:IBK851997 ILG851984:ILG851997 IVC851984:IVC851997 JEY851984:JEY851997 JOU851984:JOU851997 JYQ851984:JYQ851997 KIM851984:KIM851997 KSI851984:KSI851997 LCE851984:LCE851997 LMA851984:LMA851997 LVW851984:LVW851997 MFS851984:MFS851997 MPO851984:MPO851997 MZK851984:MZK851997 NJG851984:NJG851997 NTC851984:NTC851997 OCY851984:OCY851997 OMU851984:OMU851997 OWQ851984:OWQ851997 PGM851984:PGM851997 PQI851984:PQI851997 QAE851984:QAE851997 QKA851984:QKA851997 QTW851984:QTW851997 RDS851984:RDS851997 RNO851984:RNO851997 RXK851984:RXK851997 SHG851984:SHG851997 SRC851984:SRC851997 TAY851984:TAY851997 TKU851984:TKU851997 TUQ851984:TUQ851997 UEM851984:UEM851997 UOI851984:UOI851997 UYE851984:UYE851997 VIA851984:VIA851997 VRW851984:VRW851997 WBS851984:WBS851997 WLO851984:WLO851997 WVK851984:WVK851997 IY917520:IY917533 SU917520:SU917533 ACQ917520:ACQ917533 AMM917520:AMM917533 AWI917520:AWI917533 BGE917520:BGE917533 BQA917520:BQA917533 BZW917520:BZW917533 CJS917520:CJS917533 CTO917520:CTO917533 DDK917520:DDK917533 DNG917520:DNG917533 DXC917520:DXC917533 EGY917520:EGY917533 EQU917520:EQU917533 FAQ917520:FAQ917533 FKM917520:FKM917533 FUI917520:FUI917533 GEE917520:GEE917533 GOA917520:GOA917533 GXW917520:GXW917533 HHS917520:HHS917533 HRO917520:HRO917533 IBK917520:IBK917533 ILG917520:ILG917533 IVC917520:IVC917533 JEY917520:JEY917533 JOU917520:JOU917533 JYQ917520:JYQ917533 KIM917520:KIM917533 KSI917520:KSI917533 LCE917520:LCE917533 LMA917520:LMA917533 LVW917520:LVW917533 MFS917520:MFS917533 MPO917520:MPO917533 MZK917520:MZK917533 NJG917520:NJG917533 NTC917520:NTC917533 OCY917520:OCY917533 OMU917520:OMU917533 OWQ917520:OWQ917533 PGM917520:PGM917533 PQI917520:PQI917533 QAE917520:QAE917533 QKA917520:QKA917533 QTW917520:QTW917533 RDS917520:RDS917533 RNO917520:RNO917533 RXK917520:RXK917533 SHG917520:SHG917533 SRC917520:SRC917533 TAY917520:TAY917533 TKU917520:TKU917533 TUQ917520:TUQ917533 UEM917520:UEM917533 UOI917520:UOI917533 UYE917520:UYE917533 VIA917520:VIA917533 VRW917520:VRW917533 WBS917520:WBS917533 WLO917520:WLO917533 WVK917520:WVK917533 IY983056:IY983069 SU983056:SU983069 ACQ983056:ACQ983069 AMM983056:AMM983069 AWI983056:AWI983069 BGE983056:BGE983069 BQA983056:BQA983069 BZW983056:BZW983069 CJS983056:CJS983069 CTO983056:CTO983069 DDK983056:DDK983069 DNG983056:DNG983069 DXC983056:DXC983069 EGY983056:EGY983069 EQU983056:EQU983069 FAQ983056:FAQ983069 FKM983056:FKM983069 FUI983056:FUI983069 GEE983056:GEE983069 GOA983056:GOA983069 GXW983056:GXW983069 HHS983056:HHS983069 HRO983056:HRO983069 IBK983056:IBK983069 ILG983056:ILG983069 IVC983056:IVC983069 JEY983056:JEY983069 JOU983056:JOU983069 JYQ983056:JYQ983069 KIM983056:KIM983069 KSI983056:KSI983069 LCE983056:LCE983069 LMA983056:LMA983069 LVW983056:LVW983069 MFS983056:MFS983069 MPO983056:MPO983069 MZK983056:MZK983069 NJG983056:NJG983069 NTC983056:NTC983069 OCY983056:OCY983069 OMU983056:OMU983069 OWQ983056:OWQ983069 PGM983056:PGM983069 PQI983056:PQI983069 QAE983056:QAE983069 QKA983056:QKA983069 QTW983056:QTW983069 RDS983056:RDS983069 RNO983056:RNO983069 RXK983056:RXK983069 SHG983056:SHG983069 SRC983056:SRC983069 TAY983056:TAY983069 TKU983056:TKU983069 TUQ983056:TUQ983069 UEM983056:UEM983069 UOI983056:UOI983069 UYE983056:UYE983069 VIA983056:VIA983069 VRW983056:VRW983069 WBS983056:WBS983069 WLO983056:WLO983069" xr:uid="{00000000-0002-0000-0800-000000000000}">
      <formula1>"男,女"</formula1>
    </dataValidation>
  </dataValidations>
  <printOptions horizontalCentered="1"/>
  <pageMargins left="0.70866141732283472" right="0.70866141732283472" top="0.74803149606299213" bottom="0.74803149606299213" header="0.31496062992125984" footer="0.31496062992125984"/>
  <pageSetup paperSize="9" scale="87" orientation="portrait" blackAndWhite="1" errors="blank"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28</vt:i4>
      </vt:variant>
    </vt:vector>
  </HeadingPairs>
  <TitlesOfParts>
    <vt:vector size="44" baseType="lpstr">
      <vt:lpstr>目次</vt:lpstr>
      <vt:lpstr>目次(印刷用)</vt:lpstr>
      <vt:lpstr>1.申請</vt:lpstr>
      <vt:lpstr>2.計画</vt:lpstr>
      <vt:lpstr>3.収支</vt:lpstr>
      <vt:lpstr>4.役員</vt:lpstr>
      <vt:lpstr>5.申立</vt:lpstr>
      <vt:lpstr>6.事前</vt:lpstr>
      <vt:lpstr>7.会員名簿</vt:lpstr>
      <vt:lpstr>1.実績</vt:lpstr>
      <vt:lpstr>2.事業実績</vt:lpstr>
      <vt:lpstr>3.収支精算</vt:lpstr>
      <vt:lpstr>4.請求書</vt:lpstr>
      <vt:lpstr>1.変更</vt:lpstr>
      <vt:lpstr>2.変更計画</vt:lpstr>
      <vt:lpstr>3.変更収支</vt:lpstr>
      <vt:lpstr>'1.実績'!Print_Area</vt:lpstr>
      <vt:lpstr>'1.申請'!Print_Area</vt:lpstr>
      <vt:lpstr>'1.変更'!Print_Area</vt:lpstr>
      <vt:lpstr>'2.計画'!Print_Area</vt:lpstr>
      <vt:lpstr>'2.事業実績'!Print_Area</vt:lpstr>
      <vt:lpstr>'2.変更計画'!Print_Area</vt:lpstr>
      <vt:lpstr>'3.収支'!Print_Area</vt:lpstr>
      <vt:lpstr>'3.収支精算'!Print_Area</vt:lpstr>
      <vt:lpstr>'3.変更収支'!Print_Area</vt:lpstr>
      <vt:lpstr>'4.請求書'!Print_Area</vt:lpstr>
      <vt:lpstr>'4.役員'!Print_Area</vt:lpstr>
      <vt:lpstr>'5.申立'!Print_Area</vt:lpstr>
      <vt:lpstr>'6.事前'!Print_Area</vt:lpstr>
      <vt:lpstr>'7.会員名簿'!Print_Area</vt:lpstr>
      <vt:lpstr>'1.実績'!Z_64822155_D3A3_4CF4_B118_55E3090E4ACD_.wvu.PrintArea</vt:lpstr>
      <vt:lpstr>'1.申請'!Z_64822155_D3A3_4CF4_B118_55E3090E4ACD_.wvu.PrintArea</vt:lpstr>
      <vt:lpstr>'1.変更'!Z_64822155_D3A3_4CF4_B118_55E3090E4ACD_.wvu.PrintArea</vt:lpstr>
      <vt:lpstr>'2.計画'!Z_64822155_D3A3_4CF4_B118_55E3090E4ACD_.wvu.PrintArea</vt:lpstr>
      <vt:lpstr>'2.事業実績'!Z_64822155_D3A3_4CF4_B118_55E3090E4ACD_.wvu.PrintArea</vt:lpstr>
      <vt:lpstr>'2.変更計画'!Z_64822155_D3A3_4CF4_B118_55E3090E4ACD_.wvu.PrintArea</vt:lpstr>
      <vt:lpstr>'3.収支'!Z_64822155_D3A3_4CF4_B118_55E3090E4ACD_.wvu.PrintArea</vt:lpstr>
      <vt:lpstr>'3.収支精算'!Z_64822155_D3A3_4CF4_B118_55E3090E4ACD_.wvu.PrintArea</vt:lpstr>
      <vt:lpstr>'3.変更収支'!Z_64822155_D3A3_4CF4_B118_55E3090E4ACD_.wvu.PrintArea</vt:lpstr>
      <vt:lpstr>'4.請求書'!Z_64822155_D3A3_4CF4_B118_55E3090E4ACD_.wvu.PrintArea</vt:lpstr>
      <vt:lpstr>'4.役員'!Z_64822155_D3A3_4CF4_B118_55E3090E4ACD_.wvu.PrintArea</vt:lpstr>
      <vt:lpstr>'5.申立'!Z_64822155_D3A3_4CF4_B118_55E3090E4ACD_.wvu.PrintArea</vt:lpstr>
      <vt:lpstr>'6.事前'!Z_64822155_D3A3_4CF4_B118_55E3090E4ACD_.wvu.PrintArea</vt:lpstr>
      <vt:lpstr>'7.会員名簿'!Z_64822155_D3A3_4CF4_B118_55E3090E4ACD_.wvu.PrintArea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2023-03-31T00:37:48Z</dcterms:created>
  <dcterms:modified xsi:type="dcterms:W3CDTF">2025-03-28T04:25:52Z</dcterms:modified>
</cp:coreProperties>
</file>