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536" tabRatio="470"/>
  </bookViews>
  <sheets>
    <sheet name="西三河南部東" sheetId="5" r:id="rId1"/>
  </sheets>
  <definedNames>
    <definedName name="_xlnm.Print_Area" localSheetId="0">西三河南部東!$A$1:$Z$14</definedName>
    <definedName name="_xlnm.Print_Titles" localSheetId="0">西三河南部東!$5:$6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5" l="1"/>
  <c r="V22" i="5"/>
  <c r="U22" i="5"/>
  <c r="T22" i="5"/>
  <c r="S12" i="5"/>
  <c r="Y10" i="5"/>
  <c r="X10" i="5"/>
  <c r="W10" i="5"/>
  <c r="W20" i="5" s="1"/>
  <c r="W21" i="5" s="1"/>
  <c r="V10" i="5"/>
  <c r="V11" i="5" s="1"/>
  <c r="U10" i="5"/>
  <c r="U11" i="5" s="1"/>
  <c r="T10" i="5"/>
  <c r="T11" i="5" s="1"/>
  <c r="S10" i="5"/>
  <c r="S11" i="5" s="1"/>
  <c r="S22" i="5"/>
  <c r="T20" i="5" l="1"/>
  <c r="T21" i="5" s="1"/>
  <c r="U20" i="5"/>
  <c r="U21" i="5" s="1"/>
  <c r="W11" i="5"/>
  <c r="S20" i="5"/>
  <c r="S21" i="5" s="1"/>
  <c r="V20" i="5"/>
  <c r="V21" i="5" s="1"/>
</calcChain>
</file>

<file path=xl/sharedStrings.xml><?xml version="1.0" encoding="utf-8"?>
<sst xmlns="http://schemas.openxmlformats.org/spreadsheetml/2006/main" count="61" uniqueCount="47">
  <si>
    <t>開催年月日</t>
    <rPh sb="0" eb="2">
      <t>カイサイ</t>
    </rPh>
    <rPh sb="2" eb="5">
      <t>ネンガッピ</t>
    </rPh>
    <phoneticPr fontId="2"/>
  </si>
  <si>
    <t>構想区域</t>
    <rPh sb="0" eb="2">
      <t>コウソウ</t>
    </rPh>
    <rPh sb="2" eb="4">
      <t>クイキ</t>
    </rPh>
    <phoneticPr fontId="2"/>
  </si>
  <si>
    <t>基幹的保健所等</t>
    <rPh sb="0" eb="3">
      <t>キカンテキ</t>
    </rPh>
    <rPh sb="3" eb="6">
      <t>ホケンジョ</t>
    </rPh>
    <rPh sb="6" eb="7">
      <t>トウ</t>
    </rPh>
    <phoneticPr fontId="2"/>
  </si>
  <si>
    <t>西三河南部東</t>
    <rPh sb="0" eb="6">
      <t>ニシミカワナンブヒガシ</t>
    </rPh>
    <phoneticPr fontId="2"/>
  </si>
  <si>
    <t>西尾</t>
    <rPh sb="0" eb="2">
      <t>ニシオ</t>
    </rPh>
    <phoneticPr fontId="2"/>
  </si>
  <si>
    <t>衣浦東部</t>
    <rPh sb="0" eb="2">
      <t>キヌウラ</t>
    </rPh>
    <rPh sb="2" eb="4">
      <t>トウブ</t>
    </rPh>
    <phoneticPr fontId="2"/>
  </si>
  <si>
    <t>津島</t>
    <rPh sb="0" eb="2">
      <t>ツシマ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</si>
  <si>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4"/>
  </si>
  <si>
    <t>今後、担うべき役割
（プランより抜粋）</t>
    <rPh sb="0" eb="2">
      <t>コンゴ</t>
    </rPh>
    <rPh sb="3" eb="4">
      <t>ニナ</t>
    </rPh>
    <rPh sb="7" eb="9">
      <t>ヤクワリ</t>
    </rPh>
    <rPh sb="16" eb="18">
      <t>バッスイ</t>
    </rPh>
    <phoneticPr fontId="4"/>
  </si>
  <si>
    <t>がん</t>
    <phoneticPr fontId="4"/>
  </si>
  <si>
    <t>脳卒中</t>
    <rPh sb="0" eb="3">
      <t>ノウソッチュウ</t>
    </rPh>
    <phoneticPr fontId="4"/>
  </si>
  <si>
    <t>心血管疾患</t>
    <rPh sb="0" eb="1">
      <t>シン</t>
    </rPh>
    <rPh sb="1" eb="3">
      <t>ケッカン</t>
    </rPh>
    <rPh sb="3" eb="5">
      <t>シッカン</t>
    </rPh>
    <phoneticPr fontId="4"/>
  </si>
  <si>
    <t>精神疾患</t>
    <rPh sb="0" eb="2">
      <t>セイシン</t>
    </rPh>
    <rPh sb="2" eb="4">
      <t>シッカン</t>
    </rPh>
    <phoneticPr fontId="4"/>
  </si>
  <si>
    <t>救急</t>
    <rPh sb="0" eb="2">
      <t>キュウキュウ</t>
    </rPh>
    <phoneticPr fontId="4"/>
  </si>
  <si>
    <t>災害</t>
    <rPh sb="0" eb="2">
      <t>サイガイ</t>
    </rPh>
    <phoneticPr fontId="4"/>
  </si>
  <si>
    <t>へき地</t>
    <rPh sb="2" eb="3">
      <t>チ</t>
    </rPh>
    <phoneticPr fontId="4"/>
  </si>
  <si>
    <t>周産期</t>
    <rPh sb="0" eb="3">
      <t>シュウサンキ</t>
    </rPh>
    <phoneticPr fontId="4"/>
  </si>
  <si>
    <t>小児</t>
    <rPh sb="0" eb="2">
      <t>ショウニ</t>
    </rPh>
    <phoneticPr fontId="4"/>
  </si>
  <si>
    <t>在宅</t>
    <rPh sb="0" eb="2">
      <t>ザイタク</t>
    </rPh>
    <phoneticPr fontId="4"/>
  </si>
  <si>
    <t>その他（地域医療支援病院）</t>
    <rPh sb="2" eb="3">
      <t>タ</t>
    </rPh>
    <rPh sb="4" eb="6">
      <t>チイキ</t>
    </rPh>
    <rPh sb="6" eb="8">
      <t>イリョウ</t>
    </rPh>
    <rPh sb="8" eb="10">
      <t>シエン</t>
    </rPh>
    <rPh sb="10" eb="12">
      <t>ビョウイン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</si>
  <si>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</si>
  <si>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</si>
  <si>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3">
      <t>カイフクキ</t>
    </rPh>
    <phoneticPr fontId="4"/>
  </si>
  <si>
    <t>慢性期</t>
    <rPh sb="0" eb="3">
      <t>マンセイキ</t>
    </rPh>
    <phoneticPr fontId="4"/>
  </si>
  <si>
    <t>休棟・廃止等
（無回答含む）</t>
    <rPh sb="0" eb="2">
      <t>キュウトウ</t>
    </rPh>
    <rPh sb="3" eb="5">
      <t>ハイシ</t>
    </rPh>
    <rPh sb="5" eb="6">
      <t>トウ</t>
    </rPh>
    <rPh sb="8" eb="11">
      <t>ムカイトウ</t>
    </rPh>
    <rPh sb="11" eb="12">
      <t>フク</t>
    </rPh>
    <phoneticPr fontId="4"/>
  </si>
  <si>
    <t>介護保険施設等へ移行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phoneticPr fontId="4"/>
  </si>
  <si>
    <t>No.</t>
    <phoneticPr fontId="4"/>
  </si>
  <si>
    <t>計</t>
    <rPh sb="0" eb="1">
      <t>ケイ</t>
    </rPh>
    <phoneticPr fontId="4"/>
  </si>
  <si>
    <t>構想区域計</t>
    <rPh sb="0" eb="2">
      <t>コウソウ</t>
    </rPh>
    <rPh sb="2" eb="4">
      <t>クイキ</t>
    </rPh>
    <rPh sb="4" eb="5">
      <t>ケイ</t>
    </rPh>
    <phoneticPr fontId="2"/>
  </si>
  <si>
    <t>2025年における病床数の必要量</t>
    <rPh sb="4" eb="5">
      <t>ネン</t>
    </rPh>
    <rPh sb="9" eb="12">
      <t>ビョウショウスウ</t>
    </rPh>
    <rPh sb="13" eb="15">
      <t>ヒツヨウ</t>
    </rPh>
    <rPh sb="15" eb="16">
      <t>リョウ</t>
    </rPh>
    <phoneticPr fontId="2"/>
  </si>
  <si>
    <t>（2025年における病床数の必要量における割合）</t>
    <rPh sb="5" eb="6">
      <t>ネン</t>
    </rPh>
    <rPh sb="10" eb="13">
      <t>ビョウショウスウ</t>
    </rPh>
    <rPh sb="14" eb="16">
      <t>ヒツヨウ</t>
    </rPh>
    <rPh sb="16" eb="17">
      <t>リョウ</t>
    </rPh>
    <rPh sb="21" eb="23">
      <t>ワリアイ</t>
    </rPh>
    <phoneticPr fontId="2"/>
  </si>
  <si>
    <t>-</t>
    <phoneticPr fontId="2"/>
  </si>
  <si>
    <t>―</t>
    <phoneticPr fontId="4"/>
  </si>
  <si>
    <t>岡崎市民病院</t>
    <phoneticPr fontId="4"/>
  </si>
  <si>
    <t>当院は、急性期総合病院として、また３次医療機関として重症疾患、救急疾患など高度急性期医療を一手に担ってきました。この最も重要な役割を今後も担っていきます。</t>
    <phoneticPr fontId="4"/>
  </si>
  <si>
    <t>愛知県三河青い鳥医療療育センター</t>
    <phoneticPr fontId="4"/>
  </si>
  <si>
    <t>今後も引き続き三河地域における重症心身障害児・者及び肢体不自由児の支援拠点としての役割を果たして行く。</t>
    <phoneticPr fontId="4"/>
  </si>
  <si>
    <t>注１）○は、愛知県地域保健医療計画（別表）に記載のある医療機関</t>
    <rPh sb="0" eb="1">
      <t>チュウ</t>
    </rPh>
    <phoneticPr fontId="4"/>
  </si>
  <si>
    <t>注２）◎は、愛知県地域保健医療計画（別表）への記載に加え、プランに役割の具体的な記載がある医療機関</t>
    <rPh sb="0" eb="1">
      <t>チュウ</t>
    </rPh>
    <rPh sb="23" eb="25">
      <t>キサイ</t>
    </rPh>
    <rPh sb="26" eb="27">
      <t>クワ</t>
    </rPh>
    <rPh sb="33" eb="35">
      <t>ヤクワリ</t>
    </rPh>
    <rPh sb="36" eb="39">
      <t>グタイテキ</t>
    </rPh>
    <phoneticPr fontId="4"/>
  </si>
  <si>
    <t>注３）プランに役割の具体的な記載はあるが、愛知県地域保健医療計画（別表）に記載のない医療機関は空欄</t>
    <rPh sb="0" eb="1">
      <t>チュウ</t>
    </rPh>
    <rPh sb="37" eb="39">
      <t>キサイ</t>
    </rPh>
    <rPh sb="47" eb="49">
      <t>クウラン</t>
    </rPh>
    <phoneticPr fontId="4"/>
  </si>
  <si>
    <t>●</t>
  </si>
  <si>
    <t>2025年において担う役割の方針
※令和２年１０月現在の愛知県地域保健医療計画　別表より作成</t>
    <rPh sb="4" eb="5">
      <t>ネン</t>
    </rPh>
    <rPh sb="9" eb="10">
      <t>ニナ</t>
    </rPh>
    <rPh sb="11" eb="13">
      <t>ヤクワリ</t>
    </rPh>
    <rPh sb="14" eb="16">
      <t>ホウシン</t>
    </rPh>
    <rPh sb="18" eb="20">
      <t>レイワ</t>
    </rPh>
    <rPh sb="21" eb="22">
      <t>ネン</t>
    </rPh>
    <rPh sb="24" eb="25">
      <t>ガツ</t>
    </rPh>
    <rPh sb="25" eb="27">
      <t>ゲンザイ</t>
    </rPh>
    <rPh sb="28" eb="31">
      <t>アイチケン</t>
    </rPh>
    <rPh sb="31" eb="33">
      <t>チイキ</t>
    </rPh>
    <rPh sb="33" eb="35">
      <t>ホケン</t>
    </rPh>
    <rPh sb="35" eb="37">
      <t>イリョウ</t>
    </rPh>
    <rPh sb="37" eb="39">
      <t>ケイカク</t>
    </rPh>
    <rPh sb="40" eb="42">
      <t>ベッピョウ</t>
    </rPh>
    <rPh sb="44" eb="46">
      <t>サクセイ</t>
    </rPh>
    <phoneticPr fontId="4"/>
  </si>
  <si>
    <t>2025年に持つべき病床数の方針（病床数は暫定数）</t>
    <rPh sb="4" eb="5">
      <t>ネン</t>
    </rPh>
    <rPh sb="6" eb="7">
      <t>モ</t>
    </rPh>
    <rPh sb="10" eb="13">
      <t>ビョウショウスウ</t>
    </rPh>
    <rPh sb="14" eb="16">
      <t>ホウシン</t>
    </rPh>
    <phoneticPr fontId="4"/>
  </si>
  <si>
    <t>愛知県立愛知病院</t>
    <rPh sb="0" eb="2">
      <t>アイチ</t>
    </rPh>
    <rPh sb="2" eb="4">
      <t>ケンリツ</t>
    </rPh>
    <rPh sb="4" eb="6">
      <t>アイチ</t>
    </rPh>
    <rPh sb="6" eb="8">
      <t>ビョウイン</t>
    </rPh>
    <phoneticPr fontId="4"/>
  </si>
  <si>
    <t>新型コロナウイルス感染症の専門病院のため現時点では未定</t>
    <rPh sb="15" eb="17">
      <t>ビョウイン</t>
    </rPh>
    <rPh sb="20" eb="23">
      <t>ゲンジテン</t>
    </rPh>
    <rPh sb="25" eb="27">
      <t>ミテイ</t>
    </rPh>
    <phoneticPr fontId="2"/>
  </si>
  <si>
    <t>資料３</t>
    <rPh sb="0" eb="2">
      <t>シリョウ</t>
    </rPh>
    <phoneticPr fontId="2"/>
  </si>
  <si>
    <t>西三河南部東構想区域における具体的対応方針の決定状況</t>
    <rPh sb="0" eb="3">
      <t>ニシミカワ</t>
    </rPh>
    <rPh sb="3" eb="5">
      <t>ナンブ</t>
    </rPh>
    <rPh sb="5" eb="6">
      <t>ヒガシ</t>
    </rPh>
    <rPh sb="6" eb="8">
      <t>コウソウ</t>
    </rPh>
    <rPh sb="8" eb="10">
      <t>クイキ</t>
    </rPh>
    <rPh sb="14" eb="17">
      <t>グタイテキ</t>
    </rPh>
    <rPh sb="17" eb="19">
      <t>タイオウ</t>
    </rPh>
    <rPh sb="19" eb="21">
      <t>ホウシン</t>
    </rPh>
    <rPh sb="22" eb="24">
      <t>ケッテイ</t>
    </rPh>
    <rPh sb="24" eb="2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</si>
</sst>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\(aaa\);@"/>
    <numFmt numFmtId="177" formatCode="\(0.0%\)"/>
  </numFmts>
  <fonts count="9" x14ac:knownFonts="1"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left" vertical="center" wrapText="1"/>
    </xf>
    <xf numFmtId="38" fontId="1" fillId="0" borderId="14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6" fillId="0" borderId="0" xfId="0" applyFont="1" applyAlignment="1">
      <alignment wrapText="1"/>
    </xf>
    <xf numFmtId="0" fontId="1" fillId="3" borderId="10" xfId="0" applyFont="1" applyFill="1" applyBorder="1" applyAlignment="1">
      <alignment shrinkToFit="1"/>
    </xf>
    <xf numFmtId="0" fontId="1" fillId="3" borderId="9" xfId="0" applyFont="1" applyFill="1" applyBorder="1"/>
    <xf numFmtId="38" fontId="1" fillId="3" borderId="17" xfId="1" applyFont="1" applyFill="1" applyBorder="1" applyAlignment="1">
      <alignment horizontal="right" vertical="center"/>
    </xf>
    <xf numFmtId="38" fontId="1" fillId="3" borderId="18" xfId="1" applyFont="1" applyFill="1" applyBorder="1" applyAlignment="1">
      <alignment horizontal="right" vertical="center"/>
    </xf>
    <xf numFmtId="38" fontId="1" fillId="3" borderId="19" xfId="1" applyFont="1" applyFill="1" applyBorder="1" applyAlignment="1">
      <alignment horizontal="right" vertical="center"/>
    </xf>
    <xf numFmtId="0" fontId="1" fillId="3" borderId="20" xfId="0" applyFont="1" applyFill="1" applyBorder="1" applyAlignment="1">
      <alignment shrinkToFit="1"/>
    </xf>
    <xf numFmtId="0" fontId="1" fillId="3" borderId="21" xfId="0" applyFont="1" applyFill="1" applyBorder="1"/>
    <xf numFmtId="177" fontId="1" fillId="3" borderId="22" xfId="2" applyNumberFormat="1" applyFont="1" applyFill="1" applyBorder="1" applyAlignment="1">
      <alignment horizontal="right" vertical="top" shrinkToFit="1"/>
    </xf>
    <xf numFmtId="177" fontId="1" fillId="3" borderId="23" xfId="2" applyNumberFormat="1" applyFont="1" applyFill="1" applyBorder="1" applyAlignment="1">
      <alignment horizontal="right" vertical="top" shrinkToFit="1"/>
    </xf>
    <xf numFmtId="38" fontId="1" fillId="3" borderId="23" xfId="1" applyFont="1" applyFill="1" applyBorder="1" applyAlignment="1">
      <alignment horizontal="right" vertical="top" shrinkToFit="1"/>
    </xf>
    <xf numFmtId="38" fontId="1" fillId="3" borderId="24" xfId="1" applyFont="1" applyFill="1" applyBorder="1" applyAlignment="1">
      <alignment horizontal="right" vertical="top" shrinkToFit="1"/>
    </xf>
    <xf numFmtId="0" fontId="1" fillId="3" borderId="7" xfId="0" applyFont="1" applyFill="1" applyBorder="1" applyAlignment="1">
      <alignment shrinkToFit="1"/>
    </xf>
    <xf numFmtId="0" fontId="1" fillId="3" borderId="6" xfId="0" applyFont="1" applyFill="1" applyBorder="1"/>
    <xf numFmtId="38" fontId="1" fillId="3" borderId="14" xfId="1" applyFont="1" applyFill="1" applyBorder="1" applyAlignment="1">
      <alignment horizontal="right" vertical="center"/>
    </xf>
    <xf numFmtId="38" fontId="1" fillId="3" borderId="15" xfId="1" applyFont="1" applyFill="1" applyBorder="1" applyAlignment="1">
      <alignment horizontal="right" vertical="center"/>
    </xf>
    <xf numFmtId="38" fontId="1" fillId="3" borderId="16" xfId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vertical="center" textRotation="255" wrapText="1"/>
    </xf>
    <xf numFmtId="0" fontId="5" fillId="2" borderId="13" xfId="0" applyFont="1" applyFill="1" applyBorder="1" applyAlignment="1">
      <alignment vertical="center" textRotation="255" wrapText="1"/>
    </xf>
    <xf numFmtId="0" fontId="5" fillId="2" borderId="11" xfId="0" applyFont="1" applyFill="1" applyBorder="1" applyAlignment="1">
      <alignment vertical="center" textRotation="255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177" fontId="1" fillId="3" borderId="24" xfId="2" applyNumberFormat="1" applyFont="1" applyFill="1" applyBorder="1" applyAlignment="1">
      <alignment horizontal="right" vertical="top" shrinkToFit="1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0" fontId="7" fillId="0" borderId="0" xfId="0" applyFont="1"/>
    <xf numFmtId="0" fontId="1" fillId="0" borderId="0" xfId="0" applyFont="1" applyFill="1"/>
    <xf numFmtId="0" fontId="1" fillId="0" borderId="0" xfId="0" applyFont="1" applyFill="1" applyAlignment="1">
      <alignment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8" fontId="1" fillId="0" borderId="22" xfId="1" applyFont="1" applyBorder="1" applyAlignment="1">
      <alignment horizontal="right" vertical="center"/>
    </xf>
    <xf numFmtId="38" fontId="1" fillId="0" borderId="23" xfId="1" applyFont="1" applyBorder="1" applyAlignment="1">
      <alignment horizontal="right" vertical="center"/>
    </xf>
    <xf numFmtId="38" fontId="1" fillId="0" borderId="24" xfId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view="pageBreakPreview" topLeftCell="T1" zoomScaleNormal="100" zoomScaleSheetLayoutView="100" workbookViewId="0"/>
  </sheetViews>
  <sheetFormatPr defaultColWidth="9" defaultRowHeight="12" x14ac:dyDescent="0.15"/>
  <cols>
    <col min="1" max="1" width="18.59765625" style="1" customWidth="1"/>
    <col min="2" max="2" width="13.19921875" style="1" hidden="1" customWidth="1"/>
    <col min="3" max="3" width="0" style="1" hidden="1" customWidth="1"/>
    <col min="4" max="4" width="0.59765625" style="1" customWidth="1"/>
    <col min="5" max="5" width="4.3984375" style="1" bestFit="1" customWidth="1"/>
    <col min="6" max="6" width="38.59765625" style="18" customWidth="1"/>
    <col min="7" max="7" width="33.8984375" style="1" hidden="1" customWidth="1"/>
    <col min="8" max="18" width="5.5" style="1" customWidth="1"/>
    <col min="19" max="25" width="7.59765625" style="1" customWidth="1"/>
    <col min="26" max="26" width="0.8984375" style="1" customWidth="1"/>
    <col min="27" max="16384" width="9" style="1"/>
  </cols>
  <sheetData>
    <row r="1" spans="1:25" ht="23.25" customHeight="1" x14ac:dyDescent="0.3">
      <c r="A1" s="54" t="s">
        <v>46</v>
      </c>
      <c r="B1" s="55"/>
      <c r="C1" s="55"/>
      <c r="D1" s="55"/>
      <c r="E1" s="55"/>
      <c r="F1" s="56"/>
      <c r="G1" s="55"/>
      <c r="H1" s="55"/>
      <c r="I1" s="55"/>
      <c r="J1" s="55"/>
      <c r="K1" s="55"/>
      <c r="L1" s="55"/>
      <c r="M1" s="55"/>
      <c r="W1" s="72" t="s">
        <v>45</v>
      </c>
      <c r="X1" s="72"/>
      <c r="Y1" s="72"/>
    </row>
    <row r="2" spans="1:25" ht="7.5" customHeight="1" x14ac:dyDescent="0.2">
      <c r="A2" s="54"/>
    </row>
    <row r="3" spans="1:25" ht="13.5" customHeight="1" x14ac:dyDescent="0.15">
      <c r="Y3" s="69"/>
    </row>
    <row r="4" spans="1:25" ht="2.25" customHeight="1" x14ac:dyDescent="0.15"/>
    <row r="5" spans="1:25" ht="42" customHeight="1" x14ac:dyDescent="0.15">
      <c r="A5" s="73" t="s">
        <v>1</v>
      </c>
      <c r="B5" s="73" t="s">
        <v>0</v>
      </c>
      <c r="C5" s="75" t="s">
        <v>2</v>
      </c>
      <c r="D5" s="3"/>
      <c r="E5" s="77" t="s">
        <v>26</v>
      </c>
      <c r="F5" s="75" t="s">
        <v>7</v>
      </c>
      <c r="G5" s="88" t="s">
        <v>8</v>
      </c>
      <c r="H5" s="90" t="s">
        <v>41</v>
      </c>
      <c r="I5" s="91"/>
      <c r="J5" s="91"/>
      <c r="K5" s="91"/>
      <c r="L5" s="91"/>
      <c r="M5" s="91"/>
      <c r="N5" s="91"/>
      <c r="O5" s="91"/>
      <c r="P5" s="91"/>
      <c r="Q5" s="91"/>
      <c r="R5" s="92"/>
      <c r="S5" s="90" t="s">
        <v>42</v>
      </c>
      <c r="T5" s="96"/>
      <c r="U5" s="96"/>
      <c r="V5" s="96"/>
      <c r="W5" s="96"/>
      <c r="X5" s="96"/>
      <c r="Y5" s="97"/>
    </row>
    <row r="6" spans="1:25" ht="78.75" customHeight="1" x14ac:dyDescent="0.15">
      <c r="A6" s="74"/>
      <c r="B6" s="74"/>
      <c r="C6" s="76"/>
      <c r="D6" s="3"/>
      <c r="E6" s="78"/>
      <c r="F6" s="76"/>
      <c r="G6" s="89"/>
      <c r="H6" s="36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7" t="s">
        <v>15</v>
      </c>
      <c r="O6" s="37" t="s">
        <v>16</v>
      </c>
      <c r="P6" s="37" t="s">
        <v>17</v>
      </c>
      <c r="Q6" s="37" t="s">
        <v>18</v>
      </c>
      <c r="R6" s="38" t="s">
        <v>19</v>
      </c>
      <c r="S6" s="8" t="s">
        <v>27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10" t="s">
        <v>25</v>
      </c>
    </row>
    <row r="7" spans="1:25" ht="22.5" customHeight="1" x14ac:dyDescent="0.15">
      <c r="A7" s="15" t="s">
        <v>3</v>
      </c>
      <c r="B7" s="66">
        <v>43521</v>
      </c>
      <c r="C7" s="6" t="s">
        <v>4</v>
      </c>
      <c r="D7" s="7"/>
      <c r="E7" s="45">
        <v>1</v>
      </c>
      <c r="F7" s="5" t="s">
        <v>43</v>
      </c>
      <c r="G7" s="11" t="s">
        <v>32</v>
      </c>
      <c r="H7" s="93" t="s">
        <v>44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2.5" customHeight="1" x14ac:dyDescent="0.15">
      <c r="A8" s="16"/>
      <c r="B8" s="67"/>
      <c r="C8" s="6" t="s">
        <v>5</v>
      </c>
      <c r="D8" s="7"/>
      <c r="E8" s="45">
        <v>2</v>
      </c>
      <c r="F8" s="5" t="s">
        <v>33</v>
      </c>
      <c r="G8" s="11" t="s">
        <v>34</v>
      </c>
      <c r="H8" s="39" t="s">
        <v>40</v>
      </c>
      <c r="I8" s="40" t="s">
        <v>40</v>
      </c>
      <c r="J8" s="40" t="s">
        <v>40</v>
      </c>
      <c r="K8" s="40"/>
      <c r="L8" s="40" t="s">
        <v>40</v>
      </c>
      <c r="M8" s="40" t="s">
        <v>40</v>
      </c>
      <c r="N8" s="40" t="s">
        <v>40</v>
      </c>
      <c r="O8" s="40" t="s">
        <v>40</v>
      </c>
      <c r="P8" s="40" t="s">
        <v>40</v>
      </c>
      <c r="Q8" s="40"/>
      <c r="R8" s="41" t="s">
        <v>40</v>
      </c>
      <c r="S8" s="12">
        <v>680</v>
      </c>
      <c r="T8" s="13">
        <v>355</v>
      </c>
      <c r="U8" s="13">
        <v>325</v>
      </c>
      <c r="V8" s="13">
        <v>0</v>
      </c>
      <c r="W8" s="13">
        <v>0</v>
      </c>
      <c r="X8" s="13">
        <v>0</v>
      </c>
      <c r="Y8" s="14">
        <v>0</v>
      </c>
    </row>
    <row r="9" spans="1:25" ht="22.5" customHeight="1" x14ac:dyDescent="0.15">
      <c r="A9" s="16"/>
      <c r="B9" s="67"/>
      <c r="C9" s="6" t="s">
        <v>6</v>
      </c>
      <c r="D9" s="7"/>
      <c r="E9" s="57">
        <v>3</v>
      </c>
      <c r="F9" s="58" t="s">
        <v>35</v>
      </c>
      <c r="G9" s="59" t="s">
        <v>36</v>
      </c>
      <c r="H9" s="60"/>
      <c r="I9" s="61" t="s">
        <v>40</v>
      </c>
      <c r="J9" s="61"/>
      <c r="K9" s="61" t="s">
        <v>40</v>
      </c>
      <c r="L9" s="61"/>
      <c r="M9" s="61"/>
      <c r="N9" s="61"/>
      <c r="O9" s="61"/>
      <c r="P9" s="61"/>
      <c r="Q9" s="61"/>
      <c r="R9" s="62"/>
      <c r="S9" s="63">
        <v>140</v>
      </c>
      <c r="T9" s="64">
        <v>0</v>
      </c>
      <c r="U9" s="64">
        <v>0</v>
      </c>
      <c r="V9" s="64">
        <v>0</v>
      </c>
      <c r="W9" s="64">
        <v>140</v>
      </c>
      <c r="X9" s="64">
        <v>0</v>
      </c>
      <c r="Y9" s="65">
        <v>0</v>
      </c>
    </row>
    <row r="10" spans="1:25" ht="19.5" customHeight="1" x14ac:dyDescent="0.15">
      <c r="A10" s="16"/>
      <c r="B10" s="67"/>
      <c r="C10" s="6"/>
      <c r="D10" s="7"/>
      <c r="E10" s="70"/>
      <c r="F10" s="20"/>
      <c r="G10" s="21"/>
      <c r="H10" s="79" t="s">
        <v>28</v>
      </c>
      <c r="I10" s="80"/>
      <c r="J10" s="80"/>
      <c r="K10" s="80"/>
      <c r="L10" s="80"/>
      <c r="M10" s="80"/>
      <c r="N10" s="80"/>
      <c r="O10" s="80"/>
      <c r="P10" s="80"/>
      <c r="Q10" s="80"/>
      <c r="R10" s="81"/>
      <c r="S10" s="22">
        <f>SUM(S7:S9)</f>
        <v>820</v>
      </c>
      <c r="T10" s="23">
        <f t="shared" ref="T10:Y10" si="0">SUM(T7:T9)</f>
        <v>355</v>
      </c>
      <c r="U10" s="23">
        <f t="shared" si="0"/>
        <v>325</v>
      </c>
      <c r="V10" s="23">
        <f t="shared" si="0"/>
        <v>0</v>
      </c>
      <c r="W10" s="23">
        <f t="shared" si="0"/>
        <v>140</v>
      </c>
      <c r="X10" s="23">
        <f t="shared" si="0"/>
        <v>0</v>
      </c>
      <c r="Y10" s="24">
        <f t="shared" si="0"/>
        <v>0</v>
      </c>
    </row>
    <row r="11" spans="1:25" ht="17.25" customHeight="1" x14ac:dyDescent="0.15">
      <c r="A11" s="16"/>
      <c r="B11" s="67"/>
      <c r="C11" s="6"/>
      <c r="D11" s="7"/>
      <c r="E11" s="46"/>
      <c r="F11" s="25"/>
      <c r="G11" s="26"/>
      <c r="H11" s="82" t="s">
        <v>30</v>
      </c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27">
        <f>S10/S12</f>
        <v>0.35268817204301073</v>
      </c>
      <c r="T11" s="28">
        <f>T10/T12</f>
        <v>1.5367965367965368</v>
      </c>
      <c r="U11" s="28">
        <f>U10/U12</f>
        <v>0.46033994334277623</v>
      </c>
      <c r="V11" s="28">
        <f>V10/V12</f>
        <v>0</v>
      </c>
      <c r="W11" s="28">
        <f>W10/W12</f>
        <v>0.2880658436213992</v>
      </c>
      <c r="X11" s="29" t="s">
        <v>31</v>
      </c>
      <c r="Y11" s="30" t="s">
        <v>31</v>
      </c>
    </row>
    <row r="12" spans="1:25" ht="19.5" customHeight="1" x14ac:dyDescent="0.15">
      <c r="A12" s="17"/>
      <c r="B12" s="68"/>
      <c r="C12" s="6"/>
      <c r="D12" s="7"/>
      <c r="E12" s="71"/>
      <c r="F12" s="31"/>
      <c r="G12" s="32"/>
      <c r="H12" s="85" t="s">
        <v>29</v>
      </c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33">
        <f>SUM(T12:W12)</f>
        <v>2325</v>
      </c>
      <c r="T12" s="34">
        <v>231</v>
      </c>
      <c r="U12" s="34">
        <v>706</v>
      </c>
      <c r="V12" s="34">
        <v>902</v>
      </c>
      <c r="W12" s="34">
        <v>486</v>
      </c>
      <c r="X12" s="34" t="s">
        <v>31</v>
      </c>
      <c r="Y12" s="35" t="s">
        <v>31</v>
      </c>
    </row>
    <row r="13" spans="1:25" ht="4.5" customHeight="1" x14ac:dyDescent="0.15">
      <c r="A13" s="43"/>
      <c r="B13" s="42"/>
      <c r="C13" s="44"/>
      <c r="G13" s="19"/>
    </row>
    <row r="14" spans="1:25" ht="5.25" customHeight="1" x14ac:dyDescent="0.15">
      <c r="A14" s="3"/>
      <c r="B14" s="4"/>
      <c r="G14" s="19"/>
    </row>
    <row r="15" spans="1:25" ht="15" customHeight="1" x14ac:dyDescent="0.15">
      <c r="G15" s="19"/>
      <c r="H15" s="1" t="s">
        <v>37</v>
      </c>
    </row>
    <row r="16" spans="1:25" ht="15" customHeight="1" x14ac:dyDescent="0.15">
      <c r="G16" s="19"/>
      <c r="H16" s="1" t="s">
        <v>38</v>
      </c>
    </row>
    <row r="17" spans="7:23" ht="15" customHeight="1" x14ac:dyDescent="0.15">
      <c r="G17" s="19"/>
      <c r="H17" s="1" t="s">
        <v>39</v>
      </c>
    </row>
    <row r="18" spans="7:23" ht="15" customHeight="1" x14ac:dyDescent="0.15">
      <c r="G18" s="19"/>
    </row>
    <row r="19" spans="7:23" x14ac:dyDescent="0.15">
      <c r="G19" s="19"/>
    </row>
    <row r="20" spans="7:23" ht="20.25" customHeight="1" x14ac:dyDescent="0.15">
      <c r="G20" s="19"/>
      <c r="S20" s="47" t="e">
        <f>#REF!+#REF!+#REF!+#REF!+#REF!+#REF!+#REF!+S10+#REF!+#REF!+#REF!</f>
        <v>#REF!</v>
      </c>
      <c r="T20" s="48" t="e">
        <f>#REF!+#REF!+#REF!+#REF!+#REF!+#REF!+#REF!+T10+#REF!+#REF!+#REF!</f>
        <v>#REF!</v>
      </c>
      <c r="U20" s="48" t="e">
        <f>#REF!+#REF!+#REF!+#REF!+#REF!+#REF!+#REF!+U10+#REF!+#REF!+#REF!</f>
        <v>#REF!</v>
      </c>
      <c r="V20" s="48" t="e">
        <f>#REF!+#REF!+#REF!+#REF!+#REF!+#REF!+#REF!+V10+#REF!+#REF!+#REF!</f>
        <v>#REF!</v>
      </c>
      <c r="W20" s="49" t="e">
        <f>#REF!+#REF!+#REF!+#REF!+#REF!+#REF!+#REF!+W10+#REF!+#REF!+#REF!</f>
        <v>#REF!</v>
      </c>
    </row>
    <row r="21" spans="7:23" ht="20.25" customHeight="1" x14ac:dyDescent="0.15">
      <c r="G21" s="19"/>
      <c r="S21" s="27" t="e">
        <f t="shared" ref="S21:W21" si="1">S20/S22</f>
        <v>#REF!</v>
      </c>
      <c r="T21" s="28" t="e">
        <f t="shared" si="1"/>
        <v>#REF!</v>
      </c>
      <c r="U21" s="28" t="e">
        <f t="shared" si="1"/>
        <v>#REF!</v>
      </c>
      <c r="V21" s="28" t="e">
        <f t="shared" si="1"/>
        <v>#REF!</v>
      </c>
      <c r="W21" s="50" t="e">
        <f t="shared" si="1"/>
        <v>#REF!</v>
      </c>
    </row>
    <row r="22" spans="7:23" ht="22.5" customHeight="1" x14ac:dyDescent="0.15">
      <c r="G22" s="19"/>
      <c r="R22" s="2" t="s">
        <v>27</v>
      </c>
      <c r="S22" s="51" t="e">
        <f>#REF!+#REF!+#REF!+#REF!+#REF!+#REF!+#REF!+S12+#REF!+#REF!+#REF!</f>
        <v>#REF!</v>
      </c>
      <c r="T22" s="52" t="e">
        <f>#REF!+#REF!+#REF!+#REF!+#REF!+#REF!+#REF!+T12+#REF!+#REF!+#REF!</f>
        <v>#REF!</v>
      </c>
      <c r="U22" s="52" t="e">
        <f>#REF!+#REF!+#REF!+#REF!+#REF!+#REF!+#REF!+U12+#REF!+#REF!+#REF!</f>
        <v>#REF!</v>
      </c>
      <c r="V22" s="52" t="e">
        <f>#REF!+#REF!+#REF!+#REF!+#REF!+#REF!+#REF!+V12+#REF!+#REF!+#REF!</f>
        <v>#REF!</v>
      </c>
      <c r="W22" s="53" t="e">
        <f>#REF!+#REF!+#REF!+#REF!+#REF!+#REF!+#REF!+W12+#REF!+#REF!+#REF!</f>
        <v>#REF!</v>
      </c>
    </row>
    <row r="23" spans="7:23" x14ac:dyDescent="0.15">
      <c r="G23" s="19"/>
    </row>
    <row r="24" spans="7:23" x14ac:dyDescent="0.15">
      <c r="G24" s="19"/>
    </row>
    <row r="25" spans="7:23" x14ac:dyDescent="0.15">
      <c r="G25" s="19"/>
    </row>
    <row r="26" spans="7:23" x14ac:dyDescent="0.15">
      <c r="G26" s="19"/>
    </row>
    <row r="27" spans="7:23" x14ac:dyDescent="0.15">
      <c r="G27" s="19"/>
    </row>
    <row r="28" spans="7:23" x14ac:dyDescent="0.15">
      <c r="G28" s="19"/>
    </row>
    <row r="29" spans="7:23" x14ac:dyDescent="0.15">
      <c r="G29" s="19"/>
    </row>
    <row r="30" spans="7:23" x14ac:dyDescent="0.15">
      <c r="G30" s="19"/>
    </row>
    <row r="31" spans="7:23" x14ac:dyDescent="0.15">
      <c r="G31" s="19"/>
    </row>
    <row r="32" spans="7:23" x14ac:dyDescent="0.15">
      <c r="G32" s="19"/>
    </row>
    <row r="33" spans="7:7" x14ac:dyDescent="0.15">
      <c r="G33" s="19"/>
    </row>
    <row r="34" spans="7:7" x14ac:dyDescent="0.15">
      <c r="G34" s="19"/>
    </row>
    <row r="35" spans="7:7" x14ac:dyDescent="0.15">
      <c r="G35" s="19"/>
    </row>
    <row r="36" spans="7:7" x14ac:dyDescent="0.15">
      <c r="G36" s="19"/>
    </row>
    <row r="37" spans="7:7" x14ac:dyDescent="0.15">
      <c r="G37" s="19"/>
    </row>
    <row r="38" spans="7:7" x14ac:dyDescent="0.15">
      <c r="G38" s="19"/>
    </row>
    <row r="39" spans="7:7" x14ac:dyDescent="0.15">
      <c r="G39" s="19"/>
    </row>
    <row r="40" spans="7:7" x14ac:dyDescent="0.15">
      <c r="G40" s="19"/>
    </row>
    <row r="41" spans="7:7" x14ac:dyDescent="0.15">
      <c r="G41" s="19"/>
    </row>
    <row r="42" spans="7:7" x14ac:dyDescent="0.15">
      <c r="G42" s="19"/>
    </row>
    <row r="43" spans="7:7" x14ac:dyDescent="0.15">
      <c r="G43" s="19"/>
    </row>
    <row r="44" spans="7:7" x14ac:dyDescent="0.15">
      <c r="G44" s="19"/>
    </row>
    <row r="45" spans="7:7" x14ac:dyDescent="0.15">
      <c r="G45" s="19"/>
    </row>
    <row r="46" spans="7:7" x14ac:dyDescent="0.15">
      <c r="G46" s="19"/>
    </row>
    <row r="47" spans="7:7" x14ac:dyDescent="0.15">
      <c r="G47" s="19"/>
    </row>
    <row r="48" spans="7:7" x14ac:dyDescent="0.15">
      <c r="G48" s="19"/>
    </row>
    <row r="49" spans="7:7" x14ac:dyDescent="0.15">
      <c r="G49" s="19"/>
    </row>
    <row r="50" spans="7:7" x14ac:dyDescent="0.15">
      <c r="G50" s="19"/>
    </row>
    <row r="51" spans="7:7" x14ac:dyDescent="0.15">
      <c r="G51" s="19"/>
    </row>
    <row r="52" spans="7:7" x14ac:dyDescent="0.15">
      <c r="G52" s="19"/>
    </row>
    <row r="53" spans="7:7" x14ac:dyDescent="0.15">
      <c r="G53" s="19"/>
    </row>
    <row r="54" spans="7:7" x14ac:dyDescent="0.15">
      <c r="G54" s="19"/>
    </row>
    <row r="55" spans="7:7" x14ac:dyDescent="0.15">
      <c r="G55" s="19"/>
    </row>
    <row r="56" spans="7:7" x14ac:dyDescent="0.15">
      <c r="G56" s="19"/>
    </row>
    <row r="57" spans="7:7" x14ac:dyDescent="0.15">
      <c r="G57" s="19"/>
    </row>
    <row r="58" spans="7:7" x14ac:dyDescent="0.15">
      <c r="G58" s="19"/>
    </row>
    <row r="59" spans="7:7" x14ac:dyDescent="0.15">
      <c r="G59" s="19"/>
    </row>
    <row r="60" spans="7:7" x14ac:dyDescent="0.15">
      <c r="G60" s="19"/>
    </row>
    <row r="61" spans="7:7" x14ac:dyDescent="0.15">
      <c r="G61" s="19"/>
    </row>
    <row r="62" spans="7:7" x14ac:dyDescent="0.15">
      <c r="G62" s="19"/>
    </row>
    <row r="63" spans="7:7" x14ac:dyDescent="0.15">
      <c r="G63" s="19"/>
    </row>
    <row r="64" spans="7:7" x14ac:dyDescent="0.15">
      <c r="G64" s="19"/>
    </row>
    <row r="65" spans="7:7" x14ac:dyDescent="0.15">
      <c r="G65" s="19"/>
    </row>
    <row r="66" spans="7:7" x14ac:dyDescent="0.15">
      <c r="G66" s="19"/>
    </row>
    <row r="67" spans="7:7" x14ac:dyDescent="0.15">
      <c r="G67" s="19"/>
    </row>
    <row r="68" spans="7:7" x14ac:dyDescent="0.15">
      <c r="G68" s="19"/>
    </row>
    <row r="69" spans="7:7" x14ac:dyDescent="0.15">
      <c r="G69" s="19"/>
    </row>
    <row r="70" spans="7:7" x14ac:dyDescent="0.15">
      <c r="G70" s="19"/>
    </row>
    <row r="71" spans="7:7" x14ac:dyDescent="0.15">
      <c r="G71" s="19"/>
    </row>
    <row r="72" spans="7:7" x14ac:dyDescent="0.15">
      <c r="G72" s="19"/>
    </row>
    <row r="73" spans="7:7" x14ac:dyDescent="0.15">
      <c r="G73" s="19"/>
    </row>
    <row r="74" spans="7:7" x14ac:dyDescent="0.15">
      <c r="G74" s="19"/>
    </row>
    <row r="75" spans="7:7" x14ac:dyDescent="0.15">
      <c r="G75" s="19"/>
    </row>
    <row r="76" spans="7:7" x14ac:dyDescent="0.15">
      <c r="G76" s="19"/>
    </row>
    <row r="77" spans="7:7" x14ac:dyDescent="0.15">
      <c r="G77" s="19"/>
    </row>
    <row r="78" spans="7:7" x14ac:dyDescent="0.15">
      <c r="G78" s="19"/>
    </row>
    <row r="79" spans="7:7" x14ac:dyDescent="0.15">
      <c r="G79" s="19"/>
    </row>
    <row r="80" spans="7:7" x14ac:dyDescent="0.15">
      <c r="G80" s="19"/>
    </row>
    <row r="81" spans="7:7" x14ac:dyDescent="0.15">
      <c r="G81" s="19"/>
    </row>
    <row r="82" spans="7:7" x14ac:dyDescent="0.15">
      <c r="G82" s="19"/>
    </row>
    <row r="83" spans="7:7" x14ac:dyDescent="0.15">
      <c r="G83" s="19"/>
    </row>
    <row r="84" spans="7:7" x14ac:dyDescent="0.15">
      <c r="G84" s="19"/>
    </row>
    <row r="85" spans="7:7" x14ac:dyDescent="0.15">
      <c r="G85" s="19"/>
    </row>
    <row r="86" spans="7:7" x14ac:dyDescent="0.15">
      <c r="G86" s="19"/>
    </row>
    <row r="87" spans="7:7" x14ac:dyDescent="0.15">
      <c r="G87" s="19"/>
    </row>
    <row r="88" spans="7:7" x14ac:dyDescent="0.15">
      <c r="G88" s="19"/>
    </row>
    <row r="89" spans="7:7" x14ac:dyDescent="0.15">
      <c r="G89" s="19"/>
    </row>
    <row r="90" spans="7:7" x14ac:dyDescent="0.15">
      <c r="G90" s="19"/>
    </row>
    <row r="91" spans="7:7" x14ac:dyDescent="0.15">
      <c r="G91" s="19"/>
    </row>
    <row r="92" spans="7:7" x14ac:dyDescent="0.15">
      <c r="G92" s="19"/>
    </row>
    <row r="93" spans="7:7" x14ac:dyDescent="0.15">
      <c r="G93" s="19"/>
    </row>
    <row r="94" spans="7:7" x14ac:dyDescent="0.15">
      <c r="G94" s="19"/>
    </row>
    <row r="95" spans="7:7" x14ac:dyDescent="0.15">
      <c r="G95" s="19"/>
    </row>
    <row r="96" spans="7:7" x14ac:dyDescent="0.15">
      <c r="G96" s="19"/>
    </row>
    <row r="97" spans="7:7" x14ac:dyDescent="0.15">
      <c r="G97" s="19"/>
    </row>
    <row r="98" spans="7:7" x14ac:dyDescent="0.15">
      <c r="G98" s="19"/>
    </row>
    <row r="99" spans="7:7" x14ac:dyDescent="0.15">
      <c r="G99" s="19"/>
    </row>
    <row r="100" spans="7:7" x14ac:dyDescent="0.15">
      <c r="G100" s="19"/>
    </row>
    <row r="101" spans="7:7" x14ac:dyDescent="0.15">
      <c r="G101" s="19"/>
    </row>
    <row r="102" spans="7:7" x14ac:dyDescent="0.15">
      <c r="G102" s="19"/>
    </row>
    <row r="103" spans="7:7" x14ac:dyDescent="0.15">
      <c r="G103" s="19"/>
    </row>
    <row r="104" spans="7:7" x14ac:dyDescent="0.15">
      <c r="G104" s="19"/>
    </row>
    <row r="105" spans="7:7" x14ac:dyDescent="0.15">
      <c r="G105" s="19"/>
    </row>
    <row r="106" spans="7:7" x14ac:dyDescent="0.15">
      <c r="G106" s="19"/>
    </row>
    <row r="107" spans="7:7" x14ac:dyDescent="0.15">
      <c r="G107" s="19"/>
    </row>
    <row r="108" spans="7:7" x14ac:dyDescent="0.15">
      <c r="G108" s="19"/>
    </row>
    <row r="109" spans="7:7" x14ac:dyDescent="0.15">
      <c r="G109" s="19"/>
    </row>
  </sheetData>
  <mergeCells count="12">
    <mergeCell ref="H11:R11"/>
    <mergeCell ref="H12:R12"/>
    <mergeCell ref="F5:F6"/>
    <mergeCell ref="G5:G6"/>
    <mergeCell ref="H5:R5"/>
    <mergeCell ref="H7:Y7"/>
    <mergeCell ref="S5:Y5"/>
    <mergeCell ref="A5:A6"/>
    <mergeCell ref="B5:B6"/>
    <mergeCell ref="C5:C6"/>
    <mergeCell ref="E5:E6"/>
    <mergeCell ref="H10:R10"/>
  </mergeCells>
  <phoneticPr fontId="2"/>
  <pageMargins left="0.82677165354330717" right="0.39370078740157483" top="0.70866141732283472" bottom="0.39370078740157483" header="0.23622047244094491" footer="0.15748031496062992"/>
  <pageSetup paperSize="8" scale="96" orientation="landscape" r:id="rId1"/>
  <headerFooter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西三河南部東</vt:lpstr>
      <vt:lpstr>西三河南部東!Print_Area</vt:lpstr>
      <vt:lpstr>西三河南部東!Print_Titles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2021-02-12T01:15:19Z</dcterms:modified>
</cp:coreProperties>
</file>