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095" tabRatio="765" activeTab="1"/>
  </bookViews>
  <sheets>
    <sheet name="23_24シーズン（定点当たり）" sheetId="1" r:id="rId1"/>
    <sheet name="23_24シーズン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<sst xmlns="http://schemas.openxmlformats.org/spreadsheetml/2006/main" count="41" uniqueCount="23">
  <si>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津島</t>
  </si>
  <si>
    <t>春日井</t>
  </si>
  <si>
    <t>江南</t>
  </si>
  <si>
    <t>半田</t>
  </si>
  <si>
    <t>知多</t>
  </si>
  <si>
    <t>岡崎市</t>
  </si>
  <si>
    <t>衣浦東部</t>
  </si>
  <si>
    <t>西尾</t>
  </si>
  <si>
    <t>豊田市</t>
  </si>
  <si>
    <t>豊橋市</t>
  </si>
  <si>
    <t>豊川</t>
  </si>
  <si>
    <t>新城</t>
  </si>
  <si>
    <t>患者累計</t>
  </si>
  <si>
    <t>瀬戸</t>
  </si>
  <si>
    <t>　　　インフルエンザ定点数
診断週</t>
  </si>
  <si>
    <t>保健所名</t>
  </si>
  <si>
    <t>* 本定点あたり報告数は速報値であり確定値ではありません。</t>
  </si>
  <si>
    <t>清須</t>
  </si>
  <si>
    <t>名古屋市</t>
  </si>
  <si>
    <t>一宮市</t>
  </si>
  <si>
    <t>* 本報告数及び患者累計はマップ作成時の速報値です。確定値ではありません。</t>
  </si>
  <si>
    <t>定点当たり報告数
14週</t>
  </si>
  <si>
    <t>表　インフルエンザ患者報告数（2023年36週～2024年35週、2024年4月11日現在）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</si>
</sst>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\ \ \ "/>
    <numFmt numFmtId="179" formatCode="0\ \ "/>
    <numFmt numFmtId="180" formatCode="0.00_ "/>
    <numFmt numFmtId="181" formatCode="0.0_ "/>
    <numFmt numFmtId="182" formatCode="0_ "/>
    <numFmt numFmtId="183" formatCode="###0"/>
    <numFmt numFmtId="184" formatCode="0.00_);[Red]\(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,##0\※;[Red]\-#,##0"/>
    <numFmt numFmtId="189" formatCode="[$]ggge&quot;年&quot;m&quot;月&quot;d&quot;日&quot;;@"/>
    <numFmt numFmtId="19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0" fontId="2" fillId="32" borderId="10" xfId="49" applyNumberFormat="1" applyFont="1" applyFill="1" applyBorder="1" applyAlignment="1">
      <alignment horizontal="right" vertical="center"/>
    </xf>
    <xf numFmtId="40" fontId="2" fillId="4" borderId="10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38" fontId="2" fillId="4" borderId="10" xfId="49" applyFont="1" applyFill="1" applyBorder="1" applyAlignment="1">
      <alignment horizontal="right" vertical="center"/>
    </xf>
    <xf numFmtId="38" fontId="2" fillId="32" borderId="10" xfId="49" applyFont="1" applyFill="1" applyBorder="1" applyAlignment="1">
      <alignment horizontal="right" vertical="center"/>
    </xf>
    <xf numFmtId="38" fontId="2" fillId="33" borderId="10" xfId="49" applyFont="1" applyFill="1" applyBorder="1" applyAlignment="1">
      <alignment horizontal="center" vertical="center"/>
    </xf>
    <xf numFmtId="38" fontId="2" fillId="4" borderId="10" xfId="49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0" fontId="2" fillId="4" borderId="10" xfId="0" applyNumberFormat="1" applyFont="1" applyFill="1" applyBorder="1" applyAlignment="1">
      <alignment horizontal="right" vertical="center"/>
    </xf>
    <xf numFmtId="38" fontId="2" fillId="4" borderId="10" xfId="49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/>
    </xf>
    <xf numFmtId="38" fontId="2" fillId="32" borderId="10" xfId="49" applyFont="1" applyFill="1" applyBorder="1" applyAlignment="1">
      <alignment horizontal="distributed" vertical="center" textRotation="255"/>
    </xf>
    <xf numFmtId="38" fontId="2" fillId="0" borderId="10" xfId="49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8" fontId="2" fillId="32" borderId="10" xfId="49" applyFont="1" applyFill="1" applyBorder="1" applyAlignment="1">
      <alignment horizontal="center" vertical="center" textRotation="255" wrapText="1"/>
    </xf>
    <xf numFmtId="0" fontId="2" fillId="32" borderId="10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3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375" style="3" customWidth="1"/>
    <col min="2" max="2" width="6.75390625" style="3" customWidth="1"/>
    <col min="3" max="5" width="5.625" style="3" customWidth="1"/>
    <col min="6" max="6" width="5.875" style="3" customWidth="1"/>
    <col min="7" max="7" width="6.625" style="3" customWidth="1"/>
    <col min="8" max="18" width="5.625" style="3" customWidth="1"/>
    <col min="19" max="16384" width="9.00390625" style="3" customWidth="1"/>
  </cols>
  <sheetData>
    <row r="1" ht="13.5">
      <c r="A1" s="4" t="str">
        <f>'23_24シーズン'!A1</f>
        <v>表　インフルエンザ患者報告数（2023年36週～2024年35週、2024年4月11日現在）</v>
      </c>
    </row>
    <row r="2" spans="1:18" s="14" customFormat="1" ht="56.25" customHeight="1">
      <c r="A2" s="18" t="s">
        <v>15</v>
      </c>
      <c r="B2" s="13"/>
      <c r="C2" s="15" t="s">
        <v>18</v>
      </c>
      <c r="D2" s="15" t="s">
        <v>13</v>
      </c>
      <c r="E2" s="15" t="s">
        <v>0</v>
      </c>
      <c r="F2" s="19" t="s">
        <v>17</v>
      </c>
      <c r="G2" s="19" t="s">
        <v>19</v>
      </c>
      <c r="H2" s="15" t="s">
        <v>1</v>
      </c>
      <c r="I2" s="15" t="s">
        <v>2</v>
      </c>
      <c r="J2" s="15" t="s">
        <v>3</v>
      </c>
      <c r="K2" s="15" t="s">
        <v>4</v>
      </c>
      <c r="L2" s="15" t="s">
        <v>5</v>
      </c>
      <c r="M2" s="15" t="s">
        <v>6</v>
      </c>
      <c r="N2" s="15" t="s">
        <v>7</v>
      </c>
      <c r="O2" s="15" t="s">
        <v>8</v>
      </c>
      <c r="P2" s="15" t="s">
        <v>9</v>
      </c>
      <c r="Q2" s="15" t="s">
        <v>10</v>
      </c>
      <c r="R2" s="15" t="s">
        <v>11</v>
      </c>
    </row>
    <row r="3" spans="1:18" ht="36" customHeight="1">
      <c r="A3" s="9" t="s">
        <v>14</v>
      </c>
      <c r="B3" s="5">
        <v>195</v>
      </c>
      <c r="C3" s="6">
        <v>70</v>
      </c>
      <c r="D3" s="6">
        <v>9</v>
      </c>
      <c r="E3" s="6">
        <v>7</v>
      </c>
      <c r="F3" s="20">
        <v>8</v>
      </c>
      <c r="G3" s="20">
        <v>12</v>
      </c>
      <c r="H3" s="6">
        <v>9</v>
      </c>
      <c r="I3" s="6">
        <v>6</v>
      </c>
      <c r="J3" s="6">
        <v>6</v>
      </c>
      <c r="K3" s="6">
        <v>7</v>
      </c>
      <c r="L3" s="6">
        <v>11</v>
      </c>
      <c r="M3" s="6">
        <v>13</v>
      </c>
      <c r="N3" s="6">
        <v>5</v>
      </c>
      <c r="O3" s="6">
        <v>9</v>
      </c>
      <c r="P3" s="6">
        <v>12</v>
      </c>
      <c r="Q3" s="6">
        <v>9</v>
      </c>
      <c r="R3" s="6">
        <v>2</v>
      </c>
    </row>
    <row r="4" spans="1:18" ht="13.5">
      <c r="A4" s="7">
        <v>36</v>
      </c>
      <c r="B4" s="2">
        <f>'23_24シーズン'!B4/'23_24シーズン'!B$3</f>
        <v>4.887179487179488</v>
      </c>
      <c r="C4" s="1">
        <f>'23_24シーズン'!C4/'23_24シーズン'!C$3</f>
        <v>3.7</v>
      </c>
      <c r="D4" s="1">
        <f>'23_24シーズン'!D4/'23_24シーズン'!D$3</f>
        <v>5.555555555555555</v>
      </c>
      <c r="E4" s="1">
        <f>'23_24シーズン'!E4/'23_24シーズン'!E$3</f>
        <v>5.285714285714286</v>
      </c>
      <c r="F4" s="1">
        <f>'23_24シーズン'!F4/'23_24シーズン'!F$3</f>
        <v>2.875</v>
      </c>
      <c r="G4" s="1">
        <f>'23_24シーズン'!G4/'23_24シーズン'!G$3</f>
        <v>4.416666666666667</v>
      </c>
      <c r="H4" s="1">
        <f>'23_24シーズン'!H4/'23_24シーズン'!H$3</f>
        <v>1.6666666666666667</v>
      </c>
      <c r="I4" s="1">
        <f>'23_24シーズン'!I4/'23_24シーズン'!I$3</f>
        <v>3</v>
      </c>
      <c r="J4" s="1">
        <f>'23_24シーズン'!J4/'23_24シーズン'!J$3</f>
        <v>9</v>
      </c>
      <c r="K4" s="1">
        <f>'23_24シーズン'!K4/'23_24シーズン'!K$3</f>
        <v>7.857142857142857</v>
      </c>
      <c r="L4" s="1">
        <f>'23_24シーズン'!L4/'23_24シーズン'!L$3</f>
        <v>7.363636363636363</v>
      </c>
      <c r="M4" s="1">
        <f>'23_24シーズン'!M4/'23_24シーズン'!M$3</f>
        <v>7.769230769230769</v>
      </c>
      <c r="N4" s="1">
        <f>'23_24シーズン'!N4/'23_24シーズン'!N$3</f>
        <v>11.4</v>
      </c>
      <c r="O4" s="1">
        <f>'23_24シーズン'!O4/'23_24シーズン'!O$3</f>
        <v>6.111111111111111</v>
      </c>
      <c r="P4" s="1">
        <f>'23_24シーズン'!P4/'23_24シーズン'!P$3</f>
        <v>5.333333333333333</v>
      </c>
      <c r="Q4" s="1">
        <f>'23_24シーズン'!Q4/'23_24シーズン'!Q$3</f>
        <v>3.3333333333333335</v>
      </c>
      <c r="R4" s="1">
        <f>'23_24シーズン'!R4/'23_24シーズン'!R$3</f>
        <v>0.5</v>
      </c>
    </row>
    <row r="5" spans="1:18" ht="13.5">
      <c r="A5" s="7">
        <v>37</v>
      </c>
      <c r="B5" s="2">
        <f>'23_24シーズン'!B5/'23_24シーズン'!B$3</f>
        <v>9.553846153846154</v>
      </c>
      <c r="C5" s="1">
        <f>'23_24シーズン'!C5/'23_24シーズン'!C$3</f>
        <v>7.428571428571429</v>
      </c>
      <c r="D5" s="1">
        <f>'23_24シーズン'!D5/'23_24シーズン'!D$3</f>
        <v>9.11111111111111</v>
      </c>
      <c r="E5" s="1">
        <f>'23_24シーズン'!E5/'23_24シーズン'!E$3</f>
        <v>6.857142857142857</v>
      </c>
      <c r="F5" s="1">
        <f>'23_24シーズン'!F5/'23_24シーズン'!F$3</f>
        <v>4.75</v>
      </c>
      <c r="G5" s="1">
        <f>'23_24シーズン'!G5/'23_24シーズン'!G$3</f>
        <v>7.666666666666667</v>
      </c>
      <c r="H5" s="1">
        <f>'23_24シーズン'!H5/'23_24シーズン'!H$3</f>
        <v>3.7777777777777777</v>
      </c>
      <c r="I5" s="1">
        <f>'23_24シーズン'!I5/'23_24シーズン'!I$3</f>
        <v>9.833333333333334</v>
      </c>
      <c r="J5" s="1">
        <f>'23_24シーズン'!J5/'23_24シーズン'!J$3</f>
        <v>27.833333333333332</v>
      </c>
      <c r="K5" s="1">
        <f>'23_24シーズン'!K5/'23_24シーズン'!K$3</f>
        <v>18.285714285714285</v>
      </c>
      <c r="L5" s="1">
        <f>'23_24シーズン'!L5/'23_24シーズン'!L$3</f>
        <v>14.727272727272727</v>
      </c>
      <c r="M5" s="1">
        <f>'23_24シーズン'!M5/'23_24シーズン'!M$3</f>
        <v>12.538461538461538</v>
      </c>
      <c r="N5" s="1">
        <f>'23_24シーズン'!N5/'23_24シーズン'!N$3</f>
        <v>18.8</v>
      </c>
      <c r="O5" s="1">
        <f>'23_24シーズン'!O5/'23_24シーズン'!O$3</f>
        <v>7.222222222222222</v>
      </c>
      <c r="P5" s="1">
        <f>'23_24シーズン'!P5/'23_24シーズン'!P$3</f>
        <v>10</v>
      </c>
      <c r="Q5" s="1">
        <f>'23_24シーズン'!Q5/'23_24シーズン'!Q$3</f>
        <v>10.11111111111111</v>
      </c>
      <c r="R5" s="1">
        <f>'23_24シーズン'!R5/'23_24シーズン'!R$3</f>
        <v>0</v>
      </c>
    </row>
    <row r="6" spans="1:18" ht="13.5">
      <c r="A6" s="7">
        <v>38</v>
      </c>
      <c r="B6" s="2">
        <f>'23_24シーズン'!B6/'23_24シーズン'!B$3</f>
        <v>8.538461538461538</v>
      </c>
      <c r="C6" s="1">
        <f>'23_24シーズン'!C6/'23_24シーズン'!C$3</f>
        <v>6.957142857142857</v>
      </c>
      <c r="D6" s="1">
        <f>'23_24シーズン'!D6/'23_24シーズン'!D$3</f>
        <v>8.666666666666666</v>
      </c>
      <c r="E6" s="1">
        <f>'23_24シーズン'!E6/'23_24シーズン'!E$3</f>
        <v>5.428571428571429</v>
      </c>
      <c r="F6" s="1">
        <f>'23_24シーズン'!F6/'23_24シーズン'!F$3</f>
        <v>4.625</v>
      </c>
      <c r="G6" s="1">
        <f>'23_24シーズン'!G6/'23_24シーズン'!G$3</f>
        <v>7.416666666666667</v>
      </c>
      <c r="H6" s="1">
        <f>'23_24シーズン'!H6/'23_24シーズン'!H$3</f>
        <v>4.111111111111111</v>
      </c>
      <c r="I6" s="1">
        <f>'23_24シーズン'!I6/'23_24シーズン'!I$3</f>
        <v>5</v>
      </c>
      <c r="J6" s="1">
        <f>'23_24シーズン'!J6/'23_24シーズン'!J$3</f>
        <v>28.166666666666668</v>
      </c>
      <c r="K6" s="1">
        <f>'23_24シーズン'!K6/'23_24シーズン'!K$3</f>
        <v>10.857142857142858</v>
      </c>
      <c r="L6" s="1">
        <f>'23_24シーズン'!L6/'23_24シーズン'!L$3</f>
        <v>7.2727272727272725</v>
      </c>
      <c r="M6" s="1">
        <f>'23_24シーズン'!M6/'23_24シーズン'!M$3</f>
        <v>12.23076923076923</v>
      </c>
      <c r="N6" s="1">
        <f>'23_24シーズン'!N6/'23_24シーズン'!N$3</f>
        <v>12.6</v>
      </c>
      <c r="O6" s="1">
        <f>'23_24シーズン'!O6/'23_24シーズン'!O$3</f>
        <v>7.777777777777778</v>
      </c>
      <c r="P6" s="1">
        <f>'23_24シーズン'!P6/'23_24シーズン'!P$3</f>
        <v>11.583333333333334</v>
      </c>
      <c r="Q6" s="1">
        <f>'23_24シーズン'!Q6/'23_24シーズン'!Q$3</f>
        <v>12.444444444444445</v>
      </c>
      <c r="R6" s="1">
        <f>'23_24シーズン'!R6/'23_24シーズン'!R$3</f>
        <v>0.5</v>
      </c>
    </row>
    <row r="7" spans="1:18" ht="13.5">
      <c r="A7" s="7">
        <v>39</v>
      </c>
      <c r="B7" s="2">
        <f>'23_24シーズン'!B7/'23_24シーズン'!B$3</f>
        <v>9.507692307692308</v>
      </c>
      <c r="C7" s="1">
        <f>'23_24シーズン'!C7/'23_24シーズン'!C$3</f>
        <v>8.371428571428572</v>
      </c>
      <c r="D7" s="1">
        <f>'23_24シーズン'!D7/'23_24シーズン'!D$3</f>
        <v>8.444444444444445</v>
      </c>
      <c r="E7" s="1">
        <f>'23_24シーズン'!E7/'23_24シーズン'!E$3</f>
        <v>9.571428571428571</v>
      </c>
      <c r="F7" s="1">
        <f>'23_24シーズン'!F7/'23_24シーズン'!F$3</f>
        <v>6</v>
      </c>
      <c r="G7" s="1">
        <f>'23_24シーズン'!G7/'23_24シーズン'!G$3</f>
        <v>5.833333333333333</v>
      </c>
      <c r="H7" s="1">
        <f>'23_24シーズン'!H7/'23_24シーズン'!H$3</f>
        <v>5</v>
      </c>
      <c r="I7" s="1">
        <f>'23_24シーズン'!I7/'23_24シーズン'!I$3</f>
        <v>8.5</v>
      </c>
      <c r="J7" s="1">
        <f>'23_24シーズン'!J7/'23_24シーズン'!J$3</f>
        <v>24.166666666666668</v>
      </c>
      <c r="K7" s="1">
        <f>'23_24シーズン'!K7/'23_24シーズン'!K$3</f>
        <v>7.857142857142857</v>
      </c>
      <c r="L7" s="1">
        <f>'23_24シーズン'!L7/'23_24シーズン'!L$3</f>
        <v>13.818181818181818</v>
      </c>
      <c r="M7" s="1">
        <f>'23_24シーズン'!M7/'23_24シーズン'!M$3</f>
        <v>11.23076923076923</v>
      </c>
      <c r="N7" s="1">
        <f>'23_24シーズン'!N7/'23_24シーズン'!N$3</f>
        <v>8.8</v>
      </c>
      <c r="O7" s="1">
        <f>'23_24シーズン'!O7/'23_24シーズン'!O$3</f>
        <v>9.555555555555555</v>
      </c>
      <c r="P7" s="1">
        <f>'23_24シーズン'!P7/'23_24シーズン'!P$3</f>
        <v>14.833333333333334</v>
      </c>
      <c r="Q7" s="1">
        <f>'23_24シーズン'!Q7/'23_24シーズン'!Q$3</f>
        <v>11.222222222222221</v>
      </c>
      <c r="R7" s="1">
        <f>'23_24シーズン'!R7/'23_24シーズン'!R$3</f>
        <v>2</v>
      </c>
    </row>
    <row r="8" spans="1:18" ht="13.5">
      <c r="A8" s="7">
        <v>40</v>
      </c>
      <c r="B8" s="2">
        <f>'23_24シーズン'!B8/'23_24シーズン'!B$3</f>
        <v>9.425641025641026</v>
      </c>
      <c r="C8" s="1">
        <f>'23_24シーズン'!C8/'23_24シーズン'!C$3</f>
        <v>7.185714285714286</v>
      </c>
      <c r="D8" s="1">
        <f>'23_24シーズン'!D8/'23_24シーズン'!D$3</f>
        <v>7.555555555555555</v>
      </c>
      <c r="E8" s="1">
        <f>'23_24シーズン'!E8/'23_24シーズン'!E$3</f>
        <v>17.857142857142858</v>
      </c>
      <c r="F8" s="1">
        <f>'23_24シーズン'!F8/'23_24シーズン'!F$3</f>
        <v>8.625</v>
      </c>
      <c r="G8" s="1">
        <f>'23_24シーズン'!G8/'23_24シーズン'!G$3</f>
        <v>10.5</v>
      </c>
      <c r="H8" s="1">
        <f>'23_24シーズン'!H8/'23_24シーズン'!H$3</f>
        <v>6.666666666666667</v>
      </c>
      <c r="I8" s="1">
        <f>'23_24シーズン'!I8/'23_24シーズン'!I$3</f>
        <v>12.166666666666666</v>
      </c>
      <c r="J8" s="1">
        <f>'23_24シーズン'!J8/'23_24シーズン'!J$3</f>
        <v>15</v>
      </c>
      <c r="K8" s="1">
        <f>'23_24シーズン'!K8/'23_24シーズン'!K$3</f>
        <v>7.142857142857143</v>
      </c>
      <c r="L8" s="1">
        <f>'23_24シーズン'!L8/'23_24シーズン'!L$3</f>
        <v>8.272727272727273</v>
      </c>
      <c r="M8" s="1">
        <f>'23_24シーズン'!M8/'23_24シーズン'!M$3</f>
        <v>9.76923076923077</v>
      </c>
      <c r="N8" s="1">
        <f>'23_24シーズン'!N8/'23_24シーズン'!N$3</f>
        <v>10</v>
      </c>
      <c r="O8" s="1">
        <f>'23_24シーズン'!O8/'23_24シーズン'!O$3</f>
        <v>16.666666666666668</v>
      </c>
      <c r="P8" s="1">
        <f>'23_24シーズン'!P8/'23_24シーズン'!P$3</f>
        <v>13.333333333333334</v>
      </c>
      <c r="Q8" s="1">
        <f>'23_24シーズン'!Q8/'23_24シーズン'!Q$3</f>
        <v>10.666666666666666</v>
      </c>
      <c r="R8" s="1">
        <f>'23_24シーズン'!R8/'23_24シーズン'!R$3</f>
        <v>0</v>
      </c>
    </row>
    <row r="9" spans="1:18" ht="13.5">
      <c r="A9" s="7">
        <v>41</v>
      </c>
      <c r="B9" s="2">
        <f>'23_24シーズン'!B9/'23_24シーズン'!B$3</f>
        <v>9.810256410256411</v>
      </c>
      <c r="C9" s="1">
        <f>'23_24シーズン'!C9/'23_24シーズン'!C$3</f>
        <v>6.757142857142857</v>
      </c>
      <c r="D9" s="1">
        <f>'23_24シーズン'!D9/'23_24シーズン'!D$3</f>
        <v>13</v>
      </c>
      <c r="E9" s="1">
        <f>'23_24シーズン'!E9/'23_24シーズン'!E$3</f>
        <v>13.428571428571429</v>
      </c>
      <c r="F9" s="1">
        <f>'23_24シーズン'!F9/'23_24シーズン'!F$3</f>
        <v>12.625</v>
      </c>
      <c r="G9" s="1">
        <f>'23_24シーズン'!G9/'23_24シーズン'!G$3</f>
        <v>9.666666666666666</v>
      </c>
      <c r="H9" s="1">
        <f>'23_24シーズン'!H9/'23_24シーズン'!H$3</f>
        <v>5.888888888888889</v>
      </c>
      <c r="I9" s="1">
        <f>'23_24シーズン'!I9/'23_24シーズン'!I$3</f>
        <v>13.5</v>
      </c>
      <c r="J9" s="1">
        <f>'23_24シーズン'!J9/'23_24シーズン'!J$3</f>
        <v>15.666666666666666</v>
      </c>
      <c r="K9" s="1">
        <f>'23_24シーズン'!K9/'23_24シーズン'!K$3</f>
        <v>12.142857142857142</v>
      </c>
      <c r="L9" s="1">
        <f>'23_24シーズン'!L9/'23_24シーズン'!L$3</f>
        <v>10.545454545454545</v>
      </c>
      <c r="M9" s="1">
        <f>'23_24シーズン'!M9/'23_24シーズン'!M$3</f>
        <v>15.692307692307692</v>
      </c>
      <c r="N9" s="1">
        <f>'23_24シーズン'!N9/'23_24シーズン'!N$3</f>
        <v>9.8</v>
      </c>
      <c r="O9" s="1">
        <f>'23_24シーズン'!O9/'23_24シーズン'!O$3</f>
        <v>11.222222222222221</v>
      </c>
      <c r="P9" s="1">
        <f>'23_24シーズン'!P9/'23_24シーズン'!P$3</f>
        <v>12.833333333333334</v>
      </c>
      <c r="Q9" s="1">
        <f>'23_24シーズン'!Q9/'23_24シーズン'!Q$3</f>
        <v>7.888888888888889</v>
      </c>
      <c r="R9" s="1">
        <f>'23_24シーズン'!R9/'23_24シーズン'!R$3</f>
        <v>2</v>
      </c>
    </row>
    <row r="10" spans="1:18" ht="13.5">
      <c r="A10" s="7">
        <v>42</v>
      </c>
      <c r="B10" s="2">
        <f>'23_24シーズン'!B10/'23_24シーズン'!B$3</f>
        <v>16.3025641025641</v>
      </c>
      <c r="C10" s="1">
        <f>'23_24シーズン'!C10/'23_24シーズン'!C$3</f>
        <v>9.771428571428572</v>
      </c>
      <c r="D10" s="1">
        <f>'23_24シーズン'!D10/'23_24シーズン'!D$3</f>
        <v>26.333333333333332</v>
      </c>
      <c r="E10" s="1">
        <f>'23_24シーズン'!E10/'23_24シーズン'!E$3</f>
        <v>35.57142857142857</v>
      </c>
      <c r="F10" s="1">
        <f>'23_24シーズン'!F10/'23_24シーズン'!F$3</f>
        <v>14</v>
      </c>
      <c r="G10" s="1">
        <f>'23_24シーズン'!G10/'23_24シーズン'!G$3</f>
        <v>14.5</v>
      </c>
      <c r="H10" s="1">
        <f>'23_24シーズン'!H10/'23_24シーズン'!H$3</f>
        <v>12.333333333333334</v>
      </c>
      <c r="I10" s="1">
        <f>'23_24シーズン'!I10/'23_24シーズン'!I$3</f>
        <v>30.333333333333332</v>
      </c>
      <c r="J10" s="1">
        <f>'23_24シーズン'!J10/'23_24シーズン'!J$3</f>
        <v>22.333333333333332</v>
      </c>
      <c r="K10" s="1">
        <f>'23_24シーズン'!K10/'23_24シーズン'!K$3</f>
        <v>17.857142857142858</v>
      </c>
      <c r="L10" s="1">
        <f>'23_24シーズン'!L10/'23_24シーズン'!L$3</f>
        <v>24.727272727272727</v>
      </c>
      <c r="M10" s="1">
        <f>'23_24シーズン'!M10/'23_24シーズン'!M$3</f>
        <v>21.923076923076923</v>
      </c>
      <c r="N10" s="1">
        <f>'23_24シーズン'!N10/'23_24シーズン'!N$3</f>
        <v>23</v>
      </c>
      <c r="O10" s="1">
        <f>'23_24シーズン'!O10/'23_24シーズン'!O$3</f>
        <v>20.666666666666668</v>
      </c>
      <c r="P10" s="1">
        <f>'23_24シーズン'!P10/'23_24シーズン'!P$3</f>
        <v>13.833333333333334</v>
      </c>
      <c r="Q10" s="1">
        <f>'23_24シーズン'!Q10/'23_24シーズン'!Q$3</f>
        <v>16.22222222222222</v>
      </c>
      <c r="R10" s="1">
        <f>'23_24シーズン'!R10/'23_24シーズン'!R$3</f>
        <v>0.5</v>
      </c>
    </row>
    <row r="11" spans="1:18" ht="13.5">
      <c r="A11" s="7">
        <v>43</v>
      </c>
      <c r="B11" s="2">
        <f>'23_24シーズン'!B11/'23_24シーズン'!B$3</f>
        <v>26.353846153846153</v>
      </c>
      <c r="C11" s="1">
        <f>'23_24シーズン'!C11/'23_24シーズン'!C$3</f>
        <v>17.52857142857143</v>
      </c>
      <c r="D11" s="1">
        <f>'23_24シーズン'!D11/'23_24シーズン'!D$3</f>
        <v>40.666666666666664</v>
      </c>
      <c r="E11" s="1">
        <f>'23_24シーズン'!E11/'23_24シーズン'!E$3</f>
        <v>28.857142857142858</v>
      </c>
      <c r="F11" s="1">
        <f>'23_24シーズン'!F11/'23_24シーズン'!F$3</f>
        <v>15</v>
      </c>
      <c r="G11" s="1">
        <f>'23_24シーズン'!G11/'23_24シーズン'!G$3</f>
        <v>22.25</v>
      </c>
      <c r="H11" s="1">
        <f>'23_24シーズン'!H11/'23_24シーズン'!H$3</f>
        <v>21.22222222222222</v>
      </c>
      <c r="I11" s="1">
        <f>'23_24シーズン'!I11/'23_24シーズン'!I$3</f>
        <v>46</v>
      </c>
      <c r="J11" s="1">
        <f>'23_24シーズン'!J11/'23_24シーズン'!J$3</f>
        <v>38.666666666666664</v>
      </c>
      <c r="K11" s="1">
        <f>'23_24シーズン'!K11/'23_24シーズン'!K$3</f>
        <v>42.285714285714285</v>
      </c>
      <c r="L11" s="1">
        <f>'23_24シーズン'!L11/'23_24シーズン'!L$3</f>
        <v>42.54545454545455</v>
      </c>
      <c r="M11" s="1">
        <f>'23_24シーズン'!M11/'23_24シーズン'!M$3</f>
        <v>40.92307692307692</v>
      </c>
      <c r="N11" s="1">
        <f>'23_24シーズン'!N11/'23_24シーズン'!N$3</f>
        <v>40.2</v>
      </c>
      <c r="O11" s="1">
        <f>'23_24シーズン'!O11/'23_24シーズン'!O$3</f>
        <v>39.333333333333336</v>
      </c>
      <c r="P11" s="1">
        <f>'23_24シーズン'!P11/'23_24シーズン'!P$3</f>
        <v>13.75</v>
      </c>
      <c r="Q11" s="1">
        <f>'23_24シーズン'!Q11/'23_24シーズン'!Q$3</f>
        <v>26</v>
      </c>
      <c r="R11" s="1">
        <f>'23_24シーズン'!R11/'23_24シーズン'!R$3</f>
        <v>4</v>
      </c>
    </row>
    <row r="12" spans="1:18" ht="13.5">
      <c r="A12" s="7">
        <v>44</v>
      </c>
      <c r="B12" s="2">
        <f>'23_24シーズン'!B12/'23_24シーズン'!B$3</f>
        <v>34.61538461538461</v>
      </c>
      <c r="C12" s="1">
        <f>'23_24シーズン'!C12/'23_24シーズン'!C$3</f>
        <v>23.928571428571427</v>
      </c>
      <c r="D12" s="1">
        <f>'23_24シーズン'!D12/'23_24シーズン'!D$3</f>
        <v>40.44444444444444</v>
      </c>
      <c r="E12" s="1">
        <f>'23_24シーズン'!E12/'23_24シーズン'!E$3</f>
        <v>20.857142857142858</v>
      </c>
      <c r="F12" s="1">
        <f>'23_24シーズン'!F12/'23_24シーズン'!F$3</f>
        <v>18.625</v>
      </c>
      <c r="G12" s="1">
        <f>'23_24シーズン'!G12/'23_24シーズン'!G$3</f>
        <v>41.166666666666664</v>
      </c>
      <c r="H12" s="1">
        <f>'23_24シーズン'!H12/'23_24シーズン'!H$3</f>
        <v>30</v>
      </c>
      <c r="I12" s="1">
        <f>'23_24シーズン'!I12/'23_24シーズン'!I$3</f>
        <v>47.5</v>
      </c>
      <c r="J12" s="1">
        <f>'23_24シーズン'!J12/'23_24シーズン'!J$3</f>
        <v>61.666666666666664</v>
      </c>
      <c r="K12" s="1">
        <f>'23_24シーズン'!K12/'23_24シーズン'!K$3</f>
        <v>48.714285714285715</v>
      </c>
      <c r="L12" s="1">
        <f>'23_24シーズン'!L12/'23_24シーズン'!L$3</f>
        <v>46.27272727272727</v>
      </c>
      <c r="M12" s="1">
        <f>'23_24シーズン'!M12/'23_24シーズン'!M$3</f>
        <v>52.38461538461539</v>
      </c>
      <c r="N12" s="1">
        <f>'23_24シーズン'!N12/'23_24シーズン'!N$3</f>
        <v>82.2</v>
      </c>
      <c r="O12" s="1">
        <f>'23_24シーズン'!O12/'23_24シーズン'!O$3</f>
        <v>54.55555555555556</v>
      </c>
      <c r="P12" s="1">
        <f>'23_24シーズン'!P12/'23_24シーズン'!P$3</f>
        <v>22.916666666666668</v>
      </c>
      <c r="Q12" s="1">
        <f>'23_24シーズン'!Q12/'23_24シーズン'!Q$3</f>
        <v>30.444444444444443</v>
      </c>
      <c r="R12" s="1">
        <f>'23_24シーズン'!R12/'23_24シーズン'!R$3</f>
        <v>7.5</v>
      </c>
    </row>
    <row r="13" spans="1:18" ht="13.5">
      <c r="A13" s="7">
        <v>45</v>
      </c>
      <c r="B13" s="2">
        <f>'23_24シーズン'!B13/'23_24シーズン'!B$3</f>
        <v>27.348717948717947</v>
      </c>
      <c r="C13" s="1">
        <f>'23_24シーズン'!C13/'23_24シーズン'!C$3</f>
        <v>19.742857142857144</v>
      </c>
      <c r="D13" s="1">
        <f>'23_24シーズン'!D13/'23_24シーズン'!D$3</f>
        <v>29.22222222222222</v>
      </c>
      <c r="E13" s="1">
        <f>'23_24シーズン'!E13/'23_24シーズン'!E$3</f>
        <v>21.142857142857142</v>
      </c>
      <c r="F13" s="1">
        <f>'23_24シーズン'!F13/'23_24シーズン'!F$3</f>
        <v>16</v>
      </c>
      <c r="G13" s="1">
        <f>'23_24シーズン'!G13/'23_24シーズン'!G$3</f>
        <v>33.583333333333336</v>
      </c>
      <c r="H13" s="1">
        <f>'23_24シーズン'!H13/'23_24シーズン'!H$3</f>
        <v>25.11111111111111</v>
      </c>
      <c r="I13" s="1">
        <f>'23_24シーズン'!I13/'23_24シーズン'!I$3</f>
        <v>52</v>
      </c>
      <c r="J13" s="1">
        <f>'23_24シーズン'!J13/'23_24シーズン'!J$3</f>
        <v>44.666666666666664</v>
      </c>
      <c r="K13" s="1">
        <f>'23_24シーズン'!K13/'23_24シーズン'!K$3</f>
        <v>28</v>
      </c>
      <c r="L13" s="1">
        <f>'23_24シーズン'!L13/'23_24シーズン'!L$3</f>
        <v>36.63636363636363</v>
      </c>
      <c r="M13" s="1">
        <f>'23_24シーズン'!M13/'23_24シーズン'!M$3</f>
        <v>41.92307692307692</v>
      </c>
      <c r="N13" s="1">
        <f>'23_24シーズン'!N13/'23_24シーズン'!N$3</f>
        <v>40.8</v>
      </c>
      <c r="O13" s="1">
        <f>'23_24シーズン'!O13/'23_24シーズン'!O$3</f>
        <v>30.444444444444443</v>
      </c>
      <c r="P13" s="1">
        <f>'23_24シーズン'!P13/'23_24シーズン'!P$3</f>
        <v>22.166666666666668</v>
      </c>
      <c r="Q13" s="1">
        <f>'23_24シーズン'!Q13/'23_24シーズン'!Q$3</f>
        <v>32.55555555555556</v>
      </c>
      <c r="R13" s="1">
        <f>'23_24シーズン'!R13/'23_24シーズン'!R$3</f>
        <v>11</v>
      </c>
    </row>
    <row r="14" spans="1:18" ht="13.5">
      <c r="A14" s="7">
        <v>46</v>
      </c>
      <c r="B14" s="2">
        <f>'23_24シーズン'!B14/'23_24シーズン'!B$3</f>
        <v>28.882051282051282</v>
      </c>
      <c r="C14" s="1">
        <f>'23_24シーズン'!C14/'23_24シーズン'!C$3</f>
        <v>23.985714285714284</v>
      </c>
      <c r="D14" s="1">
        <f>'23_24シーズン'!D14/'23_24シーズン'!D$3</f>
        <v>40.22222222222222</v>
      </c>
      <c r="E14" s="1">
        <f>'23_24シーズン'!E14/'23_24シーズン'!E$3</f>
        <v>32</v>
      </c>
      <c r="F14" s="1">
        <f>'23_24シーズン'!F14/'23_24シーズン'!F$3</f>
        <v>15.75</v>
      </c>
      <c r="G14" s="1">
        <f>'23_24シーズン'!G14/'23_24シーズン'!G$3</f>
        <v>35.666666666666664</v>
      </c>
      <c r="H14" s="1">
        <f>'23_24シーズン'!H14/'23_24シーズン'!H$3</f>
        <v>25.666666666666668</v>
      </c>
      <c r="I14" s="1">
        <f>'23_24シーズン'!I14/'23_24シーズン'!I$3</f>
        <v>49.5</v>
      </c>
      <c r="J14" s="1">
        <f>'23_24シーズン'!J14/'23_24シーズン'!J$3</f>
        <v>26.833333333333332</v>
      </c>
      <c r="K14" s="1">
        <f>'23_24シーズン'!K14/'23_24シーズン'!K$3</f>
        <v>33.57142857142857</v>
      </c>
      <c r="L14" s="1">
        <f>'23_24シーズン'!L14/'23_24シーズン'!L$3</f>
        <v>35.81818181818182</v>
      </c>
      <c r="M14" s="1">
        <f>'23_24シーズン'!M14/'23_24シーズン'!M$3</f>
        <v>40.30769230769231</v>
      </c>
      <c r="N14" s="1">
        <f>'23_24シーズン'!N14/'23_24シーズン'!N$3</f>
        <v>32</v>
      </c>
      <c r="O14" s="1">
        <f>'23_24シーズン'!O14/'23_24シーズン'!O$3</f>
        <v>24.11111111111111</v>
      </c>
      <c r="P14" s="1">
        <f>'23_24シーズン'!P14/'23_24シーズン'!P$3</f>
        <v>21.583333333333332</v>
      </c>
      <c r="Q14" s="1">
        <f>'23_24シーズン'!Q14/'23_24シーズン'!Q$3</f>
        <v>35.77777777777778</v>
      </c>
      <c r="R14" s="1">
        <f>'23_24シーズン'!R14/'23_24シーズン'!R$3</f>
        <v>6.5</v>
      </c>
    </row>
    <row r="15" spans="1:18" ht="13.5">
      <c r="A15" s="7">
        <v>47</v>
      </c>
      <c r="B15" s="2">
        <f>'23_24シーズン'!B15/'23_24シーズン'!B$3</f>
        <v>32.23076923076923</v>
      </c>
      <c r="C15" s="1">
        <f>'23_24シーズン'!C15/'23_24シーズン'!C$3</f>
        <v>25.65714285714286</v>
      </c>
      <c r="D15" s="1">
        <f>'23_24シーズン'!D15/'23_24シーズン'!D$3</f>
        <v>44.55555555555556</v>
      </c>
      <c r="E15" s="1">
        <f>'23_24シーズン'!E15/'23_24シーズン'!E$3</f>
        <v>27.142857142857142</v>
      </c>
      <c r="F15" s="1">
        <f>'23_24シーズン'!F15/'23_24シーズン'!F$3</f>
        <v>16.75</v>
      </c>
      <c r="G15" s="1">
        <f>'23_24シーズン'!G15/'23_24シーズン'!G$3</f>
        <v>37</v>
      </c>
      <c r="H15" s="1">
        <f>'23_24シーズン'!H15/'23_24シーズン'!H$3</f>
        <v>25.11111111111111</v>
      </c>
      <c r="I15" s="1">
        <f>'23_24シーズン'!I15/'23_24シーズン'!I$3</f>
        <v>58.666666666666664</v>
      </c>
      <c r="J15" s="1">
        <f>'23_24シーズン'!J15/'23_24シーズン'!J$3</f>
        <v>52.5</v>
      </c>
      <c r="K15" s="1">
        <f>'23_24シーズン'!K15/'23_24シーズン'!K$3</f>
        <v>33.285714285714285</v>
      </c>
      <c r="L15" s="1">
        <f>'23_24シーズン'!L15/'23_24シーズン'!L$3</f>
        <v>36.36363636363637</v>
      </c>
      <c r="M15" s="1">
        <f>'23_24シーズン'!M15/'23_24シーズン'!M$3</f>
        <v>42.46153846153846</v>
      </c>
      <c r="N15" s="1">
        <f>'23_24シーズン'!N15/'23_24シーズン'!N$3</f>
        <v>45.2</v>
      </c>
      <c r="O15" s="1">
        <f>'23_24シーズン'!O15/'23_24シーズン'!O$3</f>
        <v>26.22222222222222</v>
      </c>
      <c r="P15" s="1">
        <f>'23_24シーズン'!P15/'23_24シーズン'!P$3</f>
        <v>29.75</v>
      </c>
      <c r="Q15" s="1">
        <f>'23_24シーズン'!Q15/'23_24シーズン'!Q$3</f>
        <v>44.333333333333336</v>
      </c>
      <c r="R15" s="1">
        <f>'23_24シーズン'!R15/'23_24シーズン'!R$3</f>
        <v>12</v>
      </c>
    </row>
    <row r="16" spans="1:18" ht="13.5">
      <c r="A16" s="7">
        <v>48</v>
      </c>
      <c r="B16" s="2">
        <f>'23_24シーズン'!B16/'23_24シーズン'!B$3</f>
        <v>25.02051282051282</v>
      </c>
      <c r="C16" s="1">
        <f>'23_24シーズン'!C16/'23_24シーズン'!C$3</f>
        <v>18.97142857142857</v>
      </c>
      <c r="D16" s="1">
        <f>'23_24シーズン'!D16/'23_24シーズン'!D$3</f>
        <v>35.22222222222222</v>
      </c>
      <c r="E16" s="1">
        <f>'23_24シーズン'!E16/'23_24シーズン'!E$3</f>
        <v>24.857142857142858</v>
      </c>
      <c r="F16" s="1">
        <f>'23_24シーズン'!F16/'23_24シーズン'!F$3</f>
        <v>16.875</v>
      </c>
      <c r="G16" s="1">
        <f>'23_24シーズン'!G16/'23_24シーズン'!G$3</f>
        <v>25.916666666666668</v>
      </c>
      <c r="H16" s="1">
        <f>'23_24シーズン'!H16/'23_24シーズン'!H$3</f>
        <v>17.11111111111111</v>
      </c>
      <c r="I16" s="1">
        <f>'23_24シーズン'!I16/'23_24シーズン'!I$3</f>
        <v>43.166666666666664</v>
      </c>
      <c r="J16" s="1">
        <f>'23_24シーズン'!J16/'23_24シーズン'!J$3</f>
        <v>56.333333333333336</v>
      </c>
      <c r="K16" s="1">
        <f>'23_24シーズン'!K16/'23_24シーズン'!K$3</f>
        <v>26.857142857142858</v>
      </c>
      <c r="L16" s="1">
        <f>'23_24シーズン'!L16/'23_24シーズン'!L$3</f>
        <v>23.818181818181817</v>
      </c>
      <c r="M16" s="1">
        <f>'23_24シーズン'!M16/'23_24シーズン'!M$3</f>
        <v>29.615384615384617</v>
      </c>
      <c r="N16" s="1">
        <f>'23_24シーズン'!N16/'23_24シーズン'!N$3</f>
        <v>27</v>
      </c>
      <c r="O16" s="1">
        <f>'23_24シーズン'!O16/'23_24シーズン'!O$3</f>
        <v>26.333333333333332</v>
      </c>
      <c r="P16" s="1">
        <f>'23_24シーズン'!P16/'23_24シーズン'!P$3</f>
        <v>21.666666666666668</v>
      </c>
      <c r="Q16" s="1">
        <f>'23_24シーズン'!Q16/'23_24シーズン'!Q$3</f>
        <v>34.666666666666664</v>
      </c>
      <c r="R16" s="1">
        <f>'23_24シーズン'!R16/'23_24シーズン'!R$3</f>
        <v>42</v>
      </c>
    </row>
    <row r="17" spans="1:18" ht="13.5">
      <c r="A17" s="7">
        <v>49</v>
      </c>
      <c r="B17" s="2">
        <f>'23_24シーズン'!B17/'23_24シーズン'!B$3</f>
        <v>32.87692307692308</v>
      </c>
      <c r="C17" s="1">
        <f>'23_24シーズン'!C17/'23_24シーズン'!C$3</f>
        <v>25.814285714285713</v>
      </c>
      <c r="D17" s="1">
        <f>'23_24シーズン'!D17/'23_24シーズン'!D$3</f>
        <v>45.111111111111114</v>
      </c>
      <c r="E17" s="1">
        <f>'23_24シーズン'!E17/'23_24シーズン'!E$3</f>
        <v>31</v>
      </c>
      <c r="F17" s="1">
        <f>'23_24シーズン'!F17/'23_24シーズン'!F$3</f>
        <v>19.125</v>
      </c>
      <c r="G17" s="1">
        <f>'23_24シーズン'!G17/'23_24シーズン'!G$3</f>
        <v>34.666666666666664</v>
      </c>
      <c r="H17" s="1">
        <f>'23_24シーズン'!H17/'23_24シーズン'!H$3</f>
        <v>26.77777777777778</v>
      </c>
      <c r="I17" s="1">
        <f>'23_24シーズン'!I17/'23_24シーズン'!I$3</f>
        <v>63.166666666666664</v>
      </c>
      <c r="J17" s="1">
        <f>'23_24シーズン'!J17/'23_24シーズン'!J$3</f>
        <v>54.833333333333336</v>
      </c>
      <c r="K17" s="1">
        <f>'23_24シーズン'!K17/'23_24シーズン'!K$3</f>
        <v>27</v>
      </c>
      <c r="L17" s="1">
        <f>'23_24シーズン'!L17/'23_24シーズン'!L$3</f>
        <v>40.45454545454545</v>
      </c>
      <c r="M17" s="1">
        <f>'23_24シーズン'!M17/'23_24シーズン'!M$3</f>
        <v>38.07692307692308</v>
      </c>
      <c r="N17" s="1">
        <f>'23_24シーズン'!N17/'23_24シーズン'!N$3</f>
        <v>40.2</v>
      </c>
      <c r="O17" s="1">
        <f>'23_24シーズン'!O17/'23_24シーズン'!O$3</f>
        <v>36.333333333333336</v>
      </c>
      <c r="P17" s="1">
        <f>'23_24シーズン'!P17/'23_24シーズン'!P$3</f>
        <v>31.583333333333332</v>
      </c>
      <c r="Q17" s="1">
        <f>'23_24シーズン'!Q17/'23_24シーズン'!Q$3</f>
        <v>42.77777777777778</v>
      </c>
      <c r="R17" s="1">
        <f>'23_24シーズン'!R17/'23_24シーズン'!R$3</f>
        <v>21</v>
      </c>
    </row>
    <row r="18" spans="1:18" ht="13.5">
      <c r="A18" s="7">
        <v>50</v>
      </c>
      <c r="B18" s="2">
        <f>'23_24シーズン'!B18/'23_24シーズン'!B$3</f>
        <v>32.94871794871795</v>
      </c>
      <c r="C18" s="1">
        <f>'23_24シーズン'!C18/'23_24シーズン'!C$3</f>
        <v>23.914285714285715</v>
      </c>
      <c r="D18" s="1">
        <f>'23_24シーズン'!D18/'23_24シーズン'!D$3</f>
        <v>40.888888888888886</v>
      </c>
      <c r="E18" s="1">
        <f>'23_24シーズン'!E18/'23_24シーズン'!E$3</f>
        <v>30.142857142857142</v>
      </c>
      <c r="F18" s="1">
        <f>'23_24シーズン'!F18/'23_24シーズン'!F$3</f>
        <v>19</v>
      </c>
      <c r="G18" s="1">
        <f>'23_24シーズン'!G18/'23_24シーズン'!G$3</f>
        <v>39.75</v>
      </c>
      <c r="H18" s="1">
        <f>'23_24シーズン'!H18/'23_24シーズン'!H$3</f>
        <v>29.77777777777778</v>
      </c>
      <c r="I18" s="1">
        <f>'23_24シーズン'!I18/'23_24シーズン'!I$3</f>
        <v>60.5</v>
      </c>
      <c r="J18" s="1">
        <f>'23_24シーズン'!J18/'23_24シーズン'!J$3</f>
        <v>55.166666666666664</v>
      </c>
      <c r="K18" s="1">
        <f>'23_24シーズン'!K18/'23_24シーズン'!K$3</f>
        <v>30.428571428571427</v>
      </c>
      <c r="L18" s="1">
        <f>'23_24シーズン'!L18/'23_24シーズン'!L$3</f>
        <v>41.81818181818182</v>
      </c>
      <c r="M18" s="1">
        <f>'23_24シーズン'!M18/'23_24シーズン'!M$3</f>
        <v>34.69230769230769</v>
      </c>
      <c r="N18" s="1">
        <f>'23_24シーズン'!N18/'23_24シーズン'!N$3</f>
        <v>53</v>
      </c>
      <c r="O18" s="1">
        <f>'23_24シーズン'!O18/'23_24シーズン'!O$3</f>
        <v>46.333333333333336</v>
      </c>
      <c r="P18" s="1">
        <f>'23_24シーズン'!P18/'23_24シーズン'!P$3</f>
        <v>30.75</v>
      </c>
      <c r="Q18" s="1">
        <f>'23_24シーズン'!Q18/'23_24シーズン'!Q$3</f>
        <v>41.77777777777778</v>
      </c>
      <c r="R18" s="1">
        <f>'23_24シーズン'!R18/'23_24シーズン'!R$3</f>
        <v>15</v>
      </c>
    </row>
    <row r="19" spans="1:18" ht="13.5">
      <c r="A19" s="7">
        <v>51</v>
      </c>
      <c r="B19" s="2">
        <f>'23_24シーズン'!B19/'23_24シーズン'!B$3</f>
        <v>25.48205128205128</v>
      </c>
      <c r="C19" s="1">
        <f>'23_24シーズン'!C19/'23_24シーズン'!C$3</f>
        <v>18.1</v>
      </c>
      <c r="D19" s="1">
        <f>'23_24シーズン'!D19/'23_24シーズン'!D$3</f>
        <v>31.11111111111111</v>
      </c>
      <c r="E19" s="1">
        <f>'23_24シーズン'!E19/'23_24シーズン'!E$3</f>
        <v>38.285714285714285</v>
      </c>
      <c r="F19" s="1">
        <f>'23_24シーズン'!F19/'23_24シーズン'!F$3</f>
        <v>16.75</v>
      </c>
      <c r="G19" s="1">
        <f>'23_24シーズン'!G19/'23_24シーズン'!G$3</f>
        <v>28.583333333333332</v>
      </c>
      <c r="H19" s="1">
        <f>'23_24シーズン'!H19/'23_24シーズン'!H$3</f>
        <v>19.22222222222222</v>
      </c>
      <c r="I19" s="1">
        <f>'23_24シーズン'!I19/'23_24シーズン'!I$3</f>
        <v>55.333333333333336</v>
      </c>
      <c r="J19" s="1">
        <f>'23_24シーズン'!J19/'23_24シーズン'!J$3</f>
        <v>41</v>
      </c>
      <c r="K19" s="1">
        <f>'23_24シーズン'!K19/'23_24シーズン'!K$3</f>
        <v>26.714285714285715</v>
      </c>
      <c r="L19" s="1">
        <f>'23_24シーズン'!L19/'23_24シーズン'!L$3</f>
        <v>28.90909090909091</v>
      </c>
      <c r="M19" s="1">
        <f>'23_24シーズン'!M19/'23_24シーズン'!M$3</f>
        <v>24.615384615384617</v>
      </c>
      <c r="N19" s="1">
        <f>'23_24シーズン'!N19/'23_24シーズン'!N$3</f>
        <v>41</v>
      </c>
      <c r="O19" s="1">
        <f>'23_24シーズン'!O19/'23_24シーズン'!O$3</f>
        <v>35.22222222222222</v>
      </c>
      <c r="P19" s="1">
        <f>'23_24シーズン'!P19/'23_24シーズン'!P$3</f>
        <v>21.083333333333332</v>
      </c>
      <c r="Q19" s="1">
        <f>'23_24シーズン'!Q19/'23_24シーズン'!Q$3</f>
        <v>34</v>
      </c>
      <c r="R19" s="1">
        <f>'23_24シーズン'!R19/'23_24シーズン'!R$3</f>
        <v>10</v>
      </c>
    </row>
    <row r="20" spans="1:18" ht="13.5">
      <c r="A20" s="7">
        <v>52</v>
      </c>
      <c r="B20" s="2">
        <f>'23_24シーズン'!B20/'23_24シーズン'!B$3</f>
        <v>22.466666666666665</v>
      </c>
      <c r="C20" s="1">
        <f>'23_24シーズン'!C20/'23_24シーズン'!C$3</f>
        <v>17.285714285714285</v>
      </c>
      <c r="D20" s="1">
        <f>'23_24シーズン'!D20/'23_24シーズン'!D$3</f>
        <v>28.22222222222222</v>
      </c>
      <c r="E20" s="1">
        <f>'23_24シーズン'!E20/'23_24シーズン'!E$3</f>
        <v>34.857142857142854</v>
      </c>
      <c r="F20" s="1">
        <f>'23_24シーズン'!F20/'23_24シーズン'!F$3</f>
        <v>15.875</v>
      </c>
      <c r="G20" s="1">
        <f>'23_24シーズン'!G20/'23_24シーズン'!G$3</f>
        <v>25.583333333333332</v>
      </c>
      <c r="H20" s="1">
        <f>'23_24シーズン'!H20/'23_24シーズン'!H$3</f>
        <v>23.22222222222222</v>
      </c>
      <c r="I20" s="1">
        <f>'23_24シーズン'!I20/'23_24シーズン'!I$3</f>
        <v>23.833333333333332</v>
      </c>
      <c r="J20" s="1">
        <f>'23_24シーズン'!J20/'23_24シーズン'!J$3</f>
        <v>30.166666666666668</v>
      </c>
      <c r="K20" s="1">
        <f>'23_24シーズン'!K20/'23_24シーズン'!K$3</f>
        <v>31.428571428571427</v>
      </c>
      <c r="L20" s="1">
        <f>'23_24シーズン'!L20/'23_24シーズン'!L$3</f>
        <v>14.909090909090908</v>
      </c>
      <c r="M20" s="1">
        <f>'23_24シーズン'!M20/'23_24シーズン'!M$3</f>
        <v>26.923076923076923</v>
      </c>
      <c r="N20" s="1">
        <f>'23_24シーズン'!N20/'23_24シーズン'!N$3</f>
        <v>35.6</v>
      </c>
      <c r="O20" s="1">
        <f>'23_24シーズン'!O20/'23_24シーズン'!O$3</f>
        <v>29.88888888888889</v>
      </c>
      <c r="P20" s="1">
        <f>'23_24シーズン'!P20/'23_24シーズン'!P$3</f>
        <v>19.166666666666668</v>
      </c>
      <c r="Q20" s="1">
        <f>'23_24シーズン'!Q20/'23_24シーズン'!Q$3</f>
        <v>30.88888888888889</v>
      </c>
      <c r="R20" s="1">
        <f>'23_24シーズン'!R20/'23_24シーズン'!R$3</f>
        <v>8.5</v>
      </c>
    </row>
    <row r="21" spans="1:18" ht="13.5">
      <c r="A21" s="7">
        <v>1</v>
      </c>
      <c r="B21" s="2">
        <f>'23_24シーズン'!B21/'23_24シーズン'!B$3</f>
        <v>16.93846153846154</v>
      </c>
      <c r="C21" s="1">
        <f>'23_24シーズン'!C21/'23_24シーズン'!C$3</f>
        <v>12.9</v>
      </c>
      <c r="D21" s="1">
        <f>'23_24シーズン'!D21/'23_24シーズン'!D$3</f>
        <v>16.555555555555557</v>
      </c>
      <c r="E21" s="1">
        <f>'23_24シーズン'!E21/'23_24シーズン'!E$3</f>
        <v>20.142857142857142</v>
      </c>
      <c r="F21" s="1">
        <f>'23_24シーズン'!F21/'23_24シーズン'!F$3</f>
        <v>10.75</v>
      </c>
      <c r="G21" s="1">
        <f>'23_24シーズン'!G21/'23_24シーズン'!G$3</f>
        <v>25.25</v>
      </c>
      <c r="H21" s="1">
        <f>'23_24シーズン'!H21/'23_24シーズン'!H$3</f>
        <v>15.555555555555555</v>
      </c>
      <c r="I21" s="1">
        <f>'23_24シーズン'!I21/'23_24シーズン'!I$3</f>
        <v>12.666666666666666</v>
      </c>
      <c r="J21" s="1">
        <f>'23_24シーズン'!J21/'23_24シーズン'!J$3</f>
        <v>25.166666666666668</v>
      </c>
      <c r="K21" s="1">
        <f>'23_24シーズン'!K21/'23_24シーズン'!K$3</f>
        <v>25.714285714285715</v>
      </c>
      <c r="L21" s="1">
        <f>'23_24シーズン'!L21/'23_24シーズン'!L$3</f>
        <v>11.272727272727273</v>
      </c>
      <c r="M21" s="1">
        <f>'23_24シーズン'!M21/'23_24シーズン'!M$3</f>
        <v>27.846153846153847</v>
      </c>
      <c r="N21" s="1">
        <f>'23_24シーズン'!N21/'23_24シーズン'!N$3</f>
        <v>34.6</v>
      </c>
      <c r="O21" s="1">
        <f>'23_24シーズン'!O21/'23_24シーズン'!O$3</f>
        <v>17.88888888888889</v>
      </c>
      <c r="P21" s="1">
        <f>'23_24シーズン'!P21/'23_24シーズン'!P$3</f>
        <v>11.333333333333334</v>
      </c>
      <c r="Q21" s="1">
        <f>'23_24シーズン'!Q21/'23_24シーズン'!Q$3</f>
        <v>22.22222222222222</v>
      </c>
      <c r="R21" s="1">
        <f>'23_24シーズン'!R21/'23_24シーズン'!R$3</f>
        <v>9</v>
      </c>
    </row>
    <row r="22" spans="1:18" ht="13.5">
      <c r="A22" s="7">
        <v>2</v>
      </c>
      <c r="B22" s="2">
        <f>'23_24シーズン'!B22/'23_24シーズン'!B$3</f>
        <v>17.57948717948718</v>
      </c>
      <c r="C22" s="1">
        <f>'23_24シーズン'!C22/'23_24シーズン'!C$3</f>
        <v>13.342857142857143</v>
      </c>
      <c r="D22" s="1">
        <f>'23_24シーズン'!D22/'23_24シーズン'!D$3</f>
        <v>18.333333333333332</v>
      </c>
      <c r="E22" s="1">
        <f>'23_24シーズン'!E22/'23_24シーズン'!E$3</f>
        <v>18.714285714285715</v>
      </c>
      <c r="F22" s="1">
        <f>'23_24シーズン'!F22/'23_24シーズン'!F$3</f>
        <v>10.875</v>
      </c>
      <c r="G22" s="1">
        <f>'23_24シーズン'!G22/'23_24シーズン'!G$3</f>
        <v>21</v>
      </c>
      <c r="H22" s="1">
        <f>'23_24シーズン'!H22/'23_24シーズン'!H$3</f>
        <v>14.11111111111111</v>
      </c>
      <c r="I22" s="1">
        <f>'23_24シーズン'!I22/'23_24シーズン'!I$3</f>
        <v>19.833333333333332</v>
      </c>
      <c r="J22" s="1">
        <f>'23_24シーズン'!J22/'23_24シーズン'!J$3</f>
        <v>23.166666666666668</v>
      </c>
      <c r="K22" s="1">
        <f>'23_24シーズン'!K22/'23_24シーズン'!K$3</f>
        <v>17.714285714285715</v>
      </c>
      <c r="L22" s="1">
        <f>'23_24シーズン'!L22/'23_24シーズン'!L$3</f>
        <v>27.545454545454547</v>
      </c>
      <c r="M22" s="1">
        <f>'23_24シーズン'!M22/'23_24シーズン'!M$3</f>
        <v>20.23076923076923</v>
      </c>
      <c r="N22" s="1">
        <f>'23_24シーズン'!N22/'23_24シーズン'!N$3</f>
        <v>21.2</v>
      </c>
      <c r="O22" s="1">
        <f>'23_24シーズン'!O22/'23_24シーズン'!O$3</f>
        <v>21</v>
      </c>
      <c r="P22" s="1">
        <f>'23_24シーズン'!P22/'23_24シーズン'!P$3</f>
        <v>17.916666666666668</v>
      </c>
      <c r="Q22" s="1">
        <f>'23_24シーズン'!Q22/'23_24シーズン'!Q$3</f>
        <v>28.88888888888889</v>
      </c>
      <c r="R22" s="1">
        <f>'23_24シーズン'!R22/'23_24シーズン'!R$3</f>
        <v>7</v>
      </c>
    </row>
    <row r="23" spans="1:18" ht="13.5">
      <c r="A23" s="7">
        <v>3</v>
      </c>
      <c r="B23" s="2">
        <f>'23_24シーズン'!B23/'23_24シーズン'!B$3</f>
        <v>22.70769230769231</v>
      </c>
      <c r="C23" s="1">
        <f>'23_24シーズン'!C23/'23_24シーズン'!C$3</f>
        <v>14.657142857142857</v>
      </c>
      <c r="D23" s="1">
        <f>'23_24シーズン'!D23/'23_24シーズン'!D$3</f>
        <v>24.555555555555557</v>
      </c>
      <c r="E23" s="1">
        <f>'23_24シーズン'!E23/'23_24シーズン'!E$3</f>
        <v>29.285714285714285</v>
      </c>
      <c r="F23" s="1">
        <f>'23_24シーズン'!F23/'23_24シーズン'!F$3</f>
        <v>13.375</v>
      </c>
      <c r="G23" s="1">
        <f>'23_24シーズン'!G23/'23_24シーズン'!G$3</f>
        <v>21.25</v>
      </c>
      <c r="H23" s="1">
        <f>'23_24シーズン'!H23/'23_24シーズン'!H$3</f>
        <v>15.666666666666666</v>
      </c>
      <c r="I23" s="1">
        <f>'23_24シーズン'!I23/'23_24シーズン'!I$3</f>
        <v>29.166666666666668</v>
      </c>
      <c r="J23" s="1">
        <f>'23_24シーズン'!J23/'23_24シーズン'!J$3</f>
        <v>39.5</v>
      </c>
      <c r="K23" s="1">
        <f>'23_24シーズン'!K23/'23_24シーズン'!K$3</f>
        <v>27</v>
      </c>
      <c r="L23" s="1">
        <f>'23_24シーズン'!L23/'23_24シーズン'!L$3</f>
        <v>39.36363636363637</v>
      </c>
      <c r="M23" s="1">
        <f>'23_24シーズン'!M23/'23_24シーズン'!M$3</f>
        <v>22.615384615384617</v>
      </c>
      <c r="N23" s="1">
        <f>'23_24シーズン'!N23/'23_24シーズン'!N$3</f>
        <v>31</v>
      </c>
      <c r="O23" s="1">
        <f>'23_24シーズン'!O23/'23_24シーズン'!O$3</f>
        <v>25.555555555555557</v>
      </c>
      <c r="P23" s="1">
        <f>'23_24シーズン'!P23/'23_24シーズン'!P$3</f>
        <v>34.5</v>
      </c>
      <c r="Q23" s="1">
        <f>'23_24シーズン'!Q23/'23_24シーズン'!Q$3</f>
        <v>37.333333333333336</v>
      </c>
      <c r="R23" s="1">
        <f>'23_24シーズン'!R23/'23_24シーズン'!R$3</f>
        <v>5</v>
      </c>
    </row>
    <row r="24" spans="1:18" ht="13.5">
      <c r="A24" s="7">
        <v>4</v>
      </c>
      <c r="B24" s="2">
        <f>'23_24シーズン'!B24/'23_24シーズン'!B$3</f>
        <v>24.676923076923078</v>
      </c>
      <c r="C24" s="1">
        <f>'23_24シーズン'!C24/'23_24シーズン'!C$3</f>
        <v>16.414285714285715</v>
      </c>
      <c r="D24" s="1">
        <f>'23_24シーズン'!D24/'23_24シーズン'!D$3</f>
        <v>24.11111111111111</v>
      </c>
      <c r="E24" s="1">
        <f>'23_24シーズン'!E24/'23_24シーズン'!E$3</f>
        <v>27.857142857142858</v>
      </c>
      <c r="F24" s="1">
        <f>'23_24シーズン'!F24/'23_24シーズン'!F$3</f>
        <v>15.25</v>
      </c>
      <c r="G24" s="1">
        <f>'23_24シーズン'!G24/'23_24シーズン'!G$3</f>
        <v>18.916666666666668</v>
      </c>
      <c r="H24" s="1">
        <f>'23_24シーズン'!H24/'23_24シーズン'!H$3</f>
        <v>20</v>
      </c>
      <c r="I24" s="1">
        <f>'23_24シーズン'!I24/'23_24シーズン'!I$3</f>
        <v>31.166666666666668</v>
      </c>
      <c r="J24" s="1">
        <f>'23_24シーズン'!J24/'23_24シーズン'!J$3</f>
        <v>44.166666666666664</v>
      </c>
      <c r="K24" s="1">
        <f>'23_24シーズン'!K24/'23_24シーズン'!K$3</f>
        <v>34.57142857142857</v>
      </c>
      <c r="L24" s="1">
        <f>'23_24シーズン'!L24/'23_24シーズン'!L$3</f>
        <v>50.90909090909091</v>
      </c>
      <c r="M24" s="1">
        <f>'23_24シーズン'!M24/'23_24シーズン'!M$3</f>
        <v>31</v>
      </c>
      <c r="N24" s="1">
        <f>'23_24シーズン'!N24/'23_24シーズン'!N$3</f>
        <v>35.6</v>
      </c>
      <c r="O24" s="1">
        <f>'23_24シーズン'!O24/'23_24シーズン'!O$3</f>
        <v>17.555555555555557</v>
      </c>
      <c r="P24" s="1">
        <f>'23_24シーズン'!P24/'23_24シーズン'!P$3</f>
        <v>36.75</v>
      </c>
      <c r="Q24" s="1">
        <f>'23_24シーズン'!Q24/'23_24シーズン'!Q$3</f>
        <v>30.444444444444443</v>
      </c>
      <c r="R24" s="1">
        <f>'23_24シーズン'!R24/'23_24シーズン'!R$3</f>
        <v>7</v>
      </c>
    </row>
    <row r="25" spans="1:18" ht="13.5">
      <c r="A25" s="7">
        <v>5</v>
      </c>
      <c r="B25" s="2">
        <f>'23_24シーズン'!B25/'23_24シーズン'!B$3</f>
        <v>27.52820512820513</v>
      </c>
      <c r="C25" s="1">
        <f>'23_24シーズン'!C25/'23_24シーズン'!C$3</f>
        <v>19.357142857142858</v>
      </c>
      <c r="D25" s="1">
        <f>'23_24シーズン'!D25/'23_24シーズン'!D$3</f>
        <v>27.444444444444443</v>
      </c>
      <c r="E25" s="1">
        <f>'23_24シーズン'!E25/'23_24シーズン'!E$3</f>
        <v>18.571428571428573</v>
      </c>
      <c r="F25" s="1">
        <f>'23_24シーズン'!F25/'23_24シーズン'!F$3</f>
        <v>17.375</v>
      </c>
      <c r="G25" s="1">
        <f>'23_24シーズン'!G25/'23_24シーズン'!G$3</f>
        <v>25.416666666666668</v>
      </c>
      <c r="H25" s="1">
        <f>'23_24シーズン'!H25/'23_24シーズン'!H$3</f>
        <v>20.11111111111111</v>
      </c>
      <c r="I25" s="1">
        <f>'23_24シーズン'!I25/'23_24シーズン'!I$3</f>
        <v>42.166666666666664</v>
      </c>
      <c r="J25" s="1">
        <f>'23_24シーズン'!J25/'23_24シーズン'!J$3</f>
        <v>61.333333333333336</v>
      </c>
      <c r="K25" s="1">
        <f>'23_24シーズン'!K25/'23_24シーズン'!K$3</f>
        <v>39.285714285714285</v>
      </c>
      <c r="L25" s="1">
        <f>'23_24シーズン'!L25/'23_24シーズン'!L$3</f>
        <v>49.90909090909091</v>
      </c>
      <c r="M25" s="1">
        <f>'23_24シーズン'!M25/'23_24シーズン'!M$3</f>
        <v>33.23076923076923</v>
      </c>
      <c r="N25" s="1">
        <f>'23_24シーズン'!N25/'23_24シーズン'!N$3</f>
        <v>43</v>
      </c>
      <c r="O25" s="1">
        <f>'23_24シーズン'!O25/'23_24シーズン'!O$3</f>
        <v>21.77777777777778</v>
      </c>
      <c r="P25" s="1">
        <f>'23_24シーズン'!P25/'23_24シーズン'!P$3</f>
        <v>33.833333333333336</v>
      </c>
      <c r="Q25" s="1">
        <f>'23_24シーズン'!Q25/'23_24シーズン'!Q$3</f>
        <v>33</v>
      </c>
      <c r="R25" s="1">
        <f>'23_24シーズン'!R25/'23_24シーズン'!R$3</f>
        <v>10</v>
      </c>
    </row>
    <row r="26" spans="1:18" ht="13.5">
      <c r="A26" s="7">
        <v>6</v>
      </c>
      <c r="B26" s="2">
        <f>'23_24シーズン'!B26/'23_24シーズン'!B$3</f>
        <v>29.54871794871795</v>
      </c>
      <c r="C26" s="1">
        <f>'23_24シーズン'!C26/'23_24シーズン'!C$3</f>
        <v>21.84285714285714</v>
      </c>
      <c r="D26" s="1">
        <f>'23_24シーズン'!D26/'23_24シーズン'!D$3</f>
        <v>31.555555555555557</v>
      </c>
      <c r="E26" s="1">
        <f>'23_24シーズン'!E26/'23_24シーズン'!E$3</f>
        <v>21.714285714285715</v>
      </c>
      <c r="F26" s="1">
        <f>'23_24シーズン'!F26/'23_24シーズン'!F$3</f>
        <v>14</v>
      </c>
      <c r="G26" s="1">
        <f>'23_24シーズン'!G26/'23_24シーズン'!G$3</f>
        <v>24.916666666666668</v>
      </c>
      <c r="H26" s="1">
        <f>'23_24シーズン'!H26/'23_24シーズン'!H$3</f>
        <v>20.11111111111111</v>
      </c>
      <c r="I26" s="1">
        <f>'23_24シーズン'!I26/'23_24シーズン'!I$3</f>
        <v>47.166666666666664</v>
      </c>
      <c r="J26" s="1">
        <f>'23_24シーズン'!J26/'23_24シーズン'!J$3</f>
        <v>66.33333333333333</v>
      </c>
      <c r="K26" s="1">
        <f>'23_24シーズン'!K26/'23_24シーズン'!K$3</f>
        <v>38.714285714285715</v>
      </c>
      <c r="L26" s="1">
        <f>'23_24シーズン'!L26/'23_24シーズン'!L$3</f>
        <v>51.18181818181818</v>
      </c>
      <c r="M26" s="1">
        <f>'23_24シーズン'!M26/'23_24シーズン'!M$3</f>
        <v>42.53846153846154</v>
      </c>
      <c r="N26" s="1">
        <f>'23_24シーズン'!N26/'23_24シーズン'!N$3</f>
        <v>32</v>
      </c>
      <c r="O26" s="1">
        <f>'23_24シーズン'!O26/'23_24シーズン'!O$3</f>
        <v>28.555555555555557</v>
      </c>
      <c r="P26" s="1">
        <f>'23_24シーズン'!P26/'23_24シーズン'!P$3</f>
        <v>33.666666666666664</v>
      </c>
      <c r="Q26" s="1">
        <f>'23_24シーズン'!Q26/'23_24シーズン'!Q$3</f>
        <v>32.22222222222222</v>
      </c>
      <c r="R26" s="1">
        <f>'23_24シーズン'!R26/'23_24シーズン'!R$3</f>
        <v>13</v>
      </c>
    </row>
    <row r="27" spans="1:18" ht="13.5">
      <c r="A27" s="7">
        <v>7</v>
      </c>
      <c r="B27" s="2">
        <f>'23_24シーズン'!B27/'23_24シーズン'!B$3</f>
        <v>24.28205128205128</v>
      </c>
      <c r="C27" s="1">
        <f>'23_24シーズン'!C27/'23_24シーズン'!C$3</f>
        <v>19.62857142857143</v>
      </c>
      <c r="D27" s="1">
        <f>'23_24シーズン'!D27/'23_24シーズン'!D$3</f>
        <v>34.44444444444444</v>
      </c>
      <c r="E27" s="1">
        <f>'23_24シーズン'!E27/'23_24シーズン'!E$3</f>
        <v>15.285714285714286</v>
      </c>
      <c r="F27" s="1">
        <f>'23_24シーズン'!F27/'23_24シーズン'!F$3</f>
        <v>11.625</v>
      </c>
      <c r="G27" s="1">
        <f>'23_24シーズン'!G27/'23_24シーズン'!G$3</f>
        <v>29.083333333333332</v>
      </c>
      <c r="H27" s="1">
        <f>'23_24シーズン'!H27/'23_24シーズン'!H$3</f>
        <v>14.555555555555555</v>
      </c>
      <c r="I27" s="1">
        <f>'23_24シーズン'!I27/'23_24シーズン'!I$3</f>
        <v>46.166666666666664</v>
      </c>
      <c r="J27" s="1">
        <f>'23_24シーズン'!J27/'23_24シーズン'!J$3</f>
        <v>43.666666666666664</v>
      </c>
      <c r="K27" s="1">
        <f>'23_24シーズン'!K27/'23_24シーズン'!K$3</f>
        <v>24.857142857142858</v>
      </c>
      <c r="L27" s="1">
        <f>'23_24シーズン'!L27/'23_24シーズン'!L$3</f>
        <v>35.72727272727273</v>
      </c>
      <c r="M27" s="1">
        <f>'23_24シーズン'!M27/'23_24シーズン'!M$3</f>
        <v>32.76923076923077</v>
      </c>
      <c r="N27" s="1">
        <f>'23_24シーズン'!N27/'23_24シーズン'!N$3</f>
        <v>24.2</v>
      </c>
      <c r="O27" s="1">
        <f>'23_24シーズン'!O27/'23_24シーズン'!O$3</f>
        <v>22.88888888888889</v>
      </c>
      <c r="P27" s="1">
        <f>'23_24シーズン'!P27/'23_24シーズン'!P$3</f>
        <v>24.333333333333332</v>
      </c>
      <c r="Q27" s="1">
        <f>'23_24シーズン'!Q27/'23_24シーズン'!Q$3</f>
        <v>22.88888888888889</v>
      </c>
      <c r="R27" s="1">
        <f>'23_24シーズン'!R27/'23_24シーズン'!R$3</f>
        <v>7</v>
      </c>
    </row>
    <row r="28" spans="1:18" ht="13.5">
      <c r="A28" s="7">
        <v>8</v>
      </c>
      <c r="B28" s="2">
        <f>'23_24シーズン'!B28/'23_24シーズン'!B$3</f>
        <v>18.2</v>
      </c>
      <c r="C28" s="1">
        <f>'23_24シーズン'!C28/'23_24シーズン'!C$3</f>
        <v>15.771428571428572</v>
      </c>
      <c r="D28" s="1">
        <f>'23_24シーズン'!D28/'23_24シーズン'!D$3</f>
        <v>24.444444444444443</v>
      </c>
      <c r="E28" s="1">
        <f>'23_24シーズン'!E28/'23_24シーズン'!E$3</f>
        <v>16</v>
      </c>
      <c r="F28" s="1">
        <f>'23_24シーズン'!F28/'23_24シーズン'!F$3</f>
        <v>12.5</v>
      </c>
      <c r="G28" s="1">
        <f>'23_24シーズン'!G28/'23_24シーズン'!G$3</f>
        <v>21.583333333333332</v>
      </c>
      <c r="H28" s="1">
        <f>'23_24シーズン'!H28/'23_24シーズン'!H$3</f>
        <v>14</v>
      </c>
      <c r="I28" s="1">
        <f>'23_24シーズン'!I28/'23_24シーズン'!I$3</f>
        <v>32.166666666666664</v>
      </c>
      <c r="J28" s="1">
        <f>'23_24シーズン'!J28/'23_24シーズン'!J$3</f>
        <v>23</v>
      </c>
      <c r="K28" s="1">
        <f>'23_24シーズン'!K28/'23_24シーズン'!K$3</f>
        <v>15.714285714285714</v>
      </c>
      <c r="L28" s="1">
        <f>'23_24シーズン'!L28/'23_24シーズン'!L$3</f>
        <v>26.272727272727273</v>
      </c>
      <c r="M28" s="1">
        <f>'23_24シーズン'!M28/'23_24シーズン'!M$3</f>
        <v>24.307692307692307</v>
      </c>
      <c r="N28" s="1">
        <f>'23_24シーズン'!N28/'23_24シーズン'!N$3</f>
        <v>19.6</v>
      </c>
      <c r="O28" s="1">
        <f>'23_24シーズン'!O28/'23_24シーズン'!O$3</f>
        <v>16.11111111111111</v>
      </c>
      <c r="P28" s="1">
        <f>'23_24シーズン'!P28/'23_24シーズン'!P$3</f>
        <v>15.333333333333334</v>
      </c>
      <c r="Q28" s="1">
        <f>'23_24シーズン'!Q28/'23_24シーズン'!Q$3</f>
        <v>16.555555555555557</v>
      </c>
      <c r="R28" s="1">
        <f>'23_24シーズン'!R28/'23_24シーズン'!R$3</f>
        <v>3</v>
      </c>
    </row>
    <row r="29" spans="1:18" ht="13.5">
      <c r="A29" s="7">
        <v>9</v>
      </c>
      <c r="B29" s="2">
        <f>'23_24シーズン'!B29/'23_24シーズン'!B$3</f>
        <v>12.98974358974359</v>
      </c>
      <c r="C29" s="1">
        <f>'23_24シーズン'!C29/'23_24シーズン'!C$3</f>
        <v>11.014285714285714</v>
      </c>
      <c r="D29" s="1">
        <f>'23_24シーズン'!D29/'23_24シーズン'!D$3</f>
        <v>15</v>
      </c>
      <c r="E29" s="1">
        <f>'23_24シーズン'!E29/'23_24シーズン'!E$3</f>
        <v>11.571428571428571</v>
      </c>
      <c r="F29" s="1">
        <f>'23_24シーズン'!F29/'23_24シーズン'!F$3</f>
        <v>10.25</v>
      </c>
      <c r="G29" s="1">
        <f>'23_24シーズン'!G29/'23_24シーズン'!G$3</f>
        <v>18.583333333333332</v>
      </c>
      <c r="H29" s="1">
        <f>'23_24シーズン'!H29/'23_24シーズン'!H$3</f>
        <v>13.88888888888889</v>
      </c>
      <c r="I29" s="1">
        <f>'23_24シーズン'!I29/'23_24シーズン'!I$3</f>
        <v>26.666666666666668</v>
      </c>
      <c r="J29" s="1">
        <f>'23_24シーズン'!J29/'23_24シーズン'!J$3</f>
        <v>17.166666666666668</v>
      </c>
      <c r="K29" s="1">
        <f>'23_24シーズン'!K29/'23_24シーズン'!K$3</f>
        <v>12.857142857142858</v>
      </c>
      <c r="L29" s="1">
        <f>'23_24シーズン'!L29/'23_24シーズン'!L$3</f>
        <v>16.636363636363637</v>
      </c>
      <c r="M29" s="1">
        <f>'23_24シーズン'!M29/'23_24シーズン'!M$3</f>
        <v>18.692307692307693</v>
      </c>
      <c r="N29" s="1">
        <f>'23_24シーズン'!N29/'23_24シーズン'!N$3</f>
        <v>13</v>
      </c>
      <c r="O29" s="1">
        <f>'23_24シーズン'!O29/'23_24シーズン'!O$3</f>
        <v>11</v>
      </c>
      <c r="P29" s="1">
        <f>'23_24シーズン'!P29/'23_24シーズン'!P$3</f>
        <v>8</v>
      </c>
      <c r="Q29" s="1">
        <f>'23_24シーズン'!Q29/'23_24シーズン'!Q$3</f>
        <v>8</v>
      </c>
      <c r="R29" s="1">
        <f>'23_24シーズン'!R29/'23_24シーズン'!R$3</f>
        <v>2.5</v>
      </c>
    </row>
    <row r="30" spans="1:18" ht="13.5">
      <c r="A30" s="7">
        <v>10</v>
      </c>
      <c r="B30" s="2">
        <f>'23_24シーズン'!B30/'23_24シーズン'!B$3</f>
        <v>14.456410256410257</v>
      </c>
      <c r="C30" s="1">
        <f>'23_24シーズン'!C30/'23_24シーズン'!C$3</f>
        <v>13.028571428571428</v>
      </c>
      <c r="D30" s="1">
        <f>'23_24シーズン'!D30/'23_24シーズン'!D$3</f>
        <v>20</v>
      </c>
      <c r="E30" s="1">
        <f>'23_24シーズン'!E30/'23_24シーズン'!E$3</f>
        <v>17</v>
      </c>
      <c r="F30" s="1">
        <f>'23_24シーズン'!F30/'23_24シーズン'!F$3</f>
        <v>11.75</v>
      </c>
      <c r="G30" s="1">
        <f>'23_24シーズン'!G30/'23_24シーズン'!G$3</f>
        <v>19.083333333333332</v>
      </c>
      <c r="H30" s="1">
        <f>'23_24シーズン'!H30/'23_24シーズン'!H$3</f>
        <v>12.333333333333334</v>
      </c>
      <c r="I30" s="1">
        <f>'23_24シーズン'!I30/'23_24シーズン'!I$3</f>
        <v>31.666666666666668</v>
      </c>
      <c r="J30" s="1">
        <f>'23_24シーズン'!J30/'23_24シーズン'!J$3</f>
        <v>17.333333333333332</v>
      </c>
      <c r="K30" s="1">
        <f>'23_24シーズン'!K30/'23_24シーズン'!K$3</f>
        <v>10.571428571428571</v>
      </c>
      <c r="L30" s="1">
        <f>'23_24シーズン'!L30/'23_24シーズン'!L$3</f>
        <v>19.363636363636363</v>
      </c>
      <c r="M30" s="1">
        <f>'23_24シーズン'!M30/'23_24シーズン'!M$3</f>
        <v>12.23076923076923</v>
      </c>
      <c r="N30" s="1">
        <f>'23_24シーズン'!N30/'23_24シーズン'!N$3</f>
        <v>24.8</v>
      </c>
      <c r="O30" s="1">
        <f>'23_24シーズン'!O30/'23_24シーズン'!O$3</f>
        <v>11.777777777777779</v>
      </c>
      <c r="P30" s="1">
        <f>'23_24シーズン'!P30/'23_24シーズン'!P$3</f>
        <v>7.5</v>
      </c>
      <c r="Q30" s="1">
        <f>'23_24シーズン'!Q30/'23_24シーズン'!Q$3</f>
        <v>12.222222222222221</v>
      </c>
      <c r="R30" s="1">
        <f>'23_24シーズン'!R30/'23_24シーズン'!R$3</f>
        <v>2</v>
      </c>
    </row>
    <row r="31" spans="1:18" ht="13.5">
      <c r="A31" s="7">
        <v>11</v>
      </c>
      <c r="B31" s="2">
        <f>'23_24シーズン'!B31/'23_24シーズン'!B$3</f>
        <v>14.297435897435898</v>
      </c>
      <c r="C31" s="1">
        <f>'23_24シーズン'!C31/'23_24シーズン'!C$3</f>
        <v>12.514285714285714</v>
      </c>
      <c r="D31" s="1">
        <f>'23_24シーズン'!D31/'23_24シーズン'!D$3</f>
        <v>14.777777777777779</v>
      </c>
      <c r="E31" s="1">
        <f>'23_24シーズン'!E31/'23_24シーズン'!E$3</f>
        <v>14</v>
      </c>
      <c r="F31" s="1">
        <f>'23_24シーズン'!F31/'23_24シーズン'!F$3</f>
        <v>9.5</v>
      </c>
      <c r="G31" s="1">
        <f>'23_24シーズン'!G31/'23_24シーズン'!G$3</f>
        <v>18.5</v>
      </c>
      <c r="H31" s="1">
        <f>'23_24シーズン'!H31/'23_24シーズン'!H$3</f>
        <v>13.666666666666666</v>
      </c>
      <c r="I31" s="1">
        <f>'23_24シーズン'!I31/'23_24シーズン'!I$3</f>
        <v>29.333333333333332</v>
      </c>
      <c r="J31" s="1">
        <f>'23_24シーズン'!J31/'23_24シーズン'!J$3</f>
        <v>16.333333333333332</v>
      </c>
      <c r="K31" s="1">
        <f>'23_24シーズン'!K31/'23_24シーズン'!K$3</f>
        <v>12</v>
      </c>
      <c r="L31" s="1">
        <f>'23_24シーズン'!L31/'23_24シーズン'!L$3</f>
        <v>17.90909090909091</v>
      </c>
      <c r="M31" s="1">
        <f>'23_24シーズン'!M31/'23_24シーズン'!M$3</f>
        <v>14.692307692307692</v>
      </c>
      <c r="N31" s="1">
        <f>'23_24シーズン'!N31/'23_24シーズン'!N$3</f>
        <v>21.4</v>
      </c>
      <c r="O31" s="1">
        <f>'23_24シーズン'!O31/'23_24シーズン'!O$3</f>
        <v>16.22222222222222</v>
      </c>
      <c r="P31" s="1">
        <f>'23_24シーズン'!P31/'23_24シーズン'!P$3</f>
        <v>8.916666666666666</v>
      </c>
      <c r="Q31" s="1">
        <f>'23_24シーズン'!Q31/'23_24シーズン'!Q$3</f>
        <v>16.666666666666668</v>
      </c>
      <c r="R31" s="1">
        <f>'23_24シーズン'!R31/'23_24シーズン'!R$3</f>
        <v>2</v>
      </c>
    </row>
    <row r="32" spans="1:18" ht="13.5">
      <c r="A32" s="7">
        <v>12</v>
      </c>
      <c r="B32" s="2">
        <f>'23_24シーズン'!B32/'23_24シーズン'!B$3</f>
        <v>11.97948717948718</v>
      </c>
      <c r="C32" s="1">
        <f>'23_24シーズン'!C32/'23_24シーズン'!C$3</f>
        <v>10.642857142857142</v>
      </c>
      <c r="D32" s="1">
        <f>'23_24シーズン'!D32/'23_24シーズン'!D$3</f>
        <v>15.777777777777779</v>
      </c>
      <c r="E32" s="1">
        <f>'23_24シーズン'!E32/'23_24シーズン'!E$3</f>
        <v>17.285714285714285</v>
      </c>
      <c r="F32" s="1">
        <f>'23_24シーズン'!F32/'23_24シーズン'!F$3</f>
        <v>10.125</v>
      </c>
      <c r="G32" s="1">
        <f>'23_24シーズン'!G32/'23_24シーズン'!G$3</f>
        <v>17.25</v>
      </c>
      <c r="H32" s="1">
        <f>'23_24シーズン'!H32/'23_24シーズン'!H$3</f>
        <v>11.444444444444445</v>
      </c>
      <c r="I32" s="1">
        <f>'23_24シーズン'!I32/'23_24シーズン'!I$3</f>
        <v>24.333333333333332</v>
      </c>
      <c r="J32" s="1">
        <f>'23_24シーズン'!J32/'23_24シーズン'!J$3</f>
        <v>10.833333333333334</v>
      </c>
      <c r="K32" s="1">
        <f>'23_24シーズン'!K32/'23_24シーズン'!K$3</f>
        <v>5.428571428571429</v>
      </c>
      <c r="L32" s="1">
        <f>'23_24シーズン'!L32/'23_24シーズン'!L$3</f>
        <v>13</v>
      </c>
      <c r="M32" s="1">
        <f>'23_24シーズン'!M32/'23_24シーズン'!M$3</f>
        <v>12.461538461538462</v>
      </c>
      <c r="N32" s="1">
        <f>'23_24シーズン'!N32/'23_24シーズン'!N$3</f>
        <v>12.8</v>
      </c>
      <c r="O32" s="1">
        <f>'23_24シーズン'!O32/'23_24シーズン'!O$3</f>
        <v>11.777777777777779</v>
      </c>
      <c r="P32" s="1">
        <f>'23_24シーズン'!P32/'23_24シーズン'!P$3</f>
        <v>7.166666666666667</v>
      </c>
      <c r="Q32" s="1">
        <f>'23_24シーズン'!Q32/'23_24シーズン'!Q$3</f>
        <v>13.88888888888889</v>
      </c>
      <c r="R32" s="1">
        <f>'23_24シーズン'!R32/'23_24シーズン'!R$3</f>
        <v>1</v>
      </c>
    </row>
    <row r="33" spans="1:18" ht="13.5">
      <c r="A33" s="7">
        <v>13</v>
      </c>
      <c r="B33" s="2">
        <f>'23_24シーズン'!B33/'23_24シーズン'!B$3</f>
        <v>8.774358974358975</v>
      </c>
      <c r="C33" s="1">
        <f>'23_24シーズン'!C33/'23_24シーズン'!C$3</f>
        <v>7.014285714285714</v>
      </c>
      <c r="D33" s="1">
        <f>'23_24シーズン'!D33/'23_24シーズン'!D$3</f>
        <v>15.444444444444445</v>
      </c>
      <c r="E33" s="1">
        <f>'23_24シーズン'!E33/'23_24シーズン'!E$3</f>
        <v>13.857142857142858</v>
      </c>
      <c r="F33" s="1">
        <f>'23_24シーズン'!F33/'23_24シーズン'!F$3</f>
        <v>8</v>
      </c>
      <c r="G33" s="1">
        <f>'23_24シーズン'!G33/'23_24シーズン'!G$3</f>
        <v>11</v>
      </c>
      <c r="H33" s="1">
        <f>'23_24シーズン'!H33/'23_24シーズン'!H$3</f>
        <v>12.777777777777779</v>
      </c>
      <c r="I33" s="1">
        <f>'23_24シーズン'!I33/'23_24シーズン'!I$3</f>
        <v>17</v>
      </c>
      <c r="J33" s="1">
        <f>'23_24シーズン'!J33/'23_24シーズン'!J$3</f>
        <v>10.5</v>
      </c>
      <c r="K33" s="1">
        <f>'23_24シーズン'!K33/'23_24シーズン'!K$3</f>
        <v>7.285714285714286</v>
      </c>
      <c r="L33" s="1">
        <f>'23_24シーズン'!L33/'23_24シーズン'!L$3</f>
        <v>8.181818181818182</v>
      </c>
      <c r="M33" s="1">
        <f>'23_24シーズン'!M33/'23_24シーズン'!M$3</f>
        <v>8.461538461538462</v>
      </c>
      <c r="N33" s="1">
        <f>'23_24シーズン'!N33/'23_24シーズン'!N$3</f>
        <v>7.2</v>
      </c>
      <c r="O33" s="1">
        <f>'23_24シーズン'!O33/'23_24シーズン'!O$3</f>
        <v>7.111111111111111</v>
      </c>
      <c r="P33" s="1">
        <f>'23_24シーズン'!P33/'23_24シーズン'!P$3</f>
        <v>6.166666666666667</v>
      </c>
      <c r="Q33" s="1">
        <f>'23_24シーズン'!Q33/'23_24シーズン'!Q$3</f>
        <v>9</v>
      </c>
      <c r="R33" s="1">
        <f>'23_24シーズン'!R33/'23_24シーズン'!R$3</f>
        <v>1</v>
      </c>
    </row>
    <row r="34" spans="1:18" ht="13.5">
      <c r="A34" s="7">
        <v>14</v>
      </c>
      <c r="B34" s="2">
        <f>'23_24シーズン'!B34/'23_24シーズン'!B$3</f>
        <v>3.887179487179487</v>
      </c>
      <c r="C34" s="1">
        <f>'23_24シーズン'!C34/'23_24シーズン'!C$3</f>
        <v>2.942857142857143</v>
      </c>
      <c r="D34" s="1">
        <f>'23_24シーズン'!D34/'23_24シーズン'!D$3</f>
        <v>4.666666666666667</v>
      </c>
      <c r="E34" s="1">
        <f>'23_24シーズン'!E34/'23_24シーズン'!E$3</f>
        <v>7.285714285714286</v>
      </c>
      <c r="F34" s="1">
        <f>'23_24シーズン'!F34/'23_24シーズン'!F$3</f>
        <v>2.75</v>
      </c>
      <c r="G34" s="1">
        <f>'23_24シーズン'!G34/'23_24シーズン'!G$3</f>
        <v>2.8333333333333335</v>
      </c>
      <c r="H34" s="1">
        <f>'23_24シーズン'!H34/'23_24シーズン'!H$3</f>
        <v>5.555555555555555</v>
      </c>
      <c r="I34" s="1">
        <f>'23_24シーズン'!I34/'23_24シーズン'!I$3</f>
        <v>8.166666666666666</v>
      </c>
      <c r="J34" s="1">
        <f>'23_24シーズン'!J34/'23_24シーズン'!J$3</f>
        <v>7.166666666666667</v>
      </c>
      <c r="K34" s="1">
        <f>'23_24シーズン'!K34/'23_24シーズン'!K$3</f>
        <v>2.2857142857142856</v>
      </c>
      <c r="L34" s="1">
        <f>'23_24シーズン'!L34/'23_24シーズン'!L$3</f>
        <v>2.6363636363636362</v>
      </c>
      <c r="M34" s="1">
        <f>'23_24シーズン'!M34/'23_24シーズン'!M$3</f>
        <v>4.461538461538462</v>
      </c>
      <c r="N34" s="1">
        <f>'23_24シーズン'!N34/'23_24シーズン'!N$3</f>
        <v>5.2</v>
      </c>
      <c r="O34" s="1">
        <f>'23_24シーズン'!O34/'23_24シーズン'!O$3</f>
        <v>3.7777777777777777</v>
      </c>
      <c r="P34" s="1">
        <f>'23_24シーズン'!P34/'23_24シーズン'!P$3</f>
        <v>3.4166666666666665</v>
      </c>
      <c r="Q34" s="1">
        <f>'23_24シーズン'!Q34/'23_24シーズン'!Q$3</f>
        <v>5.666666666666667</v>
      </c>
      <c r="R34" s="1">
        <f>'23_24シーズン'!R34/'23_24シーズン'!R$3</f>
        <v>3</v>
      </c>
    </row>
    <row r="35" ht="13.5">
      <c r="A35" s="3" t="s">
        <v>16</v>
      </c>
    </row>
  </sheetData>
  <sheetProtection/>
  <printOptions/>
  <pageMargins left="0.36" right="0.28" top="0.59" bottom="0.56" header="0.512" footer="0.512"/>
  <pageSetup fitToHeight="2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37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13.5"/>
  <cols>
    <col min="1" max="1" width="16.375" style="3" customWidth="1"/>
    <col min="2" max="2" width="6.75390625" style="3" customWidth="1"/>
    <col min="3" max="5" width="5.625" style="3" customWidth="1"/>
    <col min="6" max="6" width="5.875" style="3" customWidth="1"/>
    <col min="7" max="7" width="6.625" style="3" customWidth="1"/>
    <col min="8" max="18" width="5.625" style="3" customWidth="1"/>
    <col min="19" max="16384" width="8.875" style="3" customWidth="1"/>
  </cols>
  <sheetData>
    <row r="1" ht="13.5">
      <c r="A1" s="4" t="s">
        <v>22</v>
      </c>
    </row>
    <row r="2" spans="1:18" s="14" customFormat="1" ht="56.25" customHeight="1">
      <c r="A2" s="18" t="s">
        <v>15</v>
      </c>
      <c r="B2" s="13"/>
      <c r="C2" s="15" t="s">
        <v>18</v>
      </c>
      <c r="D2" s="15" t="s">
        <v>13</v>
      </c>
      <c r="E2" s="15" t="s">
        <v>0</v>
      </c>
      <c r="F2" s="19" t="s">
        <v>17</v>
      </c>
      <c r="G2" s="19" t="s">
        <v>19</v>
      </c>
      <c r="H2" s="15" t="s">
        <v>1</v>
      </c>
      <c r="I2" s="15" t="s">
        <v>2</v>
      </c>
      <c r="J2" s="15" t="s">
        <v>3</v>
      </c>
      <c r="K2" s="15" t="s">
        <v>4</v>
      </c>
      <c r="L2" s="15" t="s">
        <v>5</v>
      </c>
      <c r="M2" s="15" t="s">
        <v>6</v>
      </c>
      <c r="N2" s="15" t="s">
        <v>7</v>
      </c>
      <c r="O2" s="15" t="s">
        <v>8</v>
      </c>
      <c r="P2" s="15" t="s">
        <v>9</v>
      </c>
      <c r="Q2" s="15" t="s">
        <v>10</v>
      </c>
      <c r="R2" s="15" t="s">
        <v>11</v>
      </c>
    </row>
    <row r="3" spans="1:18" ht="36" customHeight="1">
      <c r="A3" s="9" t="s">
        <v>14</v>
      </c>
      <c r="B3" s="5">
        <f>SUM(C3:R3)</f>
        <v>195</v>
      </c>
      <c r="C3" s="6">
        <v>70</v>
      </c>
      <c r="D3" s="6">
        <v>9</v>
      </c>
      <c r="E3" s="6">
        <v>7</v>
      </c>
      <c r="F3" s="20">
        <v>8</v>
      </c>
      <c r="G3" s="20">
        <v>12</v>
      </c>
      <c r="H3" s="6">
        <v>9</v>
      </c>
      <c r="I3" s="6">
        <v>6</v>
      </c>
      <c r="J3" s="6">
        <v>6</v>
      </c>
      <c r="K3" s="6">
        <v>7</v>
      </c>
      <c r="L3" s="6">
        <v>11</v>
      </c>
      <c r="M3" s="6">
        <v>13</v>
      </c>
      <c r="N3" s="6">
        <v>5</v>
      </c>
      <c r="O3" s="6">
        <v>9</v>
      </c>
      <c r="P3" s="6">
        <v>12</v>
      </c>
      <c r="Q3" s="6">
        <v>9</v>
      </c>
      <c r="R3" s="6">
        <v>2</v>
      </c>
    </row>
    <row r="4" spans="1:18" ht="13.5">
      <c r="A4" s="7">
        <v>36</v>
      </c>
      <c r="B4" s="5">
        <f aca="true" t="shared" si="0" ref="B4:B33">SUM(C4:R4)</f>
        <v>953</v>
      </c>
      <c r="C4" s="16">
        <v>259</v>
      </c>
      <c r="D4" s="16">
        <v>50</v>
      </c>
      <c r="E4" s="16">
        <v>37</v>
      </c>
      <c r="F4" s="16">
        <v>23</v>
      </c>
      <c r="G4" s="16">
        <v>53</v>
      </c>
      <c r="H4" s="16">
        <v>15</v>
      </c>
      <c r="I4" s="16">
        <v>18</v>
      </c>
      <c r="J4" s="16">
        <v>54</v>
      </c>
      <c r="K4" s="16">
        <v>55</v>
      </c>
      <c r="L4" s="16">
        <v>81</v>
      </c>
      <c r="M4" s="16">
        <v>101</v>
      </c>
      <c r="N4" s="16">
        <v>57</v>
      </c>
      <c r="O4" s="16">
        <v>55</v>
      </c>
      <c r="P4" s="16">
        <v>64</v>
      </c>
      <c r="Q4" s="16">
        <v>30</v>
      </c>
      <c r="R4" s="16">
        <v>1</v>
      </c>
    </row>
    <row r="5" spans="1:18" ht="13.5">
      <c r="A5" s="7">
        <v>37</v>
      </c>
      <c r="B5" s="5">
        <f t="shared" si="0"/>
        <v>1863</v>
      </c>
      <c r="C5" s="16">
        <v>520</v>
      </c>
      <c r="D5" s="16">
        <v>82</v>
      </c>
      <c r="E5" s="16">
        <v>48</v>
      </c>
      <c r="F5" s="16">
        <v>38</v>
      </c>
      <c r="G5" s="16">
        <v>92</v>
      </c>
      <c r="H5" s="16">
        <v>34</v>
      </c>
      <c r="I5" s="16">
        <v>59</v>
      </c>
      <c r="J5" s="16">
        <v>167</v>
      </c>
      <c r="K5" s="16">
        <v>128</v>
      </c>
      <c r="L5" s="16">
        <v>162</v>
      </c>
      <c r="M5" s="16">
        <v>163</v>
      </c>
      <c r="N5" s="16">
        <v>94</v>
      </c>
      <c r="O5" s="16">
        <v>65</v>
      </c>
      <c r="P5" s="16">
        <v>120</v>
      </c>
      <c r="Q5" s="16">
        <v>91</v>
      </c>
      <c r="R5" s="16">
        <v>0</v>
      </c>
    </row>
    <row r="6" spans="1:18" ht="13.5">
      <c r="A6" s="7">
        <v>38</v>
      </c>
      <c r="B6" s="5">
        <f t="shared" si="0"/>
        <v>1665</v>
      </c>
      <c r="C6" s="16">
        <v>487</v>
      </c>
      <c r="D6" s="16">
        <v>78</v>
      </c>
      <c r="E6" s="16">
        <v>38</v>
      </c>
      <c r="F6" s="16">
        <v>37</v>
      </c>
      <c r="G6" s="16">
        <v>89</v>
      </c>
      <c r="H6" s="16">
        <v>37</v>
      </c>
      <c r="I6" s="16">
        <v>30</v>
      </c>
      <c r="J6" s="16">
        <v>169</v>
      </c>
      <c r="K6" s="16">
        <v>76</v>
      </c>
      <c r="L6" s="16">
        <v>80</v>
      </c>
      <c r="M6" s="16">
        <v>159</v>
      </c>
      <c r="N6" s="16">
        <v>63</v>
      </c>
      <c r="O6" s="16">
        <v>70</v>
      </c>
      <c r="P6" s="16">
        <v>139</v>
      </c>
      <c r="Q6" s="16">
        <v>112</v>
      </c>
      <c r="R6" s="16">
        <v>1</v>
      </c>
    </row>
    <row r="7" spans="1:18" ht="13.5">
      <c r="A7" s="7">
        <v>39</v>
      </c>
      <c r="B7" s="5">
        <f t="shared" si="0"/>
        <v>1854</v>
      </c>
      <c r="C7" s="16">
        <v>586</v>
      </c>
      <c r="D7" s="16">
        <v>76</v>
      </c>
      <c r="E7" s="16">
        <v>67</v>
      </c>
      <c r="F7" s="16">
        <v>48</v>
      </c>
      <c r="G7" s="16">
        <v>70</v>
      </c>
      <c r="H7" s="16">
        <v>45</v>
      </c>
      <c r="I7" s="16">
        <v>51</v>
      </c>
      <c r="J7" s="16">
        <v>145</v>
      </c>
      <c r="K7" s="16">
        <v>55</v>
      </c>
      <c r="L7" s="16">
        <v>152</v>
      </c>
      <c r="M7" s="16">
        <v>146</v>
      </c>
      <c r="N7" s="16">
        <v>44</v>
      </c>
      <c r="O7" s="16">
        <v>86</v>
      </c>
      <c r="P7" s="16">
        <v>178</v>
      </c>
      <c r="Q7" s="16">
        <v>101</v>
      </c>
      <c r="R7" s="16">
        <v>4</v>
      </c>
    </row>
    <row r="8" spans="1:18" ht="13.5">
      <c r="A8" s="7">
        <v>40</v>
      </c>
      <c r="B8" s="5">
        <f t="shared" si="0"/>
        <v>1838</v>
      </c>
      <c r="C8" s="16">
        <v>503</v>
      </c>
      <c r="D8" s="16">
        <v>68</v>
      </c>
      <c r="E8" s="16">
        <v>125</v>
      </c>
      <c r="F8" s="16">
        <v>69</v>
      </c>
      <c r="G8" s="16">
        <v>126</v>
      </c>
      <c r="H8" s="16">
        <v>60</v>
      </c>
      <c r="I8" s="16">
        <v>73</v>
      </c>
      <c r="J8" s="16">
        <v>90</v>
      </c>
      <c r="K8" s="16">
        <v>50</v>
      </c>
      <c r="L8" s="16">
        <v>91</v>
      </c>
      <c r="M8" s="16">
        <v>127</v>
      </c>
      <c r="N8" s="16">
        <v>50</v>
      </c>
      <c r="O8" s="16">
        <v>150</v>
      </c>
      <c r="P8" s="16">
        <v>160</v>
      </c>
      <c r="Q8" s="16">
        <v>96</v>
      </c>
      <c r="R8" s="16">
        <v>0</v>
      </c>
    </row>
    <row r="9" spans="1:18" ht="13.5">
      <c r="A9" s="7">
        <v>41</v>
      </c>
      <c r="B9" s="5">
        <f t="shared" si="0"/>
        <v>1913</v>
      </c>
      <c r="C9" s="16">
        <v>473</v>
      </c>
      <c r="D9" s="16">
        <v>117</v>
      </c>
      <c r="E9" s="16">
        <v>94</v>
      </c>
      <c r="F9" s="16">
        <v>101</v>
      </c>
      <c r="G9" s="16">
        <v>116</v>
      </c>
      <c r="H9" s="16">
        <v>53</v>
      </c>
      <c r="I9" s="16">
        <v>81</v>
      </c>
      <c r="J9" s="16">
        <v>94</v>
      </c>
      <c r="K9" s="16">
        <v>85</v>
      </c>
      <c r="L9" s="16">
        <v>116</v>
      </c>
      <c r="M9" s="16">
        <v>204</v>
      </c>
      <c r="N9" s="16">
        <v>49</v>
      </c>
      <c r="O9" s="16">
        <v>101</v>
      </c>
      <c r="P9" s="16">
        <v>154</v>
      </c>
      <c r="Q9" s="16">
        <v>71</v>
      </c>
      <c r="R9" s="16">
        <v>4</v>
      </c>
    </row>
    <row r="10" spans="1:18" ht="13.5">
      <c r="A10" s="7">
        <v>42</v>
      </c>
      <c r="B10" s="5">
        <f t="shared" si="0"/>
        <v>3179</v>
      </c>
      <c r="C10" s="16">
        <v>684</v>
      </c>
      <c r="D10" s="16">
        <v>237</v>
      </c>
      <c r="E10" s="16">
        <v>249</v>
      </c>
      <c r="F10" s="16">
        <v>112</v>
      </c>
      <c r="G10" s="16">
        <v>174</v>
      </c>
      <c r="H10" s="16">
        <v>111</v>
      </c>
      <c r="I10" s="16">
        <v>182</v>
      </c>
      <c r="J10" s="16">
        <v>134</v>
      </c>
      <c r="K10" s="16">
        <v>125</v>
      </c>
      <c r="L10" s="16">
        <v>272</v>
      </c>
      <c r="M10" s="16">
        <v>285</v>
      </c>
      <c r="N10" s="16">
        <v>115</v>
      </c>
      <c r="O10" s="16">
        <v>186</v>
      </c>
      <c r="P10" s="16">
        <v>166</v>
      </c>
      <c r="Q10" s="16">
        <v>146</v>
      </c>
      <c r="R10" s="16">
        <v>1</v>
      </c>
    </row>
    <row r="11" spans="1:18" ht="13.5">
      <c r="A11" s="7">
        <v>43</v>
      </c>
      <c r="B11" s="5">
        <f t="shared" si="0"/>
        <v>5139</v>
      </c>
      <c r="C11" s="16">
        <v>1227</v>
      </c>
      <c r="D11" s="16">
        <v>366</v>
      </c>
      <c r="E11" s="16">
        <v>202</v>
      </c>
      <c r="F11" s="16">
        <v>120</v>
      </c>
      <c r="G11" s="16">
        <v>267</v>
      </c>
      <c r="H11" s="16">
        <v>191</v>
      </c>
      <c r="I11" s="16">
        <v>276</v>
      </c>
      <c r="J11" s="16">
        <v>232</v>
      </c>
      <c r="K11" s="16">
        <v>296</v>
      </c>
      <c r="L11" s="16">
        <v>468</v>
      </c>
      <c r="M11" s="16">
        <v>532</v>
      </c>
      <c r="N11" s="16">
        <v>201</v>
      </c>
      <c r="O11" s="16">
        <v>354</v>
      </c>
      <c r="P11" s="16">
        <v>165</v>
      </c>
      <c r="Q11" s="16">
        <v>234</v>
      </c>
      <c r="R11" s="16">
        <v>8</v>
      </c>
    </row>
    <row r="12" spans="1:18" ht="13.5">
      <c r="A12" s="7">
        <v>44</v>
      </c>
      <c r="B12" s="5">
        <f t="shared" si="0"/>
        <v>6750</v>
      </c>
      <c r="C12" s="16">
        <v>1675</v>
      </c>
      <c r="D12" s="16">
        <v>364</v>
      </c>
      <c r="E12" s="16">
        <v>146</v>
      </c>
      <c r="F12" s="16">
        <v>149</v>
      </c>
      <c r="G12" s="16">
        <v>494</v>
      </c>
      <c r="H12" s="16">
        <v>270</v>
      </c>
      <c r="I12" s="16">
        <v>285</v>
      </c>
      <c r="J12" s="16">
        <v>370</v>
      </c>
      <c r="K12" s="16">
        <v>341</v>
      </c>
      <c r="L12" s="16">
        <v>509</v>
      </c>
      <c r="M12" s="16">
        <v>681</v>
      </c>
      <c r="N12" s="16">
        <v>411</v>
      </c>
      <c r="O12" s="16">
        <v>491</v>
      </c>
      <c r="P12" s="16">
        <v>275</v>
      </c>
      <c r="Q12" s="16">
        <v>274</v>
      </c>
      <c r="R12" s="16">
        <v>15</v>
      </c>
    </row>
    <row r="13" spans="1:18" ht="13.5">
      <c r="A13" s="7">
        <v>45</v>
      </c>
      <c r="B13" s="5">
        <f t="shared" si="0"/>
        <v>5333</v>
      </c>
      <c r="C13" s="6">
        <v>1382</v>
      </c>
      <c r="D13" s="6">
        <v>263</v>
      </c>
      <c r="E13" s="6">
        <v>148</v>
      </c>
      <c r="F13" s="6">
        <v>128</v>
      </c>
      <c r="G13" s="6">
        <v>403</v>
      </c>
      <c r="H13" s="6">
        <v>226</v>
      </c>
      <c r="I13" s="6">
        <v>312</v>
      </c>
      <c r="J13" s="6">
        <v>268</v>
      </c>
      <c r="K13" s="6">
        <v>196</v>
      </c>
      <c r="L13" s="16">
        <v>403</v>
      </c>
      <c r="M13" s="6">
        <v>545</v>
      </c>
      <c r="N13" s="6">
        <v>204</v>
      </c>
      <c r="O13" s="6">
        <v>274</v>
      </c>
      <c r="P13" s="6">
        <v>266</v>
      </c>
      <c r="Q13" s="6">
        <v>293</v>
      </c>
      <c r="R13" s="6">
        <v>22</v>
      </c>
    </row>
    <row r="14" spans="1:18" ht="13.5">
      <c r="A14" s="7">
        <v>46</v>
      </c>
      <c r="B14" s="5">
        <f t="shared" si="0"/>
        <v>5632</v>
      </c>
      <c r="C14" s="6">
        <v>1679</v>
      </c>
      <c r="D14" s="6">
        <v>362</v>
      </c>
      <c r="E14" s="6">
        <v>224</v>
      </c>
      <c r="F14" s="6">
        <v>126</v>
      </c>
      <c r="G14" s="6">
        <v>428</v>
      </c>
      <c r="H14" s="6">
        <v>231</v>
      </c>
      <c r="I14" s="6">
        <v>297</v>
      </c>
      <c r="J14" s="6">
        <v>161</v>
      </c>
      <c r="K14" s="6">
        <v>235</v>
      </c>
      <c r="L14" s="16">
        <v>394</v>
      </c>
      <c r="M14" s="6">
        <v>524</v>
      </c>
      <c r="N14" s="6">
        <v>160</v>
      </c>
      <c r="O14" s="6">
        <v>217</v>
      </c>
      <c r="P14" s="6">
        <v>259</v>
      </c>
      <c r="Q14" s="6">
        <v>322</v>
      </c>
      <c r="R14" s="6">
        <v>13</v>
      </c>
    </row>
    <row r="15" spans="1:18" ht="13.5">
      <c r="A15" s="7">
        <v>47</v>
      </c>
      <c r="B15" s="5">
        <f t="shared" si="0"/>
        <v>6285</v>
      </c>
      <c r="C15" s="6">
        <v>1796</v>
      </c>
      <c r="D15" s="6">
        <v>401</v>
      </c>
      <c r="E15" s="6">
        <v>190</v>
      </c>
      <c r="F15" s="6">
        <v>134</v>
      </c>
      <c r="G15" s="6">
        <v>444</v>
      </c>
      <c r="H15" s="6">
        <v>226</v>
      </c>
      <c r="I15" s="6">
        <v>352</v>
      </c>
      <c r="J15" s="6">
        <v>315</v>
      </c>
      <c r="K15" s="6">
        <v>233</v>
      </c>
      <c r="L15" s="16">
        <v>400</v>
      </c>
      <c r="M15" s="6">
        <v>552</v>
      </c>
      <c r="N15" s="6">
        <v>226</v>
      </c>
      <c r="O15" s="6">
        <v>236</v>
      </c>
      <c r="P15" s="6">
        <v>357</v>
      </c>
      <c r="Q15" s="6">
        <v>399</v>
      </c>
      <c r="R15" s="6">
        <v>24</v>
      </c>
    </row>
    <row r="16" spans="1:18" ht="13.5">
      <c r="A16" s="7">
        <v>48</v>
      </c>
      <c r="B16" s="5">
        <f t="shared" si="0"/>
        <v>4879</v>
      </c>
      <c r="C16" s="6">
        <v>1328</v>
      </c>
      <c r="D16" s="6">
        <v>317</v>
      </c>
      <c r="E16" s="6">
        <v>174</v>
      </c>
      <c r="F16" s="6">
        <v>135</v>
      </c>
      <c r="G16" s="6">
        <v>311</v>
      </c>
      <c r="H16" s="6">
        <v>154</v>
      </c>
      <c r="I16" s="6">
        <v>259</v>
      </c>
      <c r="J16" s="6">
        <v>338</v>
      </c>
      <c r="K16" s="6">
        <v>188</v>
      </c>
      <c r="L16" s="16">
        <v>262</v>
      </c>
      <c r="M16" s="6">
        <v>385</v>
      </c>
      <c r="N16" s="6">
        <v>135</v>
      </c>
      <c r="O16" s="6">
        <v>237</v>
      </c>
      <c r="P16" s="6">
        <v>260</v>
      </c>
      <c r="Q16" s="6">
        <v>312</v>
      </c>
      <c r="R16" s="6">
        <v>84</v>
      </c>
    </row>
    <row r="17" spans="1:18" ht="13.5">
      <c r="A17" s="7">
        <v>49</v>
      </c>
      <c r="B17" s="5">
        <f t="shared" si="0"/>
        <v>6411</v>
      </c>
      <c r="C17" s="6">
        <v>1807</v>
      </c>
      <c r="D17" s="6">
        <v>406</v>
      </c>
      <c r="E17" s="6">
        <v>217</v>
      </c>
      <c r="F17" s="6">
        <v>153</v>
      </c>
      <c r="G17" s="6">
        <v>416</v>
      </c>
      <c r="H17" s="6">
        <v>241</v>
      </c>
      <c r="I17" s="6">
        <v>379</v>
      </c>
      <c r="J17" s="6">
        <v>329</v>
      </c>
      <c r="K17" s="6">
        <v>189</v>
      </c>
      <c r="L17" s="16">
        <v>445</v>
      </c>
      <c r="M17" s="6">
        <v>495</v>
      </c>
      <c r="N17" s="6">
        <v>201</v>
      </c>
      <c r="O17" s="6">
        <v>327</v>
      </c>
      <c r="P17" s="6">
        <v>379</v>
      </c>
      <c r="Q17" s="6">
        <v>385</v>
      </c>
      <c r="R17" s="6">
        <v>42</v>
      </c>
    </row>
    <row r="18" spans="1:18" ht="13.5">
      <c r="A18" s="7">
        <v>50</v>
      </c>
      <c r="B18" s="5">
        <f t="shared" si="0"/>
        <v>6425</v>
      </c>
      <c r="C18" s="6">
        <v>1674</v>
      </c>
      <c r="D18" s="6">
        <v>368</v>
      </c>
      <c r="E18" s="6">
        <v>211</v>
      </c>
      <c r="F18" s="6">
        <v>152</v>
      </c>
      <c r="G18" s="6">
        <v>477</v>
      </c>
      <c r="H18" s="6">
        <v>268</v>
      </c>
      <c r="I18" s="6">
        <v>363</v>
      </c>
      <c r="J18" s="6">
        <v>331</v>
      </c>
      <c r="K18" s="6">
        <v>213</v>
      </c>
      <c r="L18" s="16">
        <v>460</v>
      </c>
      <c r="M18" s="6">
        <v>451</v>
      </c>
      <c r="N18" s="6">
        <v>265</v>
      </c>
      <c r="O18" s="6">
        <v>417</v>
      </c>
      <c r="P18" s="6">
        <v>369</v>
      </c>
      <c r="Q18" s="6">
        <v>376</v>
      </c>
      <c r="R18" s="6">
        <v>30</v>
      </c>
    </row>
    <row r="19" spans="1:18" ht="13.5">
      <c r="A19" s="7">
        <v>51</v>
      </c>
      <c r="B19" s="5">
        <f t="shared" si="0"/>
        <v>4969</v>
      </c>
      <c r="C19" s="6">
        <v>1267</v>
      </c>
      <c r="D19" s="6">
        <v>280</v>
      </c>
      <c r="E19" s="6">
        <v>268</v>
      </c>
      <c r="F19" s="6">
        <v>134</v>
      </c>
      <c r="G19" s="6">
        <v>343</v>
      </c>
      <c r="H19" s="6">
        <v>173</v>
      </c>
      <c r="I19" s="6">
        <v>332</v>
      </c>
      <c r="J19" s="6">
        <v>246</v>
      </c>
      <c r="K19" s="6">
        <v>187</v>
      </c>
      <c r="L19" s="16">
        <v>318</v>
      </c>
      <c r="M19" s="6">
        <v>320</v>
      </c>
      <c r="N19" s="6">
        <v>205</v>
      </c>
      <c r="O19" s="6">
        <v>317</v>
      </c>
      <c r="P19" s="6">
        <v>253</v>
      </c>
      <c r="Q19" s="6">
        <v>306</v>
      </c>
      <c r="R19" s="6">
        <v>20</v>
      </c>
    </row>
    <row r="20" spans="1:18" ht="13.5">
      <c r="A20" s="7">
        <v>52</v>
      </c>
      <c r="B20" s="5">
        <f t="shared" si="0"/>
        <v>4381</v>
      </c>
      <c r="C20" s="6">
        <v>1210</v>
      </c>
      <c r="D20" s="6">
        <v>254</v>
      </c>
      <c r="E20" s="6">
        <v>244</v>
      </c>
      <c r="F20" s="6">
        <v>127</v>
      </c>
      <c r="G20" s="6">
        <v>307</v>
      </c>
      <c r="H20" s="6">
        <v>209</v>
      </c>
      <c r="I20" s="6">
        <v>143</v>
      </c>
      <c r="J20" s="6">
        <v>181</v>
      </c>
      <c r="K20" s="6">
        <v>220</v>
      </c>
      <c r="L20" s="16">
        <v>164</v>
      </c>
      <c r="M20" s="6">
        <v>350</v>
      </c>
      <c r="N20" s="6">
        <v>178</v>
      </c>
      <c r="O20" s="6">
        <v>269</v>
      </c>
      <c r="P20" s="6">
        <v>230</v>
      </c>
      <c r="Q20" s="6">
        <v>278</v>
      </c>
      <c r="R20" s="6">
        <v>17</v>
      </c>
    </row>
    <row r="21" spans="1:18" ht="13.5">
      <c r="A21" s="7">
        <v>1</v>
      </c>
      <c r="B21" s="5">
        <f t="shared" si="0"/>
        <v>3303</v>
      </c>
      <c r="C21" s="6">
        <v>903</v>
      </c>
      <c r="D21" s="6">
        <v>149</v>
      </c>
      <c r="E21" s="6">
        <v>141</v>
      </c>
      <c r="F21" s="6">
        <v>86</v>
      </c>
      <c r="G21" s="6">
        <v>303</v>
      </c>
      <c r="H21" s="6">
        <v>140</v>
      </c>
      <c r="I21" s="6">
        <v>76</v>
      </c>
      <c r="J21" s="6">
        <v>151</v>
      </c>
      <c r="K21" s="6">
        <v>180</v>
      </c>
      <c r="L21" s="16">
        <v>124</v>
      </c>
      <c r="M21" s="6">
        <v>362</v>
      </c>
      <c r="N21" s="6">
        <v>173</v>
      </c>
      <c r="O21" s="6">
        <v>161</v>
      </c>
      <c r="P21" s="6">
        <v>136</v>
      </c>
      <c r="Q21" s="6">
        <v>200</v>
      </c>
      <c r="R21" s="6">
        <v>18</v>
      </c>
    </row>
    <row r="22" spans="1:18" ht="13.5">
      <c r="A22" s="7">
        <v>2</v>
      </c>
      <c r="B22" s="5">
        <f t="shared" si="0"/>
        <v>3428</v>
      </c>
      <c r="C22" s="6">
        <v>934</v>
      </c>
      <c r="D22" s="6">
        <v>165</v>
      </c>
      <c r="E22" s="6">
        <v>131</v>
      </c>
      <c r="F22" s="6">
        <v>87</v>
      </c>
      <c r="G22" s="6">
        <v>252</v>
      </c>
      <c r="H22" s="6">
        <v>127</v>
      </c>
      <c r="I22" s="6">
        <v>119</v>
      </c>
      <c r="J22" s="6">
        <v>139</v>
      </c>
      <c r="K22" s="6">
        <v>124</v>
      </c>
      <c r="L22" s="16">
        <v>303</v>
      </c>
      <c r="M22" s="6">
        <v>263</v>
      </c>
      <c r="N22" s="6">
        <v>106</v>
      </c>
      <c r="O22" s="6">
        <v>189</v>
      </c>
      <c r="P22" s="6">
        <v>215</v>
      </c>
      <c r="Q22" s="6">
        <v>260</v>
      </c>
      <c r="R22" s="6">
        <v>14</v>
      </c>
    </row>
    <row r="23" spans="1:18" ht="13.5">
      <c r="A23" s="7">
        <v>3</v>
      </c>
      <c r="B23" s="5">
        <f t="shared" si="0"/>
        <v>4428</v>
      </c>
      <c r="C23" s="6">
        <v>1026</v>
      </c>
      <c r="D23" s="6">
        <v>221</v>
      </c>
      <c r="E23" s="6">
        <v>205</v>
      </c>
      <c r="F23" s="6">
        <v>107</v>
      </c>
      <c r="G23" s="6">
        <v>255</v>
      </c>
      <c r="H23" s="6">
        <v>141</v>
      </c>
      <c r="I23" s="6">
        <v>175</v>
      </c>
      <c r="J23" s="6">
        <v>237</v>
      </c>
      <c r="K23" s="6">
        <v>189</v>
      </c>
      <c r="L23" s="16">
        <v>433</v>
      </c>
      <c r="M23" s="6">
        <v>294</v>
      </c>
      <c r="N23" s="6">
        <v>155</v>
      </c>
      <c r="O23" s="6">
        <v>230</v>
      </c>
      <c r="P23" s="6">
        <v>414</v>
      </c>
      <c r="Q23" s="6">
        <v>336</v>
      </c>
      <c r="R23" s="6">
        <v>10</v>
      </c>
    </row>
    <row r="24" spans="1:18" ht="13.5">
      <c r="A24" s="7">
        <v>4</v>
      </c>
      <c r="B24" s="5">
        <f t="shared" si="0"/>
        <v>4812</v>
      </c>
      <c r="C24" s="6">
        <v>1149</v>
      </c>
      <c r="D24" s="6">
        <v>217</v>
      </c>
      <c r="E24" s="6">
        <v>195</v>
      </c>
      <c r="F24" s="6">
        <v>122</v>
      </c>
      <c r="G24" s="6">
        <v>227</v>
      </c>
      <c r="H24" s="6">
        <v>180</v>
      </c>
      <c r="I24" s="6">
        <v>187</v>
      </c>
      <c r="J24" s="6">
        <v>265</v>
      </c>
      <c r="K24" s="6">
        <v>242</v>
      </c>
      <c r="L24" s="16">
        <v>560</v>
      </c>
      <c r="M24" s="6">
        <v>403</v>
      </c>
      <c r="N24" s="6">
        <v>178</v>
      </c>
      <c r="O24" s="6">
        <v>158</v>
      </c>
      <c r="P24" s="6">
        <v>441</v>
      </c>
      <c r="Q24" s="6">
        <v>274</v>
      </c>
      <c r="R24" s="6">
        <v>14</v>
      </c>
    </row>
    <row r="25" spans="1:18" ht="13.5">
      <c r="A25" s="7">
        <v>5</v>
      </c>
      <c r="B25" s="5">
        <f t="shared" si="0"/>
        <v>5368</v>
      </c>
      <c r="C25" s="6">
        <v>1355</v>
      </c>
      <c r="D25" s="6">
        <v>247</v>
      </c>
      <c r="E25" s="6">
        <v>130</v>
      </c>
      <c r="F25" s="6">
        <v>139</v>
      </c>
      <c r="G25" s="6">
        <v>305</v>
      </c>
      <c r="H25" s="6">
        <v>181</v>
      </c>
      <c r="I25" s="6">
        <v>253</v>
      </c>
      <c r="J25" s="6">
        <v>368</v>
      </c>
      <c r="K25" s="6">
        <v>275</v>
      </c>
      <c r="L25" s="6">
        <v>549</v>
      </c>
      <c r="M25" s="6">
        <v>432</v>
      </c>
      <c r="N25" s="6">
        <v>215</v>
      </c>
      <c r="O25" s="6">
        <v>196</v>
      </c>
      <c r="P25" s="6">
        <v>406</v>
      </c>
      <c r="Q25" s="6">
        <v>297</v>
      </c>
      <c r="R25" s="6">
        <v>20</v>
      </c>
    </row>
    <row r="26" spans="1:18" ht="13.5">
      <c r="A26" s="7">
        <v>6</v>
      </c>
      <c r="B26" s="5">
        <f t="shared" si="0"/>
        <v>5762</v>
      </c>
      <c r="C26" s="6">
        <v>1529</v>
      </c>
      <c r="D26" s="6">
        <v>284</v>
      </c>
      <c r="E26" s="6">
        <v>152</v>
      </c>
      <c r="F26" s="6">
        <v>112</v>
      </c>
      <c r="G26" s="6">
        <v>299</v>
      </c>
      <c r="H26" s="6">
        <v>181</v>
      </c>
      <c r="I26" s="6">
        <v>283</v>
      </c>
      <c r="J26" s="6">
        <v>398</v>
      </c>
      <c r="K26" s="6">
        <v>271</v>
      </c>
      <c r="L26" s="16">
        <v>563</v>
      </c>
      <c r="M26" s="6">
        <v>553</v>
      </c>
      <c r="N26" s="6">
        <v>160</v>
      </c>
      <c r="O26" s="6">
        <v>257</v>
      </c>
      <c r="P26" s="6">
        <v>404</v>
      </c>
      <c r="Q26" s="6">
        <v>290</v>
      </c>
      <c r="R26" s="6">
        <v>26</v>
      </c>
    </row>
    <row r="27" spans="1:18" ht="13.5">
      <c r="A27" s="7">
        <v>7</v>
      </c>
      <c r="B27" s="5">
        <f t="shared" si="0"/>
        <v>4735</v>
      </c>
      <c r="C27" s="6">
        <v>1374</v>
      </c>
      <c r="D27" s="6">
        <v>310</v>
      </c>
      <c r="E27" s="6">
        <v>107</v>
      </c>
      <c r="F27" s="6">
        <v>93</v>
      </c>
      <c r="G27" s="6">
        <v>349</v>
      </c>
      <c r="H27" s="6">
        <v>131</v>
      </c>
      <c r="I27" s="6">
        <v>277</v>
      </c>
      <c r="J27" s="6">
        <v>262</v>
      </c>
      <c r="K27" s="6">
        <v>174</v>
      </c>
      <c r="L27" s="16">
        <v>393</v>
      </c>
      <c r="M27" s="6">
        <v>426</v>
      </c>
      <c r="N27" s="6">
        <v>121</v>
      </c>
      <c r="O27" s="6">
        <v>206</v>
      </c>
      <c r="P27" s="6">
        <v>292</v>
      </c>
      <c r="Q27" s="6">
        <v>206</v>
      </c>
      <c r="R27" s="6">
        <v>14</v>
      </c>
    </row>
    <row r="28" spans="1:18" ht="13.5">
      <c r="A28" s="7">
        <v>8</v>
      </c>
      <c r="B28" s="5">
        <f t="shared" si="0"/>
        <v>3549</v>
      </c>
      <c r="C28" s="6">
        <v>1104</v>
      </c>
      <c r="D28" s="6">
        <v>220</v>
      </c>
      <c r="E28" s="6">
        <v>112</v>
      </c>
      <c r="F28" s="6">
        <v>100</v>
      </c>
      <c r="G28" s="6">
        <v>259</v>
      </c>
      <c r="H28" s="6">
        <v>126</v>
      </c>
      <c r="I28" s="6">
        <v>193</v>
      </c>
      <c r="J28" s="6">
        <v>138</v>
      </c>
      <c r="K28" s="6">
        <v>110</v>
      </c>
      <c r="L28" s="16">
        <v>289</v>
      </c>
      <c r="M28" s="6">
        <v>316</v>
      </c>
      <c r="N28" s="6">
        <v>98</v>
      </c>
      <c r="O28" s="6">
        <v>145</v>
      </c>
      <c r="P28" s="6">
        <v>184</v>
      </c>
      <c r="Q28" s="6">
        <v>149</v>
      </c>
      <c r="R28" s="6">
        <v>6</v>
      </c>
    </row>
    <row r="29" spans="1:18" ht="13.5">
      <c r="A29" s="7">
        <v>9</v>
      </c>
      <c r="B29" s="5">
        <f t="shared" si="0"/>
        <v>2533</v>
      </c>
      <c r="C29" s="6">
        <v>771</v>
      </c>
      <c r="D29" s="6">
        <v>135</v>
      </c>
      <c r="E29" s="6">
        <v>81</v>
      </c>
      <c r="F29" s="6">
        <v>82</v>
      </c>
      <c r="G29" s="6">
        <v>223</v>
      </c>
      <c r="H29" s="6">
        <v>125</v>
      </c>
      <c r="I29" s="6">
        <v>160</v>
      </c>
      <c r="J29" s="6">
        <v>103</v>
      </c>
      <c r="K29" s="6">
        <v>90</v>
      </c>
      <c r="L29" s="16">
        <v>183</v>
      </c>
      <c r="M29" s="6">
        <v>243</v>
      </c>
      <c r="N29" s="6">
        <v>65</v>
      </c>
      <c r="O29" s="6">
        <v>99</v>
      </c>
      <c r="P29" s="6">
        <v>96</v>
      </c>
      <c r="Q29" s="6">
        <v>72</v>
      </c>
      <c r="R29" s="6">
        <v>5</v>
      </c>
    </row>
    <row r="30" spans="1:18" ht="13.5">
      <c r="A30" s="7">
        <v>10</v>
      </c>
      <c r="B30" s="5">
        <f t="shared" si="0"/>
        <v>2819</v>
      </c>
      <c r="C30" s="6">
        <v>912</v>
      </c>
      <c r="D30" s="6">
        <v>180</v>
      </c>
      <c r="E30" s="6">
        <v>119</v>
      </c>
      <c r="F30" s="6">
        <v>94</v>
      </c>
      <c r="G30" s="6">
        <v>229</v>
      </c>
      <c r="H30" s="6">
        <v>111</v>
      </c>
      <c r="I30" s="6">
        <v>190</v>
      </c>
      <c r="J30" s="6">
        <v>104</v>
      </c>
      <c r="K30" s="6">
        <v>74</v>
      </c>
      <c r="L30" s="16">
        <v>213</v>
      </c>
      <c r="M30" s="6">
        <v>159</v>
      </c>
      <c r="N30" s="6">
        <v>124</v>
      </c>
      <c r="O30" s="6">
        <v>106</v>
      </c>
      <c r="P30" s="6">
        <v>90</v>
      </c>
      <c r="Q30" s="6">
        <v>110</v>
      </c>
      <c r="R30" s="6">
        <v>4</v>
      </c>
    </row>
    <row r="31" spans="1:18" ht="13.5">
      <c r="A31" s="7">
        <v>11</v>
      </c>
      <c r="B31" s="5">
        <f t="shared" si="0"/>
        <v>2788</v>
      </c>
      <c r="C31" s="6">
        <v>876</v>
      </c>
      <c r="D31" s="6">
        <v>133</v>
      </c>
      <c r="E31" s="6">
        <v>98</v>
      </c>
      <c r="F31" s="6">
        <v>76</v>
      </c>
      <c r="G31" s="6">
        <v>222</v>
      </c>
      <c r="H31" s="6">
        <v>123</v>
      </c>
      <c r="I31" s="6">
        <v>176</v>
      </c>
      <c r="J31" s="6">
        <v>98</v>
      </c>
      <c r="K31" s="6">
        <v>84</v>
      </c>
      <c r="L31" s="16">
        <v>197</v>
      </c>
      <c r="M31" s="6">
        <v>191</v>
      </c>
      <c r="N31" s="6">
        <v>107</v>
      </c>
      <c r="O31" s="6">
        <v>146</v>
      </c>
      <c r="P31" s="6">
        <v>107</v>
      </c>
      <c r="Q31" s="6">
        <v>150</v>
      </c>
      <c r="R31" s="6">
        <v>4</v>
      </c>
    </row>
    <row r="32" spans="1:18" ht="13.5">
      <c r="A32" s="7">
        <v>12</v>
      </c>
      <c r="B32" s="5">
        <f t="shared" si="0"/>
        <v>2336</v>
      </c>
      <c r="C32" s="6">
        <v>745</v>
      </c>
      <c r="D32" s="6">
        <v>142</v>
      </c>
      <c r="E32" s="6">
        <v>121</v>
      </c>
      <c r="F32" s="6">
        <v>81</v>
      </c>
      <c r="G32" s="6">
        <v>207</v>
      </c>
      <c r="H32" s="6">
        <v>103</v>
      </c>
      <c r="I32" s="6">
        <v>146</v>
      </c>
      <c r="J32" s="6">
        <v>65</v>
      </c>
      <c r="K32" s="6">
        <v>38</v>
      </c>
      <c r="L32" s="16">
        <v>143</v>
      </c>
      <c r="M32" s="6">
        <v>162</v>
      </c>
      <c r="N32" s="6">
        <v>64</v>
      </c>
      <c r="O32" s="6">
        <v>106</v>
      </c>
      <c r="P32" s="6">
        <v>86</v>
      </c>
      <c r="Q32" s="6">
        <v>125</v>
      </c>
      <c r="R32" s="6">
        <v>2</v>
      </c>
    </row>
    <row r="33" spans="1:18" ht="13.5">
      <c r="A33" s="7">
        <v>13</v>
      </c>
      <c r="B33" s="5">
        <f t="shared" si="0"/>
        <v>1711</v>
      </c>
      <c r="C33" s="6">
        <v>491</v>
      </c>
      <c r="D33" s="6">
        <v>139</v>
      </c>
      <c r="E33" s="6">
        <v>97</v>
      </c>
      <c r="F33" s="6">
        <v>64</v>
      </c>
      <c r="G33" s="6">
        <v>132</v>
      </c>
      <c r="H33" s="6">
        <v>115</v>
      </c>
      <c r="I33" s="6">
        <v>102</v>
      </c>
      <c r="J33" s="6">
        <v>63</v>
      </c>
      <c r="K33" s="6">
        <v>51</v>
      </c>
      <c r="L33" s="16">
        <v>90</v>
      </c>
      <c r="M33" s="6">
        <v>110</v>
      </c>
      <c r="N33" s="6">
        <v>36</v>
      </c>
      <c r="O33" s="6">
        <v>64</v>
      </c>
      <c r="P33" s="6">
        <v>74</v>
      </c>
      <c r="Q33" s="6">
        <v>81</v>
      </c>
      <c r="R33" s="6">
        <v>2</v>
      </c>
    </row>
    <row r="34" spans="1:18" ht="13.5">
      <c r="A34" s="7">
        <v>14</v>
      </c>
      <c r="B34" s="5">
        <f>SUM(C34:R34)</f>
        <v>758</v>
      </c>
      <c r="C34" s="6">
        <v>206</v>
      </c>
      <c r="D34" s="6">
        <v>42</v>
      </c>
      <c r="E34" s="6">
        <v>51</v>
      </c>
      <c r="F34" s="6">
        <v>22</v>
      </c>
      <c r="G34" s="6">
        <v>34</v>
      </c>
      <c r="H34" s="6">
        <v>50</v>
      </c>
      <c r="I34" s="6">
        <v>49</v>
      </c>
      <c r="J34" s="6">
        <v>43</v>
      </c>
      <c r="K34" s="6">
        <v>16</v>
      </c>
      <c r="L34" s="16">
        <v>29</v>
      </c>
      <c r="M34" s="6">
        <v>58</v>
      </c>
      <c r="N34" s="6">
        <v>26</v>
      </c>
      <c r="O34" s="6">
        <v>34</v>
      </c>
      <c r="P34" s="6">
        <v>41</v>
      </c>
      <c r="Q34" s="6">
        <v>51</v>
      </c>
      <c r="R34" s="6">
        <v>6</v>
      </c>
    </row>
    <row r="35" spans="1:18" ht="13.5">
      <c r="A35" s="10" t="s">
        <v>12</v>
      </c>
      <c r="B35" s="8">
        <f aca="true" t="shared" si="1" ref="B35:R35">SUM(B4:B34)</f>
        <v>117799</v>
      </c>
      <c r="C35" s="8">
        <f t="shared" si="1"/>
        <v>31932</v>
      </c>
      <c r="D35" s="8">
        <f t="shared" si="1"/>
        <v>6673</v>
      </c>
      <c r="E35" s="8">
        <f t="shared" si="1"/>
        <v>4422</v>
      </c>
      <c r="F35" s="8">
        <f t="shared" si="1"/>
        <v>3051</v>
      </c>
      <c r="G35" s="8">
        <f t="shared" si="1"/>
        <v>7906</v>
      </c>
      <c r="H35" s="8">
        <f t="shared" si="1"/>
        <v>4378</v>
      </c>
      <c r="I35" s="8">
        <f t="shared" si="1"/>
        <v>5878</v>
      </c>
      <c r="J35" s="8">
        <f t="shared" si="1"/>
        <v>6058</v>
      </c>
      <c r="K35" s="8">
        <f t="shared" si="1"/>
        <v>4790</v>
      </c>
      <c r="L35" s="8">
        <f t="shared" si="1"/>
        <v>8846</v>
      </c>
      <c r="M35" s="8">
        <f t="shared" si="1"/>
        <v>9992</v>
      </c>
      <c r="N35" s="8">
        <f t="shared" si="1"/>
        <v>4286</v>
      </c>
      <c r="O35" s="8">
        <f t="shared" si="1"/>
        <v>5949</v>
      </c>
      <c r="P35" s="8">
        <f t="shared" si="1"/>
        <v>6780</v>
      </c>
      <c r="Q35" s="8">
        <f t="shared" si="1"/>
        <v>6427</v>
      </c>
      <c r="R35" s="8">
        <f t="shared" si="1"/>
        <v>431</v>
      </c>
    </row>
    <row r="36" spans="1:18" ht="28.5" customHeight="1">
      <c r="A36" s="11" t="s">
        <v>21</v>
      </c>
      <c r="B36" s="12">
        <f>B34/B3</f>
        <v>3.887179487179487</v>
      </c>
      <c r="C36" s="12">
        <f aca="true" t="shared" si="2" ref="C36:R36">C34/C3</f>
        <v>2.942857142857143</v>
      </c>
      <c r="D36" s="12">
        <f t="shared" si="2"/>
        <v>4.666666666666667</v>
      </c>
      <c r="E36" s="12">
        <f t="shared" si="2"/>
        <v>7.285714285714286</v>
      </c>
      <c r="F36" s="12">
        <f t="shared" si="2"/>
        <v>2.75</v>
      </c>
      <c r="G36" s="12">
        <f t="shared" si="2"/>
        <v>2.8333333333333335</v>
      </c>
      <c r="H36" s="12">
        <f t="shared" si="2"/>
        <v>5.555555555555555</v>
      </c>
      <c r="I36" s="12">
        <f t="shared" si="2"/>
        <v>8.166666666666666</v>
      </c>
      <c r="J36" s="12">
        <f t="shared" si="2"/>
        <v>7.166666666666667</v>
      </c>
      <c r="K36" s="12">
        <f t="shared" si="2"/>
        <v>2.2857142857142856</v>
      </c>
      <c r="L36" s="12">
        <f t="shared" si="2"/>
        <v>2.6363636363636362</v>
      </c>
      <c r="M36" s="12">
        <f t="shared" si="2"/>
        <v>4.461538461538462</v>
      </c>
      <c r="N36" s="12">
        <f t="shared" si="2"/>
        <v>5.2</v>
      </c>
      <c r="O36" s="12">
        <f t="shared" si="2"/>
        <v>3.7777777777777777</v>
      </c>
      <c r="P36" s="12">
        <f t="shared" si="2"/>
        <v>3.4166666666666665</v>
      </c>
      <c r="Q36" s="12">
        <f t="shared" si="2"/>
        <v>5.666666666666667</v>
      </c>
      <c r="R36" s="12">
        <f t="shared" si="2"/>
        <v>3</v>
      </c>
    </row>
    <row r="37" spans="1:14" ht="13.5">
      <c r="A37" s="3" t="s">
        <v>20</v>
      </c>
      <c r="N37" s="17"/>
    </row>
  </sheetData>
  <sheetProtection/>
  <printOptions/>
  <pageMargins left="0.36" right="0.28" top="0.59" bottom="0.56" header="0.512" footer="0.512"/>
  <pageSetup fitToHeight="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2023-04-13T01:13:30Z</dcterms:created>
  <dcterms:modified xsi:type="dcterms:W3CDTF">2024-04-11T00:01:37Z</dcterms:modified>
  <cp:category/>
  <cp:version/>
  <cp:contentType/>
  <cp:contentStatus/>
</cp:coreProperties>
</file>