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<sst xmlns="http://schemas.openxmlformats.org/spreadsheetml/2006/main" count="352" uniqueCount="118">
  <si>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</si>
  <si>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</si>
  <si>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</si>
  <si>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</si>
  <si>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</si>
  <si>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</si>
  <si>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</si>
  <si>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</si>
  <si>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</si>
  <si>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</si>
  <si>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</si>
  <si>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</si>
  <si>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</si>
  <si>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</si>
  <si>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</si>
  <si>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</si>
  <si>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</si>
  <si>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</si>
  <si>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</si>
  <si>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</si>
  <si>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</si>
  <si>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</si>
  <si>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</si>
  <si>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</si>
  <si>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</si>
  <si>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</si>
  <si>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</si>
  <si>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</si>
  <si>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</si>
  <si>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</si>
  <si>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</si>
  <si>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</si>
  <si>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</si>
  <si>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</si>
  <si>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</si>
  <si>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</si>
  <si>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</si>
  <si>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</si>
  <si>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</si>
  <si>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</si>
  <si>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</si>
  <si>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</si>
  <si>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</si>
  <si>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</si>
  <si>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</si>
  <si>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</si>
  <si>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</si>
  <si>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</si>
  <si>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</si>
  <si>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</si>
  <si>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</si>
  <si>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</si>
  <si>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</si>
  <si>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</si>
  <si>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</si>
  <si>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</si>
  <si>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</si>
  <si>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</si>
  <si>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</si>
  <si>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</si>
  <si>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</si>
  <si>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</si>
  <si>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</si>
  <si>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</si>
  <si>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</si>
  <si>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</si>
  <si>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</si>
  <si>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</si>
  <si>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</si>
  <si>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</si>
  <si>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</si>
  <si>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</si>
  <si>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</si>
  <si>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</si>
  <si>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</si>
  <si>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</si>
  <si>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</si>
  <si>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</si>
  <si>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</si>
  <si>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</si>
  <si>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</si>
  <si>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</si>
  <si>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</si>
  <si>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</si>
  <si>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</si>
  <si>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</si>
  <si>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</si>
  <si>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</si>
  <si>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</si>
  <si>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</si>
  <si>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</si>
  <si>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</si>
  <si>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</si>
  <si>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</si>
  <si>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</si>
  <si>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</si>
  <si>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</si>
  <si>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</si>
  <si>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</si>
  <si>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</si>
  <si>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</si>
  <si>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</si>
  <si>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</si>
  <si>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</si>
  <si>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</si>
  <si>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</si>
  <si>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</si>
  <si>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</si>
  <si>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</si>
  <si>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</si>
  <si>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</si>
  <si>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</si>
  <si>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</si>
  <si>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</si>
  <si>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2000年第44週（平成12年10月30日～11月5日）</t>
  </si>
  <si>
    <t>2000年第1週～第44週（平成12年1月3日～11月5日）（累計）</t>
  </si>
  <si>
    <t>東三河平坦地</t>
  </si>
  <si>
    <t>東三河山間地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</si>
</sst>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B8">
      <selection activeCell="E32" sqref="E32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114</v>
      </c>
      <c r="AA3" s="38" t="s">
        <v>92</v>
      </c>
    </row>
    <row r="4" spans="2:32" ht="40.5" customHeight="1">
      <c r="B4" s="39"/>
      <c r="C4" s="40"/>
      <c r="D4" s="81" t="s">
        <v>93</v>
      </c>
      <c r="E4" s="82"/>
      <c r="F4" s="82"/>
      <c r="G4" s="82"/>
      <c r="H4" s="83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84" t="s">
        <v>45</v>
      </c>
      <c r="C5" s="85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86" t="s">
        <v>102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18</v>
      </c>
      <c r="K6" s="16">
        <f aca="true" t="shared" si="0" ref="K6:AD6">SUM(K7+K8)</f>
        <v>10</v>
      </c>
      <c r="L6" s="16">
        <f t="shared" si="0"/>
        <v>221</v>
      </c>
      <c r="M6" s="31">
        <f t="shared" si="0"/>
        <v>336</v>
      </c>
      <c r="N6" s="16">
        <f t="shared" si="0"/>
        <v>219</v>
      </c>
      <c r="O6" s="16">
        <f t="shared" si="0"/>
        <v>419</v>
      </c>
      <c r="P6" s="16">
        <f t="shared" si="0"/>
        <v>36</v>
      </c>
      <c r="Q6" s="16">
        <f t="shared" si="0"/>
        <v>158</v>
      </c>
      <c r="R6" s="16">
        <f t="shared" si="0"/>
        <v>0</v>
      </c>
      <c r="S6" s="16">
        <f t="shared" si="0"/>
        <v>0</v>
      </c>
      <c r="T6" s="16">
        <f t="shared" si="0"/>
        <v>44</v>
      </c>
      <c r="U6" s="16">
        <f t="shared" si="0"/>
        <v>2</v>
      </c>
      <c r="V6" s="16">
        <f t="shared" si="0"/>
        <v>140</v>
      </c>
      <c r="W6" s="16">
        <f t="shared" si="0"/>
        <v>1</v>
      </c>
      <c r="X6" s="16">
        <f t="shared" si="0"/>
        <v>22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18</v>
      </c>
      <c r="K7" s="16">
        <f aca="true" t="shared" si="1" ref="K7:AD7">SUM(K9:K27)</f>
        <v>4</v>
      </c>
      <c r="L7" s="16">
        <f t="shared" si="1"/>
        <v>123</v>
      </c>
      <c r="M7" s="31">
        <f t="shared" si="1"/>
        <v>222</v>
      </c>
      <c r="N7" s="16">
        <f t="shared" si="1"/>
        <v>156</v>
      </c>
      <c r="O7" s="16">
        <f t="shared" si="1"/>
        <v>318</v>
      </c>
      <c r="P7" s="16">
        <f t="shared" si="1"/>
        <v>31</v>
      </c>
      <c r="Q7" s="16">
        <f t="shared" si="1"/>
        <v>108</v>
      </c>
      <c r="R7" s="16">
        <f t="shared" si="1"/>
        <v>0</v>
      </c>
      <c r="S7" s="16">
        <f t="shared" si="1"/>
        <v>0</v>
      </c>
      <c r="T7" s="16">
        <f t="shared" si="1"/>
        <v>22</v>
      </c>
      <c r="U7" s="16">
        <f t="shared" si="1"/>
        <v>2</v>
      </c>
      <c r="V7" s="16">
        <f t="shared" si="1"/>
        <v>100</v>
      </c>
      <c r="W7" s="16">
        <f t="shared" si="1"/>
        <v>1</v>
      </c>
      <c r="X7" s="16">
        <f t="shared" si="1"/>
        <v>20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>
        <v>6</v>
      </c>
      <c r="L8" s="52">
        <v>98</v>
      </c>
      <c r="M8" s="52">
        <v>114</v>
      </c>
      <c r="N8" s="52">
        <v>63</v>
      </c>
      <c r="O8" s="52">
        <v>101</v>
      </c>
      <c r="P8" s="52">
        <v>5</v>
      </c>
      <c r="Q8" s="52">
        <v>50</v>
      </c>
      <c r="R8" s="52"/>
      <c r="S8" s="52"/>
      <c r="T8" s="52">
        <v>22</v>
      </c>
      <c r="U8" s="52"/>
      <c r="V8" s="52">
        <v>40</v>
      </c>
      <c r="W8" s="52"/>
      <c r="X8" s="52">
        <v>2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18</v>
      </c>
      <c r="M9" s="52">
        <v>22</v>
      </c>
      <c r="N9" s="52">
        <v>8</v>
      </c>
      <c r="O9" s="52">
        <v>16</v>
      </c>
      <c r="P9" s="52">
        <v>1</v>
      </c>
      <c r="Q9" s="52">
        <v>7</v>
      </c>
      <c r="R9" s="52"/>
      <c r="S9" s="52"/>
      <c r="T9" s="52">
        <v>2</v>
      </c>
      <c r="U9" s="52"/>
      <c r="V9" s="52">
        <v>7</v>
      </c>
      <c r="W9" s="52"/>
      <c r="X9" s="52">
        <v>1</v>
      </c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/>
      <c r="L10" s="52">
        <v>3</v>
      </c>
      <c r="M10" s="52">
        <v>16</v>
      </c>
      <c r="N10" s="52">
        <v>11</v>
      </c>
      <c r="O10" s="52">
        <v>15</v>
      </c>
      <c r="P10" s="52">
        <v>5</v>
      </c>
      <c r="Q10" s="52">
        <v>4</v>
      </c>
      <c r="R10" s="52"/>
      <c r="S10" s="52"/>
      <c r="T10" s="52"/>
      <c r="U10" s="52"/>
      <c r="V10" s="52">
        <v>17</v>
      </c>
      <c r="W10" s="52"/>
      <c r="X10" s="52">
        <v>6</v>
      </c>
      <c r="Y10" s="16"/>
      <c r="Z10" s="16"/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>
        <v>2</v>
      </c>
      <c r="K11" s="52"/>
      <c r="L11" s="52">
        <v>2</v>
      </c>
      <c r="M11" s="52">
        <v>5</v>
      </c>
      <c r="N11" s="52">
        <v>4</v>
      </c>
      <c r="O11" s="52">
        <v>6</v>
      </c>
      <c r="P11" s="52"/>
      <c r="Q11" s="52">
        <v>2</v>
      </c>
      <c r="R11" s="52"/>
      <c r="S11" s="52"/>
      <c r="T11" s="52">
        <v>2</v>
      </c>
      <c r="U11" s="52"/>
      <c r="V11" s="52">
        <v>3</v>
      </c>
      <c r="W11" s="52"/>
      <c r="X11" s="52">
        <v>2</v>
      </c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>
        <v>3</v>
      </c>
      <c r="K12" s="52"/>
      <c r="L12" s="52">
        <v>8</v>
      </c>
      <c r="M12" s="52">
        <v>46</v>
      </c>
      <c r="N12" s="52">
        <v>8</v>
      </c>
      <c r="O12" s="52">
        <v>16</v>
      </c>
      <c r="P12" s="52">
        <v>4</v>
      </c>
      <c r="Q12" s="52">
        <v>9</v>
      </c>
      <c r="R12" s="52"/>
      <c r="S12" s="52"/>
      <c r="T12" s="52">
        <v>2</v>
      </c>
      <c r="U12" s="52"/>
      <c r="V12" s="52">
        <v>6</v>
      </c>
      <c r="W12" s="52"/>
      <c r="X12" s="52"/>
      <c r="Y12" s="16"/>
      <c r="Z12" s="16"/>
      <c r="AA12" s="16"/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/>
      <c r="M13" s="52">
        <v>14</v>
      </c>
      <c r="N13" s="52">
        <v>8</v>
      </c>
      <c r="O13" s="52">
        <v>22</v>
      </c>
      <c r="P13" s="52"/>
      <c r="Q13" s="52">
        <v>4</v>
      </c>
      <c r="R13" s="52"/>
      <c r="S13" s="52"/>
      <c r="T13" s="52"/>
      <c r="U13" s="52"/>
      <c r="V13" s="52">
        <v>11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7</v>
      </c>
      <c r="M14" s="52">
        <v>14</v>
      </c>
      <c r="N14" s="52">
        <v>5</v>
      </c>
      <c r="O14" s="52">
        <v>50</v>
      </c>
      <c r="P14" s="52">
        <v>3</v>
      </c>
      <c r="Q14" s="52">
        <v>10</v>
      </c>
      <c r="R14" s="52"/>
      <c r="S14" s="52"/>
      <c r="T14" s="52">
        <v>2</v>
      </c>
      <c r="U14" s="52"/>
      <c r="V14" s="52">
        <v>11</v>
      </c>
      <c r="W14" s="52"/>
      <c r="X14" s="52">
        <v>1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>
        <v>3</v>
      </c>
      <c r="M15" s="52">
        <v>8</v>
      </c>
      <c r="N15" s="52">
        <v>7</v>
      </c>
      <c r="O15" s="52">
        <v>12</v>
      </c>
      <c r="P15" s="52"/>
      <c r="Q15" s="52">
        <v>2</v>
      </c>
      <c r="R15" s="52"/>
      <c r="S15" s="52"/>
      <c r="T15" s="52"/>
      <c r="U15" s="52"/>
      <c r="V15" s="52">
        <v>7</v>
      </c>
      <c r="W15" s="52"/>
      <c r="X15" s="52">
        <v>2</v>
      </c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>
        <v>1</v>
      </c>
      <c r="K16" s="52"/>
      <c r="L16" s="52">
        <v>4</v>
      </c>
      <c r="M16" s="52">
        <v>6</v>
      </c>
      <c r="N16" s="52"/>
      <c r="O16" s="52">
        <v>8</v>
      </c>
      <c r="P16" s="52"/>
      <c r="Q16" s="52"/>
      <c r="R16" s="52"/>
      <c r="S16" s="52"/>
      <c r="T16" s="52">
        <v>1</v>
      </c>
      <c r="U16" s="52">
        <v>1</v>
      </c>
      <c r="V16" s="52">
        <v>2</v>
      </c>
      <c r="W16" s="52"/>
      <c r="X16" s="52"/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5</v>
      </c>
      <c r="M17" s="52">
        <v>4</v>
      </c>
      <c r="N17" s="52">
        <v>2</v>
      </c>
      <c r="O17" s="52">
        <v>6</v>
      </c>
      <c r="P17" s="52">
        <v>4</v>
      </c>
      <c r="Q17" s="52">
        <v>10</v>
      </c>
      <c r="R17" s="52"/>
      <c r="S17" s="52"/>
      <c r="T17" s="52">
        <v>2</v>
      </c>
      <c r="U17" s="52"/>
      <c r="V17" s="52">
        <v>8</v>
      </c>
      <c r="W17" s="52"/>
      <c r="X17" s="52">
        <v>1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/>
      <c r="L18" s="52">
        <v>12</v>
      </c>
      <c r="M18" s="52">
        <v>8</v>
      </c>
      <c r="N18" s="52">
        <v>21</v>
      </c>
      <c r="O18" s="52">
        <v>53</v>
      </c>
      <c r="P18" s="52"/>
      <c r="Q18" s="52">
        <v>23</v>
      </c>
      <c r="R18" s="52"/>
      <c r="S18" s="52"/>
      <c r="T18" s="52">
        <v>1</v>
      </c>
      <c r="U18" s="52"/>
      <c r="V18" s="52">
        <v>2</v>
      </c>
      <c r="W18" s="52"/>
      <c r="X18" s="52"/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9</v>
      </c>
      <c r="M19" s="52">
        <v>4</v>
      </c>
      <c r="N19" s="52">
        <v>9</v>
      </c>
      <c r="O19" s="52">
        <v>14</v>
      </c>
      <c r="P19" s="52">
        <v>1</v>
      </c>
      <c r="Q19" s="52">
        <v>3</v>
      </c>
      <c r="R19" s="52"/>
      <c r="S19" s="52"/>
      <c r="T19" s="52"/>
      <c r="U19" s="52"/>
      <c r="V19" s="52">
        <v>2</v>
      </c>
      <c r="W19" s="52"/>
      <c r="X19" s="52"/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>
        <v>12</v>
      </c>
      <c r="K20" s="52"/>
      <c r="L20" s="52">
        <v>3</v>
      </c>
      <c r="M20" s="52">
        <v>11</v>
      </c>
      <c r="N20" s="52">
        <v>8</v>
      </c>
      <c r="O20" s="52">
        <v>7</v>
      </c>
      <c r="P20" s="52">
        <v>2</v>
      </c>
      <c r="Q20" s="52">
        <v>3</v>
      </c>
      <c r="R20" s="52"/>
      <c r="S20" s="52"/>
      <c r="T20" s="52">
        <v>1</v>
      </c>
      <c r="U20" s="52"/>
      <c r="V20" s="52">
        <v>8</v>
      </c>
      <c r="W20" s="52"/>
      <c r="X20" s="52"/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>
        <v>7</v>
      </c>
      <c r="M21" s="52">
        <v>2</v>
      </c>
      <c r="N21" s="52">
        <v>5</v>
      </c>
      <c r="O21" s="52">
        <v>3</v>
      </c>
      <c r="P21" s="52"/>
      <c r="Q21" s="52">
        <v>2</v>
      </c>
      <c r="R21" s="52"/>
      <c r="S21" s="52"/>
      <c r="T21" s="52">
        <v>3</v>
      </c>
      <c r="U21" s="52"/>
      <c r="V21" s="52">
        <v>5</v>
      </c>
      <c r="W21" s="52"/>
      <c r="X21" s="52">
        <v>1</v>
      </c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/>
      <c r="K22" s="52"/>
      <c r="L22" s="52">
        <v>10</v>
      </c>
      <c r="M22" s="52">
        <v>3</v>
      </c>
      <c r="N22" s="52">
        <v>20</v>
      </c>
      <c r="O22" s="52">
        <v>32</v>
      </c>
      <c r="P22" s="52">
        <v>3</v>
      </c>
      <c r="Q22" s="52">
        <v>9</v>
      </c>
      <c r="R22" s="52"/>
      <c r="S22" s="52"/>
      <c r="T22" s="52"/>
      <c r="U22" s="52"/>
      <c r="V22" s="52">
        <v>2</v>
      </c>
      <c r="W22" s="52"/>
      <c r="X22" s="52">
        <v>5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/>
      <c r="M23" s="52">
        <v>4</v>
      </c>
      <c r="N23" s="52"/>
      <c r="O23" s="52">
        <v>8</v>
      </c>
      <c r="P23" s="52"/>
      <c r="Q23" s="52">
        <v>2</v>
      </c>
      <c r="R23" s="52"/>
      <c r="S23" s="52"/>
      <c r="T23" s="52"/>
      <c r="U23" s="52"/>
      <c r="V23" s="52">
        <v>3</v>
      </c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116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3</v>
      </c>
      <c r="L24" s="52">
        <v>22</v>
      </c>
      <c r="M24" s="52">
        <v>18</v>
      </c>
      <c r="N24" s="52">
        <v>16</v>
      </c>
      <c r="O24" s="52">
        <v>35</v>
      </c>
      <c r="P24" s="52">
        <v>4</v>
      </c>
      <c r="Q24" s="52">
        <v>12</v>
      </c>
      <c r="R24" s="52"/>
      <c r="S24" s="52"/>
      <c r="T24" s="52">
        <v>4</v>
      </c>
      <c r="U24" s="52"/>
      <c r="V24" s="52">
        <v>4</v>
      </c>
      <c r="W24" s="52">
        <v>1</v>
      </c>
      <c r="X24" s="52">
        <v>1</v>
      </c>
      <c r="Y24" s="16"/>
      <c r="Z24" s="16"/>
      <c r="AA24" s="16"/>
      <c r="AB24" s="16"/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>
        <v>1</v>
      </c>
      <c r="L25" s="52">
        <v>9</v>
      </c>
      <c r="M25" s="52">
        <v>36</v>
      </c>
      <c r="N25" s="52">
        <v>17</v>
      </c>
      <c r="O25" s="52">
        <v>11</v>
      </c>
      <c r="P25" s="52">
        <v>4</v>
      </c>
      <c r="Q25" s="52">
        <v>3</v>
      </c>
      <c r="R25" s="52"/>
      <c r="S25" s="52"/>
      <c r="T25" s="52">
        <v>2</v>
      </c>
      <c r="U25" s="52">
        <v>1</v>
      </c>
      <c r="V25" s="52">
        <v>1</v>
      </c>
      <c r="W25" s="52"/>
      <c r="X25" s="52"/>
      <c r="Y25" s="16"/>
      <c r="Z25" s="16"/>
      <c r="AA25" s="16"/>
      <c r="AB25" s="16"/>
      <c r="AC25" s="16"/>
      <c r="AD25" s="16"/>
    </row>
    <row r="26" spans="2:30" s="53" customFormat="1" ht="27.75" customHeight="1">
      <c r="B26" s="57"/>
      <c r="C26" s="58" t="s">
        <v>109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>
        <v>1</v>
      </c>
      <c r="M26" s="51">
        <v>1</v>
      </c>
      <c r="N26" s="51">
        <v>7</v>
      </c>
      <c r="O26" s="51">
        <v>4</v>
      </c>
      <c r="P26" s="51"/>
      <c r="Q26" s="51">
        <v>3</v>
      </c>
      <c r="R26" s="51"/>
      <c r="S26" s="51"/>
      <c r="T26" s="51"/>
      <c r="U26" s="51"/>
      <c r="V26" s="51">
        <v>1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117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X25" sqref="X25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18</v>
      </c>
      <c r="D8" s="17">
        <f aca="true" t="shared" si="0" ref="D8:W8">SUM(D9:D32)</f>
        <v>4</v>
      </c>
      <c r="E8" s="17">
        <f t="shared" si="0"/>
        <v>123</v>
      </c>
      <c r="F8" s="17">
        <f t="shared" si="0"/>
        <v>222</v>
      </c>
      <c r="G8" s="17">
        <f t="shared" si="0"/>
        <v>156</v>
      </c>
      <c r="H8" s="17">
        <f t="shared" si="0"/>
        <v>318</v>
      </c>
      <c r="I8" s="17">
        <f t="shared" si="0"/>
        <v>31</v>
      </c>
      <c r="J8" s="17">
        <f t="shared" si="0"/>
        <v>108</v>
      </c>
      <c r="K8" s="17">
        <f t="shared" si="0"/>
        <v>0</v>
      </c>
      <c r="L8" s="17">
        <f t="shared" si="0"/>
        <v>0</v>
      </c>
      <c r="M8" s="17">
        <f t="shared" si="0"/>
        <v>22</v>
      </c>
      <c r="N8" s="17">
        <f t="shared" si="0"/>
        <v>2</v>
      </c>
      <c r="O8" s="17">
        <f t="shared" si="0"/>
        <v>100</v>
      </c>
      <c r="P8" s="17">
        <f t="shared" si="0"/>
        <v>1</v>
      </c>
      <c r="Q8" s="17">
        <f t="shared" si="0"/>
        <v>20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>
        <v>1</v>
      </c>
      <c r="E9" s="18">
        <v>1</v>
      </c>
      <c r="F9" s="18">
        <v>7</v>
      </c>
      <c r="G9" s="18">
        <v>6</v>
      </c>
      <c r="H9" s="18">
        <v>5</v>
      </c>
      <c r="I9" s="18" t="s">
        <v>67</v>
      </c>
      <c r="J9" s="18">
        <v>15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>
        <v>1</v>
      </c>
      <c r="F10" s="18">
        <v>18</v>
      </c>
      <c r="G10" s="18">
        <v>14</v>
      </c>
      <c r="H10" s="18">
        <v>16</v>
      </c>
      <c r="I10" s="18">
        <v>3</v>
      </c>
      <c r="J10" s="18">
        <v>66</v>
      </c>
      <c r="K10" s="18" t="s">
        <v>67</v>
      </c>
      <c r="L10" s="18" t="s">
        <v>67</v>
      </c>
      <c r="M10" s="18">
        <v>4</v>
      </c>
      <c r="N10" s="18" t="s">
        <v>67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 t="s">
        <v>67</v>
      </c>
      <c r="D12" s="18">
        <v>2</v>
      </c>
      <c r="E12" s="18">
        <v>4</v>
      </c>
      <c r="F12" s="18">
        <v>26</v>
      </c>
      <c r="G12" s="18">
        <v>30</v>
      </c>
      <c r="H12" s="18">
        <v>51</v>
      </c>
      <c r="I12" s="18">
        <v>1</v>
      </c>
      <c r="J12" s="18">
        <v>24</v>
      </c>
      <c r="K12" s="18" t="s">
        <v>67</v>
      </c>
      <c r="L12" s="18" t="s">
        <v>67</v>
      </c>
      <c r="M12" s="18">
        <v>5</v>
      </c>
      <c r="N12" s="18">
        <v>1</v>
      </c>
      <c r="O12" s="18">
        <v>6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>
        <v>3</v>
      </c>
      <c r="D13" s="18" t="s">
        <v>67</v>
      </c>
      <c r="E13" s="18">
        <v>7</v>
      </c>
      <c r="F13" s="18">
        <v>25</v>
      </c>
      <c r="G13" s="18">
        <v>26</v>
      </c>
      <c r="H13" s="18">
        <v>69</v>
      </c>
      <c r="I13" s="18">
        <v>4</v>
      </c>
      <c r="J13" s="18">
        <v>3</v>
      </c>
      <c r="K13" s="18" t="s">
        <v>67</v>
      </c>
      <c r="L13" s="18" t="s">
        <v>67</v>
      </c>
      <c r="M13" s="18">
        <v>4</v>
      </c>
      <c r="N13" s="18" t="s">
        <v>67</v>
      </c>
      <c r="O13" s="18">
        <v>10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 t="s">
        <v>67</v>
      </c>
      <c r="D14" s="18" t="s">
        <v>67</v>
      </c>
      <c r="E14" s="18">
        <v>11</v>
      </c>
      <c r="F14" s="18">
        <v>17</v>
      </c>
      <c r="G14" s="18">
        <v>25</v>
      </c>
      <c r="H14" s="18">
        <v>50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6</v>
      </c>
      <c r="N14" s="18">
        <v>1</v>
      </c>
      <c r="O14" s="18">
        <v>10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2" customFormat="1" ht="33.75" customHeight="1">
      <c r="B15" s="64" t="s">
        <v>26</v>
      </c>
      <c r="C15" s="18">
        <v>3</v>
      </c>
      <c r="D15" s="18" t="s">
        <v>67</v>
      </c>
      <c r="E15" s="18">
        <v>21</v>
      </c>
      <c r="F15" s="18">
        <v>20</v>
      </c>
      <c r="G15" s="18">
        <v>27</v>
      </c>
      <c r="H15" s="18">
        <v>49</v>
      </c>
      <c r="I15" s="18">
        <v>7</v>
      </c>
      <c r="J15" s="18" t="s">
        <v>67</v>
      </c>
      <c r="K15" s="18" t="s">
        <v>67</v>
      </c>
      <c r="L15" s="18" t="s">
        <v>67</v>
      </c>
      <c r="M15" s="18">
        <v>1</v>
      </c>
      <c r="N15" s="18" t="s">
        <v>67</v>
      </c>
      <c r="O15" s="18">
        <v>21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>
        <v>1</v>
      </c>
      <c r="D16" s="18" t="s">
        <v>67</v>
      </c>
      <c r="E16" s="18">
        <v>24</v>
      </c>
      <c r="F16" s="18">
        <v>19</v>
      </c>
      <c r="G16" s="18">
        <v>15</v>
      </c>
      <c r="H16" s="18">
        <v>35</v>
      </c>
      <c r="I16" s="18">
        <v>4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16</v>
      </c>
      <c r="P16" s="18">
        <v>1</v>
      </c>
      <c r="Q16" s="18">
        <v>2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>
        <v>1</v>
      </c>
      <c r="D17" s="18">
        <v>1</v>
      </c>
      <c r="E17" s="18">
        <v>21</v>
      </c>
      <c r="F17" s="18">
        <v>11</v>
      </c>
      <c r="G17" s="18">
        <v>6</v>
      </c>
      <c r="H17" s="18">
        <v>19</v>
      </c>
      <c r="I17" s="18">
        <v>3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15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10</v>
      </c>
      <c r="F18" s="18">
        <v>10</v>
      </c>
      <c r="G18" s="18" t="s">
        <v>67</v>
      </c>
      <c r="H18" s="18">
        <v>9</v>
      </c>
      <c r="I18" s="18">
        <v>2</v>
      </c>
      <c r="J18" s="18" t="s">
        <v>67</v>
      </c>
      <c r="K18" s="18" t="s">
        <v>67</v>
      </c>
      <c r="L18" s="18" t="s">
        <v>67</v>
      </c>
      <c r="M18" s="18">
        <v>1</v>
      </c>
      <c r="N18" s="18" t="s">
        <v>67</v>
      </c>
      <c r="O18" s="18">
        <v>5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 t="s">
        <v>67</v>
      </c>
      <c r="E19" s="18">
        <v>6</v>
      </c>
      <c r="F19" s="18">
        <v>10</v>
      </c>
      <c r="G19" s="18">
        <v>3</v>
      </c>
      <c r="H19" s="18">
        <v>4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8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>
        <v>1</v>
      </c>
      <c r="D20" s="18" t="s">
        <v>67</v>
      </c>
      <c r="E20" s="18">
        <v>4</v>
      </c>
      <c r="F20" s="18">
        <v>7</v>
      </c>
      <c r="G20" s="18">
        <v>2</v>
      </c>
      <c r="H20" s="18">
        <v>2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 t="s">
        <v>67</v>
      </c>
      <c r="E22" s="18">
        <v>5</v>
      </c>
      <c r="F22" s="18">
        <v>18</v>
      </c>
      <c r="G22" s="18">
        <v>1</v>
      </c>
      <c r="H22" s="18">
        <v>2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1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2" customFormat="1" ht="33.75" customHeight="1">
      <c r="B23" s="64" t="s">
        <v>34</v>
      </c>
      <c r="C23" s="18">
        <v>1</v>
      </c>
      <c r="D23" s="18" t="s">
        <v>67</v>
      </c>
      <c r="E23" s="18">
        <v>1</v>
      </c>
      <c r="F23" s="18">
        <v>6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2" customFormat="1" ht="33.75" customHeight="1">
      <c r="B24" s="64" t="s">
        <v>35</v>
      </c>
      <c r="C24" s="19"/>
      <c r="D24" s="18" t="s">
        <v>67</v>
      </c>
      <c r="E24" s="18">
        <v>7</v>
      </c>
      <c r="F24" s="18">
        <v>28</v>
      </c>
      <c r="G24" s="18">
        <v>1</v>
      </c>
      <c r="H24" s="18">
        <v>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>
        <v>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</v>
      </c>
      <c r="R25" s="19"/>
      <c r="S25" s="19"/>
      <c r="T25" s="20"/>
      <c r="U25" s="20"/>
      <c r="V25" s="21"/>
      <c r="W25" s="20"/>
    </row>
    <row r="26" spans="2:23" s="62" customFormat="1" ht="33.75" customHeight="1">
      <c r="B26" s="64" t="s">
        <v>37</v>
      </c>
      <c r="C26" s="18">
        <v>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21">
      <selection activeCell="G38" sqref="G38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115</v>
      </c>
      <c r="AA3" s="3" t="s">
        <v>44</v>
      </c>
    </row>
    <row r="4" spans="2:32" ht="40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70" t="s">
        <v>85</v>
      </c>
      <c r="Z5" s="70" t="s">
        <v>16</v>
      </c>
      <c r="AA5" s="70" t="s">
        <v>17</v>
      </c>
      <c r="AB5" s="70" t="s">
        <v>86</v>
      </c>
      <c r="AC5" s="70" t="s">
        <v>88</v>
      </c>
      <c r="AD5" s="70" t="s">
        <v>18</v>
      </c>
      <c r="AE5" s="74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33503</v>
      </c>
      <c r="K6" s="30">
        <f aca="true" t="shared" si="0" ref="K6:AD6">SUM(K7+K8)</f>
        <v>569</v>
      </c>
      <c r="L6" s="30">
        <f t="shared" si="0"/>
        <v>7139</v>
      </c>
      <c r="M6" s="30">
        <f t="shared" si="0"/>
        <v>33981</v>
      </c>
      <c r="N6" s="30">
        <f t="shared" si="0"/>
        <v>12573</v>
      </c>
      <c r="O6" s="30">
        <f t="shared" si="0"/>
        <v>6107</v>
      </c>
      <c r="P6" s="30">
        <f t="shared" si="0"/>
        <v>2083</v>
      </c>
      <c r="Q6" s="30">
        <f t="shared" si="0"/>
        <v>6640</v>
      </c>
      <c r="R6" s="30">
        <f t="shared" si="0"/>
        <v>198</v>
      </c>
      <c r="S6" s="30">
        <f t="shared" si="0"/>
        <v>110</v>
      </c>
      <c r="T6" s="30">
        <f t="shared" si="0"/>
        <v>8336</v>
      </c>
      <c r="U6" s="30">
        <f t="shared" si="0"/>
        <v>543</v>
      </c>
      <c r="V6" s="30">
        <f t="shared" si="0"/>
        <v>5810</v>
      </c>
      <c r="W6" s="30">
        <f t="shared" si="0"/>
        <v>47</v>
      </c>
      <c r="X6" s="30">
        <f t="shared" si="0"/>
        <v>1640</v>
      </c>
      <c r="Y6" s="75">
        <f t="shared" si="0"/>
        <v>0</v>
      </c>
      <c r="Z6" s="75">
        <f t="shared" si="0"/>
        <v>6</v>
      </c>
      <c r="AA6" s="75">
        <f t="shared" si="0"/>
        <v>40</v>
      </c>
      <c r="AB6" s="75">
        <f t="shared" si="0"/>
        <v>109</v>
      </c>
      <c r="AC6" s="75">
        <f t="shared" si="0"/>
        <v>0</v>
      </c>
      <c r="AD6" s="75">
        <f t="shared" si="0"/>
        <v>6</v>
      </c>
      <c r="AE6" s="76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24494</v>
      </c>
      <c r="K7" s="31">
        <f aca="true" t="shared" si="1" ref="K7:AD7">SUM(K9:K27)</f>
        <v>457</v>
      </c>
      <c r="L7" s="31">
        <f t="shared" si="1"/>
        <v>4772</v>
      </c>
      <c r="M7" s="31">
        <f t="shared" si="1"/>
        <v>22965</v>
      </c>
      <c r="N7" s="31">
        <f t="shared" si="1"/>
        <v>9818</v>
      </c>
      <c r="O7" s="31">
        <f t="shared" si="1"/>
        <v>4678</v>
      </c>
      <c r="P7" s="31">
        <f t="shared" si="1"/>
        <v>1745</v>
      </c>
      <c r="Q7" s="31">
        <f t="shared" si="1"/>
        <v>5073</v>
      </c>
      <c r="R7" s="31">
        <f t="shared" si="1"/>
        <v>155</v>
      </c>
      <c r="S7" s="31">
        <f t="shared" si="1"/>
        <v>62</v>
      </c>
      <c r="T7" s="31">
        <f t="shared" si="1"/>
        <v>6629</v>
      </c>
      <c r="U7" s="31">
        <f t="shared" si="1"/>
        <v>354</v>
      </c>
      <c r="V7" s="31">
        <f t="shared" si="1"/>
        <v>4534</v>
      </c>
      <c r="W7" s="31">
        <f t="shared" si="1"/>
        <v>33</v>
      </c>
      <c r="X7" s="31">
        <f t="shared" si="1"/>
        <v>1328</v>
      </c>
      <c r="Y7" s="77">
        <f t="shared" si="1"/>
        <v>0</v>
      </c>
      <c r="Z7" s="77">
        <f t="shared" si="1"/>
        <v>6</v>
      </c>
      <c r="AA7" s="77">
        <f t="shared" si="1"/>
        <v>27</v>
      </c>
      <c r="AB7" s="77">
        <f t="shared" si="1"/>
        <v>102</v>
      </c>
      <c r="AC7" s="77">
        <f t="shared" si="1"/>
        <v>0</v>
      </c>
      <c r="AD7" s="77">
        <f t="shared" si="1"/>
        <v>4</v>
      </c>
      <c r="AE7" s="78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112</v>
      </c>
      <c r="L8" s="16">
        <v>2367</v>
      </c>
      <c r="M8" s="16">
        <v>11016</v>
      </c>
      <c r="N8" s="16">
        <v>2755</v>
      </c>
      <c r="O8" s="16">
        <v>1429</v>
      </c>
      <c r="P8" s="16">
        <v>338</v>
      </c>
      <c r="Q8" s="16">
        <v>1567</v>
      </c>
      <c r="R8" s="16">
        <v>43</v>
      </c>
      <c r="S8" s="16">
        <v>48</v>
      </c>
      <c r="T8" s="16">
        <v>1707</v>
      </c>
      <c r="U8" s="16">
        <v>189</v>
      </c>
      <c r="V8" s="16">
        <v>1276</v>
      </c>
      <c r="W8" s="16">
        <v>14</v>
      </c>
      <c r="X8" s="16">
        <v>312</v>
      </c>
      <c r="Y8" s="79"/>
      <c r="Z8" s="79"/>
      <c r="AA8" s="79">
        <v>13</v>
      </c>
      <c r="AB8" s="79">
        <v>7</v>
      </c>
      <c r="AC8" s="79"/>
      <c r="AD8" s="79">
        <v>2</v>
      </c>
      <c r="AE8" s="80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527</v>
      </c>
      <c r="M9" s="16">
        <v>1519</v>
      </c>
      <c r="N9" s="16">
        <v>682</v>
      </c>
      <c r="O9" s="16">
        <v>171</v>
      </c>
      <c r="P9" s="16">
        <v>126</v>
      </c>
      <c r="Q9" s="16">
        <v>345</v>
      </c>
      <c r="R9" s="16">
        <v>3</v>
      </c>
      <c r="S9" s="16">
        <v>5</v>
      </c>
      <c r="T9" s="16">
        <v>370</v>
      </c>
      <c r="U9" s="16">
        <v>48</v>
      </c>
      <c r="V9" s="16">
        <v>328</v>
      </c>
      <c r="W9" s="16">
        <v>5</v>
      </c>
      <c r="X9" s="16">
        <v>71</v>
      </c>
      <c r="Y9" s="79"/>
      <c r="Z9" s="79"/>
      <c r="AA9" s="79"/>
      <c r="AB9" s="79"/>
      <c r="AC9" s="79"/>
      <c r="AD9" s="79"/>
      <c r="AE9" s="80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167</v>
      </c>
      <c r="M10" s="16">
        <v>2052</v>
      </c>
      <c r="N10" s="16">
        <v>656</v>
      </c>
      <c r="O10" s="16">
        <v>112</v>
      </c>
      <c r="P10" s="16">
        <v>47</v>
      </c>
      <c r="Q10" s="16">
        <v>250</v>
      </c>
      <c r="R10" s="16">
        <v>2</v>
      </c>
      <c r="S10" s="16">
        <v>12</v>
      </c>
      <c r="T10" s="16">
        <v>465</v>
      </c>
      <c r="U10" s="16">
        <v>42</v>
      </c>
      <c r="V10" s="16">
        <v>373</v>
      </c>
      <c r="W10" s="16"/>
      <c r="X10" s="16">
        <v>40</v>
      </c>
      <c r="Y10" s="79"/>
      <c r="Z10" s="79">
        <v>3</v>
      </c>
      <c r="AA10" s="79">
        <v>4</v>
      </c>
      <c r="AB10" s="79"/>
      <c r="AC10" s="79"/>
      <c r="AD10" s="79">
        <v>1</v>
      </c>
      <c r="AE10" s="80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972</v>
      </c>
      <c r="K11" s="16">
        <v>4</v>
      </c>
      <c r="L11" s="16">
        <v>24</v>
      </c>
      <c r="M11" s="16">
        <v>1231</v>
      </c>
      <c r="N11" s="16">
        <v>110</v>
      </c>
      <c r="O11" s="16">
        <v>69</v>
      </c>
      <c r="P11" s="16">
        <v>45</v>
      </c>
      <c r="Q11" s="16">
        <v>99</v>
      </c>
      <c r="R11" s="16"/>
      <c r="S11" s="16">
        <v>3</v>
      </c>
      <c r="T11" s="16">
        <v>207</v>
      </c>
      <c r="U11" s="16">
        <v>5</v>
      </c>
      <c r="V11" s="16">
        <v>124</v>
      </c>
      <c r="W11" s="16"/>
      <c r="X11" s="16">
        <v>25</v>
      </c>
      <c r="Y11" s="79"/>
      <c r="Z11" s="79"/>
      <c r="AA11" s="79"/>
      <c r="AB11" s="79"/>
      <c r="AC11" s="79"/>
      <c r="AD11" s="79"/>
      <c r="AE11" s="80"/>
    </row>
    <row r="12" spans="2:31" s="12" customFormat="1" ht="36.75" customHeight="1">
      <c r="B12" s="65" t="s">
        <v>111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2047</v>
      </c>
      <c r="K12" s="16">
        <v>7</v>
      </c>
      <c r="L12" s="16">
        <v>366</v>
      </c>
      <c r="M12" s="16">
        <v>2906</v>
      </c>
      <c r="N12" s="16">
        <v>600</v>
      </c>
      <c r="O12" s="16">
        <v>248</v>
      </c>
      <c r="P12" s="16">
        <v>25</v>
      </c>
      <c r="Q12" s="16">
        <v>468</v>
      </c>
      <c r="R12" s="16">
        <v>4</v>
      </c>
      <c r="S12" s="16"/>
      <c r="T12" s="16">
        <v>370</v>
      </c>
      <c r="U12" s="16">
        <v>17</v>
      </c>
      <c r="V12" s="16">
        <v>288</v>
      </c>
      <c r="W12" s="16">
        <v>2</v>
      </c>
      <c r="X12" s="16">
        <v>74</v>
      </c>
      <c r="Y12" s="79"/>
      <c r="Z12" s="79"/>
      <c r="AA12" s="79">
        <v>13</v>
      </c>
      <c r="AB12" s="79">
        <v>2</v>
      </c>
      <c r="AC12" s="79"/>
      <c r="AD12" s="79"/>
      <c r="AE12" s="80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136</v>
      </c>
      <c r="M13" s="16">
        <v>1093</v>
      </c>
      <c r="N13" s="16">
        <v>425</v>
      </c>
      <c r="O13" s="16">
        <v>109</v>
      </c>
      <c r="P13" s="16">
        <v>31</v>
      </c>
      <c r="Q13" s="16">
        <v>149</v>
      </c>
      <c r="R13" s="16">
        <v>6</v>
      </c>
      <c r="S13" s="16">
        <v>5</v>
      </c>
      <c r="T13" s="16">
        <v>95</v>
      </c>
      <c r="U13" s="16">
        <v>11</v>
      </c>
      <c r="V13" s="16">
        <v>267</v>
      </c>
      <c r="W13" s="16"/>
      <c r="X13" s="16">
        <v>11</v>
      </c>
      <c r="Y13" s="79"/>
      <c r="Z13" s="79"/>
      <c r="AA13" s="79"/>
      <c r="AB13" s="79"/>
      <c r="AC13" s="79"/>
      <c r="AD13" s="79"/>
      <c r="AE13" s="80"/>
    </row>
    <row r="14" spans="2:31" s="12" customFormat="1" ht="36.75" customHeight="1">
      <c r="B14" s="65" t="s">
        <v>112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75</v>
      </c>
      <c r="L14" s="16">
        <v>440</v>
      </c>
      <c r="M14" s="16">
        <v>1921</v>
      </c>
      <c r="N14" s="16">
        <v>634</v>
      </c>
      <c r="O14" s="16">
        <v>384</v>
      </c>
      <c r="P14" s="16">
        <v>40</v>
      </c>
      <c r="Q14" s="16">
        <v>455</v>
      </c>
      <c r="R14" s="16">
        <v>14</v>
      </c>
      <c r="S14" s="16">
        <v>10</v>
      </c>
      <c r="T14" s="16">
        <v>606</v>
      </c>
      <c r="U14" s="16">
        <v>75</v>
      </c>
      <c r="V14" s="16">
        <v>279</v>
      </c>
      <c r="W14" s="16"/>
      <c r="X14" s="16">
        <v>105</v>
      </c>
      <c r="Y14" s="79"/>
      <c r="Z14" s="79"/>
      <c r="AA14" s="79"/>
      <c r="AB14" s="79"/>
      <c r="AC14" s="79"/>
      <c r="AD14" s="79"/>
      <c r="AE14" s="80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303</v>
      </c>
      <c r="M15" s="16">
        <v>1078</v>
      </c>
      <c r="N15" s="16">
        <v>294</v>
      </c>
      <c r="O15" s="16">
        <v>100</v>
      </c>
      <c r="P15" s="16">
        <v>11</v>
      </c>
      <c r="Q15" s="16">
        <v>140</v>
      </c>
      <c r="R15" s="16">
        <v>4</v>
      </c>
      <c r="S15" s="16">
        <v>2</v>
      </c>
      <c r="T15" s="16">
        <v>413</v>
      </c>
      <c r="U15" s="16">
        <v>2</v>
      </c>
      <c r="V15" s="16">
        <v>209</v>
      </c>
      <c r="W15" s="16"/>
      <c r="X15" s="16">
        <v>40</v>
      </c>
      <c r="Y15" s="79"/>
      <c r="Z15" s="79"/>
      <c r="AA15" s="79"/>
      <c r="AB15" s="79"/>
      <c r="AC15" s="79"/>
      <c r="AD15" s="79"/>
      <c r="AE15" s="80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1096</v>
      </c>
      <c r="K16" s="16">
        <v>21</v>
      </c>
      <c r="L16" s="16">
        <v>84</v>
      </c>
      <c r="M16" s="16">
        <v>928</v>
      </c>
      <c r="N16" s="16">
        <v>268</v>
      </c>
      <c r="O16" s="16">
        <v>224</v>
      </c>
      <c r="P16" s="16">
        <v>38</v>
      </c>
      <c r="Q16" s="16">
        <v>110</v>
      </c>
      <c r="R16" s="16">
        <v>8</v>
      </c>
      <c r="S16" s="16">
        <v>3</v>
      </c>
      <c r="T16" s="16">
        <v>118</v>
      </c>
      <c r="U16" s="16">
        <v>14</v>
      </c>
      <c r="V16" s="16">
        <v>109</v>
      </c>
      <c r="W16" s="16"/>
      <c r="X16" s="16">
        <v>23</v>
      </c>
      <c r="Y16" s="79"/>
      <c r="Z16" s="79"/>
      <c r="AA16" s="79"/>
      <c r="AB16" s="79">
        <v>4</v>
      </c>
      <c r="AC16" s="79"/>
      <c r="AD16" s="79">
        <v>1</v>
      </c>
      <c r="AE16" s="80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119</v>
      </c>
      <c r="M17" s="16">
        <v>1856</v>
      </c>
      <c r="N17" s="16">
        <v>423</v>
      </c>
      <c r="O17" s="16">
        <v>407</v>
      </c>
      <c r="P17" s="16">
        <v>167</v>
      </c>
      <c r="Q17" s="16">
        <v>370</v>
      </c>
      <c r="R17" s="16">
        <v>6</v>
      </c>
      <c r="S17" s="16">
        <v>2</v>
      </c>
      <c r="T17" s="16">
        <v>445</v>
      </c>
      <c r="U17" s="16">
        <v>14</v>
      </c>
      <c r="V17" s="16">
        <v>400</v>
      </c>
      <c r="W17" s="16">
        <v>4</v>
      </c>
      <c r="X17" s="16">
        <v>68</v>
      </c>
      <c r="Y17" s="79"/>
      <c r="Z17" s="79"/>
      <c r="AA17" s="79"/>
      <c r="AB17" s="79"/>
      <c r="AC17" s="79"/>
      <c r="AD17" s="79"/>
      <c r="AE17" s="80"/>
    </row>
    <row r="18" spans="2:31" s="12" customFormat="1" ht="36.75" customHeight="1">
      <c r="B18" s="65" t="s">
        <v>113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3117</v>
      </c>
      <c r="K18" s="16">
        <v>21</v>
      </c>
      <c r="L18" s="16">
        <v>475</v>
      </c>
      <c r="M18" s="16">
        <v>264</v>
      </c>
      <c r="N18" s="16">
        <v>1070</v>
      </c>
      <c r="O18" s="16">
        <v>436</v>
      </c>
      <c r="P18" s="16">
        <v>101</v>
      </c>
      <c r="Q18" s="16">
        <v>743</v>
      </c>
      <c r="R18" s="16">
        <v>9</v>
      </c>
      <c r="S18" s="16">
        <v>1</v>
      </c>
      <c r="T18" s="16">
        <v>491</v>
      </c>
      <c r="U18" s="16">
        <v>10</v>
      </c>
      <c r="V18" s="16">
        <v>429</v>
      </c>
      <c r="W18" s="16">
        <v>4</v>
      </c>
      <c r="X18" s="16">
        <v>110</v>
      </c>
      <c r="Y18" s="79"/>
      <c r="Z18" s="79"/>
      <c r="AA18" s="79"/>
      <c r="AB18" s="79"/>
      <c r="AC18" s="79"/>
      <c r="AD18" s="79"/>
      <c r="AE18" s="80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377</v>
      </c>
      <c r="M19" s="16">
        <v>456</v>
      </c>
      <c r="N19" s="16">
        <v>581</v>
      </c>
      <c r="O19" s="16">
        <v>233</v>
      </c>
      <c r="P19" s="16">
        <v>112</v>
      </c>
      <c r="Q19" s="16">
        <v>298</v>
      </c>
      <c r="R19" s="16">
        <v>7</v>
      </c>
      <c r="S19" s="16">
        <v>1</v>
      </c>
      <c r="T19" s="16">
        <v>357</v>
      </c>
      <c r="U19" s="16">
        <v>23</v>
      </c>
      <c r="V19" s="16">
        <v>288</v>
      </c>
      <c r="W19" s="16"/>
      <c r="X19" s="16">
        <v>19</v>
      </c>
      <c r="Y19" s="79"/>
      <c r="Z19" s="79"/>
      <c r="AA19" s="79"/>
      <c r="AB19" s="79"/>
      <c r="AC19" s="79"/>
      <c r="AD19" s="79"/>
      <c r="AE19" s="80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1510</v>
      </c>
      <c r="K20" s="16">
        <v>15</v>
      </c>
      <c r="L20" s="16">
        <v>197</v>
      </c>
      <c r="M20" s="16">
        <v>1202</v>
      </c>
      <c r="N20" s="16">
        <v>552</v>
      </c>
      <c r="O20" s="16">
        <v>160</v>
      </c>
      <c r="P20" s="16">
        <v>105</v>
      </c>
      <c r="Q20" s="16">
        <v>192</v>
      </c>
      <c r="R20" s="16">
        <v>17</v>
      </c>
      <c r="S20" s="16">
        <v>2</v>
      </c>
      <c r="T20" s="16">
        <v>659</v>
      </c>
      <c r="U20" s="16">
        <v>25</v>
      </c>
      <c r="V20" s="16">
        <v>304</v>
      </c>
      <c r="W20" s="16"/>
      <c r="X20" s="16">
        <v>58</v>
      </c>
      <c r="Y20" s="79"/>
      <c r="Z20" s="79"/>
      <c r="AA20" s="79"/>
      <c r="AB20" s="79"/>
      <c r="AC20" s="79"/>
      <c r="AD20" s="79"/>
      <c r="AE20" s="80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88</v>
      </c>
      <c r="M21" s="16">
        <v>693</v>
      </c>
      <c r="N21" s="16">
        <v>322</v>
      </c>
      <c r="O21" s="16">
        <v>115</v>
      </c>
      <c r="P21" s="16">
        <v>100</v>
      </c>
      <c r="Q21" s="16">
        <v>107</v>
      </c>
      <c r="R21" s="16">
        <v>1</v>
      </c>
      <c r="S21" s="16">
        <v>1</v>
      </c>
      <c r="T21" s="16">
        <v>126</v>
      </c>
      <c r="U21" s="16">
        <v>19</v>
      </c>
      <c r="V21" s="16">
        <v>507</v>
      </c>
      <c r="W21" s="16">
        <v>1</v>
      </c>
      <c r="X21" s="16">
        <v>22</v>
      </c>
      <c r="Y21" s="79"/>
      <c r="Z21" s="79"/>
      <c r="AA21" s="79"/>
      <c r="AB21" s="79"/>
      <c r="AC21" s="79"/>
      <c r="AD21" s="79"/>
      <c r="AE21" s="80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1415</v>
      </c>
      <c r="K22" s="16">
        <v>52</v>
      </c>
      <c r="L22" s="16">
        <v>290</v>
      </c>
      <c r="M22" s="16">
        <v>891</v>
      </c>
      <c r="N22" s="16">
        <v>1151</v>
      </c>
      <c r="O22" s="16">
        <v>337</v>
      </c>
      <c r="P22" s="16">
        <v>62</v>
      </c>
      <c r="Q22" s="16">
        <v>419</v>
      </c>
      <c r="R22" s="16">
        <v>47</v>
      </c>
      <c r="S22" s="16">
        <v>10</v>
      </c>
      <c r="T22" s="16">
        <v>433</v>
      </c>
      <c r="U22" s="16">
        <v>28</v>
      </c>
      <c r="V22" s="16">
        <v>199</v>
      </c>
      <c r="W22" s="16">
        <v>2</v>
      </c>
      <c r="X22" s="16">
        <v>456</v>
      </c>
      <c r="Y22" s="79"/>
      <c r="Z22" s="79"/>
      <c r="AA22" s="79">
        <v>2</v>
      </c>
      <c r="AB22" s="79"/>
      <c r="AC22" s="79"/>
      <c r="AD22" s="79">
        <v>1</v>
      </c>
      <c r="AE22" s="80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34</v>
      </c>
      <c r="M23" s="16">
        <v>517</v>
      </c>
      <c r="N23" s="16">
        <v>127</v>
      </c>
      <c r="O23" s="16">
        <v>47</v>
      </c>
      <c r="P23" s="16">
        <v>12</v>
      </c>
      <c r="Q23" s="16">
        <v>95</v>
      </c>
      <c r="R23" s="16">
        <v>2</v>
      </c>
      <c r="S23" s="16"/>
      <c r="T23" s="16">
        <v>125</v>
      </c>
      <c r="U23" s="16">
        <v>2</v>
      </c>
      <c r="V23" s="16">
        <v>122</v>
      </c>
      <c r="W23" s="16"/>
      <c r="X23" s="16"/>
      <c r="Y23" s="79"/>
      <c r="Z23" s="79"/>
      <c r="AA23" s="79"/>
      <c r="AB23" s="79"/>
      <c r="AC23" s="79"/>
      <c r="AD23" s="79"/>
      <c r="AE23" s="80"/>
    </row>
    <row r="24" spans="2:31" s="12" customFormat="1" ht="36.75" customHeight="1">
      <c r="B24" s="65" t="s">
        <v>116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110</v>
      </c>
      <c r="L24" s="16">
        <v>527</v>
      </c>
      <c r="M24" s="16">
        <v>2117</v>
      </c>
      <c r="N24" s="16">
        <v>679</v>
      </c>
      <c r="O24" s="16">
        <v>700</v>
      </c>
      <c r="P24" s="16">
        <v>379</v>
      </c>
      <c r="Q24" s="16">
        <v>529</v>
      </c>
      <c r="R24" s="16">
        <v>13</v>
      </c>
      <c r="S24" s="16"/>
      <c r="T24" s="16">
        <v>802</v>
      </c>
      <c r="U24" s="16">
        <v>1</v>
      </c>
      <c r="V24" s="16">
        <v>174</v>
      </c>
      <c r="W24" s="16">
        <v>4</v>
      </c>
      <c r="X24" s="16">
        <v>84</v>
      </c>
      <c r="Y24" s="79"/>
      <c r="Z24" s="79">
        <v>2</v>
      </c>
      <c r="AA24" s="79">
        <v>1</v>
      </c>
      <c r="AB24" s="79">
        <v>87</v>
      </c>
      <c r="AC24" s="79"/>
      <c r="AD24" s="79"/>
      <c r="AE24" s="80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45</v>
      </c>
      <c r="L25" s="16">
        <v>430</v>
      </c>
      <c r="M25" s="31">
        <v>2083</v>
      </c>
      <c r="N25" s="31">
        <v>857</v>
      </c>
      <c r="O25" s="16">
        <v>618</v>
      </c>
      <c r="P25" s="16">
        <v>311</v>
      </c>
      <c r="Q25" s="16">
        <v>218</v>
      </c>
      <c r="R25" s="16">
        <v>12</v>
      </c>
      <c r="S25" s="16">
        <v>3</v>
      </c>
      <c r="T25" s="31">
        <v>467</v>
      </c>
      <c r="U25" s="16">
        <v>18</v>
      </c>
      <c r="V25" s="16">
        <v>81</v>
      </c>
      <c r="W25" s="16">
        <v>11</v>
      </c>
      <c r="X25" s="16">
        <v>122</v>
      </c>
      <c r="Y25" s="79"/>
      <c r="Z25" s="79">
        <v>1</v>
      </c>
      <c r="AA25" s="79">
        <v>5</v>
      </c>
      <c r="AB25" s="79">
        <v>9</v>
      </c>
      <c r="AC25" s="79"/>
      <c r="AD25" s="79">
        <v>1</v>
      </c>
      <c r="AE25" s="80"/>
    </row>
    <row r="26" spans="2:31" s="12" customFormat="1" ht="36.75" customHeight="1">
      <c r="B26" s="68"/>
      <c r="C26" s="69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176</v>
      </c>
      <c r="M26" s="16">
        <v>35</v>
      </c>
      <c r="N26" s="16">
        <v>284</v>
      </c>
      <c r="O26" s="16">
        <v>165</v>
      </c>
      <c r="P26" s="16">
        <v>31</v>
      </c>
      <c r="Q26" s="16">
        <v>65</v>
      </c>
      <c r="R26" s="16"/>
      <c r="S26" s="16">
        <v>1</v>
      </c>
      <c r="T26" s="16">
        <v>47</v>
      </c>
      <c r="U26" s="16"/>
      <c r="V26" s="16">
        <v>43</v>
      </c>
      <c r="W26" s="16"/>
      <c r="X26" s="16"/>
      <c r="Y26" s="79"/>
      <c r="Z26" s="79"/>
      <c r="AA26" s="79"/>
      <c r="AB26" s="79"/>
      <c r="AC26" s="79"/>
      <c r="AD26" s="79"/>
      <c r="AE26" s="80"/>
    </row>
    <row r="27" spans="2:31" s="12" customFormat="1" ht="36.75" customHeight="1">
      <c r="B27" s="66" t="s">
        <v>117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12</v>
      </c>
      <c r="M27" s="31">
        <v>123</v>
      </c>
      <c r="N27" s="31">
        <v>103</v>
      </c>
      <c r="O27" s="31">
        <v>43</v>
      </c>
      <c r="P27" s="31">
        <v>2</v>
      </c>
      <c r="Q27" s="31">
        <v>21</v>
      </c>
      <c r="R27" s="31"/>
      <c r="S27" s="31">
        <v>1</v>
      </c>
      <c r="T27" s="31">
        <v>33</v>
      </c>
      <c r="U27" s="31"/>
      <c r="V27" s="31">
        <v>10</v>
      </c>
      <c r="W27" s="31"/>
      <c r="X27" s="31"/>
      <c r="Y27" s="77"/>
      <c r="Z27" s="77"/>
      <c r="AA27" s="77">
        <v>2</v>
      </c>
      <c r="AB27" s="77"/>
      <c r="AC27" s="77"/>
      <c r="AD27" s="77"/>
      <c r="AE27" s="80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6"/>
      <c r="Z28" s="76"/>
      <c r="AA28" s="76"/>
      <c r="AB28" s="76"/>
      <c r="AC28" s="76"/>
      <c r="AD28" s="76"/>
      <c r="AE28" s="80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6"/>
      <c r="Z29" s="76"/>
      <c r="AA29" s="76"/>
      <c r="AB29" s="76"/>
      <c r="AC29" s="76"/>
      <c r="AD29" s="76"/>
      <c r="AE29" s="7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E16" sqref="E16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70" t="s">
        <v>85</v>
      </c>
      <c r="S7" s="70" t="s">
        <v>16</v>
      </c>
      <c r="T7" s="70" t="s">
        <v>17</v>
      </c>
      <c r="U7" s="70" t="s">
        <v>86</v>
      </c>
      <c r="V7" s="70" t="s">
        <v>87</v>
      </c>
      <c r="W7" s="70" t="s">
        <v>18</v>
      </c>
    </row>
    <row r="8" spans="2:23" s="2" customFormat="1" ht="33.75" customHeight="1" thickBot="1">
      <c r="B8" s="5" t="s">
        <v>80</v>
      </c>
      <c r="C8" s="17">
        <f>SUM(C9:C32)</f>
        <v>24494</v>
      </c>
      <c r="D8" s="17">
        <f aca="true" t="shared" si="0" ref="D8:W8">SUM(D9:D32)</f>
        <v>457</v>
      </c>
      <c r="E8" s="17">
        <f t="shared" si="0"/>
        <v>4772</v>
      </c>
      <c r="F8" s="17">
        <f t="shared" si="0"/>
        <v>22965</v>
      </c>
      <c r="G8" s="17">
        <f t="shared" si="0"/>
        <v>9818</v>
      </c>
      <c r="H8" s="17">
        <f t="shared" si="0"/>
        <v>4678</v>
      </c>
      <c r="I8" s="17">
        <f t="shared" si="0"/>
        <v>1745</v>
      </c>
      <c r="J8" s="17">
        <f t="shared" si="0"/>
        <v>5073</v>
      </c>
      <c r="K8" s="17">
        <f t="shared" si="0"/>
        <v>155</v>
      </c>
      <c r="L8" s="17">
        <f t="shared" si="0"/>
        <v>62</v>
      </c>
      <c r="M8" s="17">
        <f t="shared" si="0"/>
        <v>6629</v>
      </c>
      <c r="N8" s="17">
        <f t="shared" si="0"/>
        <v>354</v>
      </c>
      <c r="O8" s="17">
        <f t="shared" si="0"/>
        <v>4534</v>
      </c>
      <c r="P8" s="17">
        <f t="shared" si="0"/>
        <v>33</v>
      </c>
      <c r="Q8" s="17">
        <f t="shared" si="0"/>
        <v>1328</v>
      </c>
      <c r="R8" s="71">
        <f t="shared" si="0"/>
        <v>0</v>
      </c>
      <c r="S8" s="71">
        <f t="shared" si="0"/>
        <v>6</v>
      </c>
      <c r="T8" s="71">
        <f t="shared" si="0"/>
        <v>27</v>
      </c>
      <c r="U8" s="71">
        <f t="shared" si="0"/>
        <v>102</v>
      </c>
      <c r="V8" s="71">
        <f t="shared" si="0"/>
        <v>0</v>
      </c>
      <c r="W8" s="71">
        <f t="shared" si="0"/>
        <v>4</v>
      </c>
    </row>
    <row r="9" spans="2:23" s="2" customFormat="1" ht="33.75" customHeight="1" thickTop="1">
      <c r="B9" s="6" t="s">
        <v>74</v>
      </c>
      <c r="C9" s="18">
        <v>101</v>
      </c>
      <c r="D9" s="18">
        <v>4</v>
      </c>
      <c r="E9" s="18">
        <v>16</v>
      </c>
      <c r="F9" s="18">
        <v>529</v>
      </c>
      <c r="G9" s="18">
        <v>351</v>
      </c>
      <c r="H9" s="18">
        <v>36</v>
      </c>
      <c r="I9" s="18">
        <v>15</v>
      </c>
      <c r="J9" s="18">
        <v>669</v>
      </c>
      <c r="K9" s="18">
        <v>38</v>
      </c>
      <c r="L9" s="18">
        <v>2</v>
      </c>
      <c r="M9" s="18">
        <v>100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567</v>
      </c>
      <c r="D10" s="18">
        <v>21</v>
      </c>
      <c r="E10" s="18">
        <v>49</v>
      </c>
      <c r="F10" s="18">
        <v>1762</v>
      </c>
      <c r="G10" s="18">
        <v>715</v>
      </c>
      <c r="H10" s="18">
        <v>259</v>
      </c>
      <c r="I10" s="18">
        <v>81</v>
      </c>
      <c r="J10" s="18">
        <v>3243</v>
      </c>
      <c r="K10" s="18">
        <v>49</v>
      </c>
      <c r="L10" s="18">
        <v>7</v>
      </c>
      <c r="M10" s="18">
        <v>607</v>
      </c>
      <c r="N10" s="18">
        <v>66</v>
      </c>
      <c r="O10" s="18">
        <v>19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1748</v>
      </c>
      <c r="D12" s="18">
        <v>67</v>
      </c>
      <c r="E12" s="18">
        <v>186</v>
      </c>
      <c r="F12" s="18">
        <v>3632</v>
      </c>
      <c r="G12" s="18">
        <v>1913</v>
      </c>
      <c r="H12" s="18">
        <v>941</v>
      </c>
      <c r="I12" s="18">
        <v>100</v>
      </c>
      <c r="J12" s="18">
        <v>1091</v>
      </c>
      <c r="K12" s="18">
        <v>24</v>
      </c>
      <c r="L12" s="18">
        <v>9</v>
      </c>
      <c r="M12" s="18">
        <v>1641</v>
      </c>
      <c r="N12" s="18">
        <v>110</v>
      </c>
      <c r="O12" s="18">
        <v>213</v>
      </c>
      <c r="P12" s="18">
        <v>4</v>
      </c>
      <c r="Q12" s="18">
        <v>33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1799</v>
      </c>
      <c r="D13" s="18">
        <v>70</v>
      </c>
      <c r="E13" s="18">
        <v>296</v>
      </c>
      <c r="F13" s="18">
        <v>2520</v>
      </c>
      <c r="G13" s="18">
        <v>1766</v>
      </c>
      <c r="H13" s="18">
        <v>928</v>
      </c>
      <c r="I13" s="18">
        <v>139</v>
      </c>
      <c r="J13" s="18">
        <v>47</v>
      </c>
      <c r="K13" s="18">
        <v>17</v>
      </c>
      <c r="L13" s="18">
        <v>7</v>
      </c>
      <c r="M13" s="18">
        <v>1255</v>
      </c>
      <c r="N13" s="18">
        <v>46</v>
      </c>
      <c r="O13" s="18">
        <v>420</v>
      </c>
      <c r="P13" s="18" t="s">
        <v>67</v>
      </c>
      <c r="Q13" s="18">
        <v>41</v>
      </c>
      <c r="R13" s="26"/>
      <c r="S13" s="26"/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2042</v>
      </c>
      <c r="D14" s="18">
        <v>92</v>
      </c>
      <c r="E14" s="18">
        <v>561</v>
      </c>
      <c r="F14" s="18">
        <v>2242</v>
      </c>
      <c r="G14" s="18">
        <v>1782</v>
      </c>
      <c r="H14" s="18">
        <v>771</v>
      </c>
      <c r="I14" s="18">
        <v>190</v>
      </c>
      <c r="J14" s="18">
        <v>4</v>
      </c>
      <c r="K14" s="18">
        <v>12</v>
      </c>
      <c r="L14" s="18">
        <v>5</v>
      </c>
      <c r="M14" s="18">
        <v>1093</v>
      </c>
      <c r="N14" s="18">
        <v>27</v>
      </c>
      <c r="O14" s="18">
        <v>778</v>
      </c>
      <c r="P14" s="18">
        <v>1</v>
      </c>
      <c r="Q14" s="18">
        <v>38</v>
      </c>
      <c r="R14" s="26"/>
      <c r="S14" s="26"/>
      <c r="T14" s="26">
        <v>1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2424</v>
      </c>
      <c r="D15" s="18">
        <v>65</v>
      </c>
      <c r="E15" s="18">
        <v>924</v>
      </c>
      <c r="F15" s="18">
        <v>1952</v>
      </c>
      <c r="G15" s="18">
        <v>1436</v>
      </c>
      <c r="H15" s="18">
        <v>648</v>
      </c>
      <c r="I15" s="18">
        <v>270</v>
      </c>
      <c r="J15" s="18">
        <v>3</v>
      </c>
      <c r="K15" s="18">
        <v>6</v>
      </c>
      <c r="L15" s="18">
        <v>2</v>
      </c>
      <c r="M15" s="18">
        <v>760</v>
      </c>
      <c r="N15" s="18">
        <v>27</v>
      </c>
      <c r="O15" s="18">
        <v>992</v>
      </c>
      <c r="P15" s="18">
        <v>4</v>
      </c>
      <c r="Q15" s="18">
        <v>44</v>
      </c>
      <c r="R15" s="26"/>
      <c r="S15" s="26"/>
      <c r="T15" s="26">
        <v>3</v>
      </c>
      <c r="U15" s="26">
        <v>9</v>
      </c>
      <c r="V15" s="72"/>
      <c r="W15" s="26"/>
    </row>
    <row r="16" spans="2:23" s="2" customFormat="1" ht="33.75" customHeight="1">
      <c r="B16" s="7" t="s">
        <v>27</v>
      </c>
      <c r="C16" s="18">
        <v>2187</v>
      </c>
      <c r="D16" s="18">
        <v>47</v>
      </c>
      <c r="E16" s="18">
        <v>892</v>
      </c>
      <c r="F16" s="18">
        <v>1723</v>
      </c>
      <c r="G16" s="18">
        <v>945</v>
      </c>
      <c r="H16" s="18">
        <v>507</v>
      </c>
      <c r="I16" s="18">
        <v>284</v>
      </c>
      <c r="J16" s="18">
        <v>6</v>
      </c>
      <c r="K16" s="18">
        <v>1</v>
      </c>
      <c r="L16" s="18">
        <v>4</v>
      </c>
      <c r="M16" s="18">
        <v>496</v>
      </c>
      <c r="N16" s="18">
        <v>9</v>
      </c>
      <c r="O16" s="18">
        <v>855</v>
      </c>
      <c r="P16" s="18">
        <v>1</v>
      </c>
      <c r="Q16" s="18">
        <v>55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2127</v>
      </c>
      <c r="D17" s="18">
        <v>30</v>
      </c>
      <c r="E17" s="18">
        <v>659</v>
      </c>
      <c r="F17" s="18">
        <v>1297</v>
      </c>
      <c r="G17" s="18">
        <v>404</v>
      </c>
      <c r="H17" s="18">
        <v>234</v>
      </c>
      <c r="I17" s="18">
        <v>207</v>
      </c>
      <c r="J17" s="18">
        <v>2</v>
      </c>
      <c r="K17" s="18">
        <v>2</v>
      </c>
      <c r="L17" s="18">
        <v>2</v>
      </c>
      <c r="M17" s="18">
        <v>246</v>
      </c>
      <c r="N17" s="18">
        <v>10</v>
      </c>
      <c r="O17" s="18">
        <v>510</v>
      </c>
      <c r="P17" s="18">
        <v>1</v>
      </c>
      <c r="Q17" s="18">
        <v>39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380</v>
      </c>
      <c r="F18" s="18">
        <v>1053</v>
      </c>
      <c r="G18" s="18">
        <v>188</v>
      </c>
      <c r="H18" s="18">
        <v>130</v>
      </c>
      <c r="I18" s="18">
        <v>141</v>
      </c>
      <c r="J18" s="18">
        <v>2</v>
      </c>
      <c r="K18" s="18" t="s">
        <v>67</v>
      </c>
      <c r="L18" s="18">
        <v>3</v>
      </c>
      <c r="M18" s="18">
        <v>151</v>
      </c>
      <c r="N18" s="18">
        <v>7</v>
      </c>
      <c r="O18" s="18">
        <v>290</v>
      </c>
      <c r="P18" s="18" t="s">
        <v>67</v>
      </c>
      <c r="Q18" s="18">
        <v>28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12</v>
      </c>
      <c r="E19" s="18">
        <v>221</v>
      </c>
      <c r="F19" s="18">
        <v>796</v>
      </c>
      <c r="G19" s="18">
        <v>87</v>
      </c>
      <c r="H19" s="18">
        <v>69</v>
      </c>
      <c r="I19" s="18">
        <v>108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132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774</v>
      </c>
      <c r="D20" s="18">
        <v>8</v>
      </c>
      <c r="E20" s="18">
        <v>163</v>
      </c>
      <c r="F20" s="18">
        <v>649</v>
      </c>
      <c r="G20" s="18">
        <v>59</v>
      </c>
      <c r="H20" s="18">
        <v>44</v>
      </c>
      <c r="I20" s="18">
        <v>66</v>
      </c>
      <c r="J20" s="18">
        <v>4</v>
      </c>
      <c r="K20" s="18" t="s">
        <v>67</v>
      </c>
      <c r="L20" s="18">
        <v>2</v>
      </c>
      <c r="M20" s="18">
        <v>40</v>
      </c>
      <c r="N20" s="18">
        <v>4</v>
      </c>
      <c r="O20" s="18">
        <v>83</v>
      </c>
      <c r="P20" s="18" t="s">
        <v>67</v>
      </c>
      <c r="Q20" s="18">
        <v>19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30</v>
      </c>
      <c r="V21" s="26"/>
      <c r="W21" s="26"/>
    </row>
    <row r="22" spans="2:24" s="2" customFormat="1" ht="33.75" customHeight="1">
      <c r="B22" s="8" t="s">
        <v>33</v>
      </c>
      <c r="C22" s="18">
        <v>2521</v>
      </c>
      <c r="D22" s="18">
        <v>13</v>
      </c>
      <c r="E22" s="18">
        <v>211</v>
      </c>
      <c r="F22" s="18">
        <v>1438</v>
      </c>
      <c r="G22" s="18">
        <v>99</v>
      </c>
      <c r="H22" s="18">
        <v>44</v>
      </c>
      <c r="I22" s="18">
        <v>77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136</v>
      </c>
      <c r="P22" s="18">
        <v>2</v>
      </c>
      <c r="Q22" s="18">
        <v>61</v>
      </c>
      <c r="R22" s="26"/>
      <c r="S22" s="26"/>
      <c r="T22" s="26">
        <v>1</v>
      </c>
      <c r="U22" s="26">
        <v>12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902</v>
      </c>
      <c r="D23" s="18" t="s">
        <v>67</v>
      </c>
      <c r="E23" s="18">
        <v>20</v>
      </c>
      <c r="F23" s="18">
        <v>466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52</v>
      </c>
      <c r="R23" s="26"/>
      <c r="S23" s="26"/>
      <c r="T23" s="26">
        <v>2</v>
      </c>
      <c r="U23" s="26">
        <v>4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13</v>
      </c>
      <c r="E24" s="18">
        <v>194</v>
      </c>
      <c r="F24" s="18">
        <v>2906</v>
      </c>
      <c r="G24" s="18">
        <v>59</v>
      </c>
      <c r="H24" s="18">
        <v>62</v>
      </c>
      <c r="I24" s="18">
        <v>63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92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1090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189</v>
      </c>
      <c r="R25" s="19"/>
      <c r="S25" s="19"/>
      <c r="T25" s="26">
        <v>5</v>
      </c>
      <c r="U25" s="26">
        <v>8</v>
      </c>
      <c r="V25" s="72"/>
      <c r="W25" s="26">
        <v>2</v>
      </c>
    </row>
    <row r="26" spans="2:23" s="2" customFormat="1" ht="33.75" customHeight="1">
      <c r="B26" s="7" t="s">
        <v>37</v>
      </c>
      <c r="C26" s="18">
        <v>1577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8</v>
      </c>
      <c r="Q26" s="18">
        <v>302</v>
      </c>
      <c r="R26" s="19"/>
      <c r="S26" s="19"/>
      <c r="T26" s="26">
        <v>5</v>
      </c>
      <c r="U26" s="26">
        <v>8</v>
      </c>
      <c r="V26" s="26"/>
      <c r="W26" s="26"/>
    </row>
    <row r="27" spans="2:23" s="2" customFormat="1" ht="33.75" customHeight="1">
      <c r="B27" s="7" t="s">
        <v>38</v>
      </c>
      <c r="C27" s="18">
        <v>660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122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132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88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35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3"/>
      <c r="S33" s="73"/>
      <c r="T33" s="73"/>
      <c r="U33" s="73"/>
      <c r="V33" s="73"/>
      <c r="W33" s="73"/>
    </row>
    <row r="34" spans="18:23" ht="13.5">
      <c r="R34" s="73"/>
      <c r="S34" s="73"/>
      <c r="T34" s="73"/>
      <c r="U34" s="73"/>
      <c r="V34" s="73"/>
      <c r="W34" s="73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2000-11-09T01:05:18Z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