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80" yWindow="65461" windowWidth="15780" windowHeight="13515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<sst xmlns="http://schemas.openxmlformats.org/spreadsheetml/2006/main" count="140" uniqueCount="95">
  <si>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</si>
  <si>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</si>
  <si>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</si>
  <si>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</si>
  <si>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</si>
  <si>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</si>
  <si>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</si>
  <si>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</si>
  <si>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</si>
  <si>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</si>
  <si>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</si>
  <si>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</si>
  <si>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</si>
  <si>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</si>
  <si>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</si>
  <si>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</si>
  <si>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</si>
  <si>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</si>
  <si>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</si>
  <si>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</si>
  <si>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</si>
  <si>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</si>
  <si>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</si>
  <si>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</si>
  <si>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</si>
  <si>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</si>
  <si>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</si>
  <si>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</si>
  <si>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</si>
  <si>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</si>
  <si>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</si>
  <si>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</si>
  <si>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</si>
  <si>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</si>
  <si>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</si>
  <si>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</si>
  <si>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</si>
  <si>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</si>
  <si>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</si>
  <si>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</si>
  <si>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</si>
  <si>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</si>
  <si>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</si>
  <si>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</si>
  <si>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</si>
  <si>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</si>
  <si>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</si>
  <si>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</si>
  <si>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</si>
  <si>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</si>
  <si>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</si>
  <si>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</si>
  <si>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</si>
  <si>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</si>
  <si>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</si>
  <si>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</si>
  <si>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</si>
  <si>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</si>
  <si>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</si>
  <si>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</si>
  <si>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</si>
  <si>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</si>
  <si>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</si>
  <si>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</si>
  <si>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</si>
  <si>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</si>
  <si>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</si>
  <si>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</si>
  <si>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</si>
  <si>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</si>
  <si>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</si>
  <si>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</si>
  <si>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</si>
  <si>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</si>
  <si>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</si>
  <si>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</si>
  <si>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</si>
  <si>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</si>
  <si>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</si>
  <si>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</si>
  <si>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</si>
  <si>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</si>
  <si>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</si>
  <si>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</si>
  <si>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</si>
  <si>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</si>
  <si>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t>瀬戸</t>
  </si>
  <si>
    <t>入院患者</t>
  </si>
  <si>
    <t>～6ヶ月</t>
  </si>
  <si>
    <t>～12ヶ月</t>
  </si>
  <si>
    <t>5歳～9歳</t>
  </si>
  <si>
    <t>20歳～</t>
  </si>
  <si>
    <t>70歳～</t>
  </si>
  <si>
    <t>汎用サーベイランス</t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</si>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</sst>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38" fontId="6" fillId="0" borderId="0" xfId="17" applyFont="1" applyAlignment="1">
      <alignment horizontal="center" textRotation="255"/>
    </xf>
    <xf numFmtId="38" fontId="6" fillId="0" borderId="0" xfId="17" applyFont="1" applyBorder="1" applyAlignment="1">
      <alignment horizontal="center" textRotation="255"/>
    </xf>
    <xf numFmtId="38" fontId="6" fillId="2" borderId="0" xfId="17" applyFont="1" applyFill="1" applyAlignment="1">
      <alignment/>
    </xf>
    <xf numFmtId="38" fontId="6" fillId="0" borderId="0" xfId="17" applyFont="1" applyAlignment="1">
      <alignment horizontal="right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177" fontId="0" fillId="0" borderId="3" xfId="0" applyNumberFormat="1" applyFont="1" applyFill="1" applyBorder="1" applyAlignment="1">
      <alignment horizontal="right" vertical="center"/>
    </xf>
    <xf numFmtId="180" fontId="0" fillId="0" borderId="2" xfId="21" applyNumberFormat="1" applyFill="1" applyBorder="1">
      <alignment vertical="center"/>
      <protection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="85" zoomScaleNormal="85" zoomScaleSheetLayoutView="100" workbookViewId="0" topLeftCell="A1">
      <selection activeCell="D29" sqref="D29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5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5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7"/>
    </row>
    <row r="2" spans="2:27" ht="31.5" customHeight="1">
      <c r="B2" s="51" t="s">
        <v>94</v>
      </c>
      <c r="I2" s="47"/>
      <c r="W2" s="84" t="s">
        <v>51</v>
      </c>
      <c r="X2" s="84"/>
      <c r="Y2" s="84"/>
      <c r="Z2" s="84"/>
      <c r="AA2" s="84"/>
    </row>
    <row r="3" spans="2:31" ht="25.5" customHeight="1">
      <c r="B3" s="15"/>
      <c r="C3" s="81" t="s">
        <v>45</v>
      </c>
      <c r="D3" s="82"/>
      <c r="E3" s="82"/>
      <c r="F3" s="82"/>
      <c r="G3" s="83"/>
      <c r="H3" s="16"/>
      <c r="I3" s="62" t="s">
        <v>84</v>
      </c>
      <c r="J3" s="87" t="s">
        <v>83</v>
      </c>
      <c r="K3" s="88"/>
      <c r="L3" s="88"/>
      <c r="M3" s="88"/>
      <c r="N3" s="88"/>
      <c r="O3" s="88"/>
      <c r="P3" s="88"/>
      <c r="Q3" s="88"/>
      <c r="R3" s="88"/>
      <c r="S3" s="88"/>
      <c r="T3" s="89"/>
      <c r="U3" s="86" t="s">
        <v>82</v>
      </c>
      <c r="V3" s="86"/>
      <c r="W3" s="85" t="s">
        <v>81</v>
      </c>
      <c r="X3" s="85"/>
      <c r="Y3" s="85"/>
      <c r="Z3" s="85"/>
      <c r="AA3" s="85"/>
      <c r="AB3" s="58"/>
      <c r="AC3" s="5"/>
      <c r="AD3" s="5"/>
      <c r="AE3" s="5"/>
    </row>
    <row r="4" spans="2:31" ht="191.25" customHeight="1">
      <c r="B4" s="50" t="s">
        <v>75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79</v>
      </c>
      <c r="J4" s="66" t="s">
        <v>85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80</v>
      </c>
      <c r="AB4" s="28"/>
      <c r="AC4" s="28"/>
      <c r="AD4" s="28"/>
      <c r="AE4" s="5"/>
    </row>
    <row r="5" spans="2:31" ht="27.75" customHeight="1">
      <c r="B5" s="50" t="s">
        <v>76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2">
        <f>SUM(I6+I7)</f>
        <v>5905</v>
      </c>
      <c r="J5" s="32">
        <f>SUM(J6+J7)</f>
        <v>47</v>
      </c>
      <c r="K5" s="24">
        <f aca="true" t="shared" si="0" ref="K5:W5">SUM(K6+K7)</f>
        <v>39</v>
      </c>
      <c r="L5" s="24">
        <f t="shared" si="0"/>
        <v>138</v>
      </c>
      <c r="M5" s="24">
        <f t="shared" si="0"/>
        <v>1530</v>
      </c>
      <c r="N5" s="24">
        <f t="shared" si="0"/>
        <v>111</v>
      </c>
      <c r="O5" s="24">
        <f t="shared" si="0"/>
        <v>4</v>
      </c>
      <c r="P5" s="24">
        <f t="shared" si="0"/>
        <v>9</v>
      </c>
      <c r="Q5" s="24">
        <f t="shared" si="0"/>
        <v>56</v>
      </c>
      <c r="R5" s="24">
        <f t="shared" si="0"/>
        <v>0</v>
      </c>
      <c r="S5" s="24">
        <f t="shared" si="0"/>
        <v>1</v>
      </c>
      <c r="T5" s="24">
        <f t="shared" si="0"/>
        <v>46</v>
      </c>
      <c r="U5" s="24">
        <f t="shared" si="0"/>
        <v>0</v>
      </c>
      <c r="V5" s="24">
        <f t="shared" si="0"/>
        <v>11</v>
      </c>
      <c r="W5" s="24">
        <f t="shared" si="0"/>
        <v>0</v>
      </c>
      <c r="X5" s="24">
        <f>X6+X7</f>
        <v>0</v>
      </c>
      <c r="Y5" s="24">
        <f>Y6+Y7</f>
        <v>9</v>
      </c>
      <c r="Z5" s="24">
        <f>Z6+Z7</f>
        <v>0</v>
      </c>
      <c r="AA5" s="71">
        <f>AA6+AA7</f>
        <v>49</v>
      </c>
      <c r="AB5" s="5"/>
      <c r="AC5" s="5"/>
      <c r="AD5" s="5"/>
      <c r="AE5" s="5"/>
    </row>
    <row r="6" spans="2:31" s="2" customFormat="1" ht="27.75" customHeight="1">
      <c r="B6" s="50" t="s">
        <v>77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2">
        <f aca="true" t="shared" si="1" ref="I6:V6">SUM(I8:I22)</f>
        <v>4714</v>
      </c>
      <c r="J6" s="32">
        <f t="shared" si="1"/>
        <v>32</v>
      </c>
      <c r="K6" s="24">
        <f t="shared" si="1"/>
        <v>27</v>
      </c>
      <c r="L6" s="24">
        <f t="shared" si="1"/>
        <v>107</v>
      </c>
      <c r="M6" s="24">
        <f t="shared" si="1"/>
        <v>1089</v>
      </c>
      <c r="N6" s="24">
        <f t="shared" si="1"/>
        <v>97</v>
      </c>
      <c r="O6" s="24">
        <f t="shared" si="1"/>
        <v>4</v>
      </c>
      <c r="P6" s="24">
        <f t="shared" si="1"/>
        <v>4</v>
      </c>
      <c r="Q6" s="24">
        <f t="shared" si="1"/>
        <v>47</v>
      </c>
      <c r="R6" s="24">
        <f t="shared" si="1"/>
        <v>0</v>
      </c>
      <c r="S6" s="24">
        <f t="shared" si="1"/>
        <v>1</v>
      </c>
      <c r="T6" s="24">
        <f t="shared" si="1"/>
        <v>41</v>
      </c>
      <c r="U6" s="24">
        <f t="shared" si="1"/>
        <v>0</v>
      </c>
      <c r="V6" s="24">
        <f t="shared" si="1"/>
        <v>9</v>
      </c>
      <c r="W6" s="24">
        <f>SUM(W8:W22)</f>
        <v>0</v>
      </c>
      <c r="X6" s="24">
        <f>SUM(X8:X22)</f>
        <v>0</v>
      </c>
      <c r="Y6" s="24">
        <f>SUM(Y8:Y22)</f>
        <v>9</v>
      </c>
      <c r="Z6" s="24">
        <f>SUM(Z8:Z22)</f>
        <v>0</v>
      </c>
      <c r="AA6" s="71">
        <f>SUM(AA8:AA22)</f>
        <v>38</v>
      </c>
      <c r="AB6" s="6"/>
      <c r="AC6" s="6"/>
      <c r="AD6" s="6"/>
      <c r="AE6" s="6"/>
    </row>
    <row r="7" spans="2:31" s="3" customFormat="1" ht="16.5" customHeight="1">
      <c r="B7" s="20" t="s">
        <v>78</v>
      </c>
      <c r="C7" s="13">
        <v>70</v>
      </c>
      <c r="D7" s="13">
        <v>70</v>
      </c>
      <c r="E7" s="13">
        <v>11</v>
      </c>
      <c r="F7" s="13">
        <v>15</v>
      </c>
      <c r="G7" s="31">
        <v>2</v>
      </c>
      <c r="H7" s="12"/>
      <c r="I7" s="33">
        <v>1191</v>
      </c>
      <c r="J7" s="33">
        <v>15</v>
      </c>
      <c r="K7" s="29">
        <v>12</v>
      </c>
      <c r="L7" s="29">
        <v>31</v>
      </c>
      <c r="M7" s="29">
        <v>441</v>
      </c>
      <c r="N7" s="29">
        <v>14</v>
      </c>
      <c r="O7" s="29">
        <v>0</v>
      </c>
      <c r="P7" s="29">
        <v>5</v>
      </c>
      <c r="Q7" s="29">
        <v>9</v>
      </c>
      <c r="R7" s="29">
        <v>0</v>
      </c>
      <c r="S7" s="29">
        <v>0</v>
      </c>
      <c r="T7" s="29">
        <v>5</v>
      </c>
      <c r="U7" s="29">
        <v>0</v>
      </c>
      <c r="V7" s="30">
        <v>2</v>
      </c>
      <c r="W7" s="76"/>
      <c r="X7" s="60"/>
      <c r="Y7" s="60"/>
      <c r="Z7" s="76"/>
      <c r="AA7" s="60">
        <v>11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285</v>
      </c>
      <c r="J8" s="33">
        <v>3</v>
      </c>
      <c r="K8" s="29">
        <v>1</v>
      </c>
      <c r="L8" s="29">
        <v>16</v>
      </c>
      <c r="M8" s="29">
        <v>82</v>
      </c>
      <c r="N8" s="29">
        <v>5</v>
      </c>
      <c r="O8" s="29">
        <v>1</v>
      </c>
      <c r="P8" s="29">
        <v>3</v>
      </c>
      <c r="Q8" s="29">
        <v>7</v>
      </c>
      <c r="R8" s="29">
        <v>0</v>
      </c>
      <c r="S8" s="29">
        <v>0</v>
      </c>
      <c r="T8" s="29">
        <v>0</v>
      </c>
      <c r="U8" s="39">
        <v>0</v>
      </c>
      <c r="V8" s="29">
        <v>0</v>
      </c>
      <c r="W8" s="76"/>
      <c r="X8" s="60"/>
      <c r="Y8" s="60">
        <v>1</v>
      </c>
      <c r="Z8" s="76"/>
      <c r="AA8" s="79">
        <v>1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278</v>
      </c>
      <c r="J9" s="33">
        <v>3</v>
      </c>
      <c r="K9" s="29">
        <v>2</v>
      </c>
      <c r="L9" s="29">
        <v>1</v>
      </c>
      <c r="M9" s="29">
        <v>120</v>
      </c>
      <c r="N9" s="29">
        <v>7</v>
      </c>
      <c r="O9" s="29">
        <v>0</v>
      </c>
      <c r="P9" s="29">
        <v>0</v>
      </c>
      <c r="Q9" s="29">
        <v>2</v>
      </c>
      <c r="R9" s="29">
        <v>0</v>
      </c>
      <c r="S9" s="29">
        <v>0</v>
      </c>
      <c r="T9" s="29">
        <v>1</v>
      </c>
      <c r="U9" s="29">
        <v>0</v>
      </c>
      <c r="V9" s="29">
        <v>1</v>
      </c>
      <c r="W9" s="76"/>
      <c r="X9" s="76"/>
      <c r="Y9" s="60">
        <v>1</v>
      </c>
      <c r="Z9" s="76"/>
      <c r="AA9" s="60">
        <v>1</v>
      </c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120</v>
      </c>
      <c r="J10" s="33">
        <v>0</v>
      </c>
      <c r="K10" s="29">
        <v>0</v>
      </c>
      <c r="L10" s="29">
        <v>2</v>
      </c>
      <c r="M10" s="29">
        <v>24</v>
      </c>
      <c r="N10" s="29">
        <v>1</v>
      </c>
      <c r="O10" s="29">
        <v>0</v>
      </c>
      <c r="P10" s="29">
        <v>0</v>
      </c>
      <c r="Q10" s="29">
        <v>1</v>
      </c>
      <c r="R10" s="29">
        <v>0</v>
      </c>
      <c r="S10" s="29">
        <v>0</v>
      </c>
      <c r="T10" s="29">
        <v>0</v>
      </c>
      <c r="U10" s="29">
        <v>0</v>
      </c>
      <c r="V10" s="29">
        <v>1</v>
      </c>
      <c r="W10" s="77"/>
      <c r="X10" s="77"/>
      <c r="Y10" s="63"/>
      <c r="Z10" s="77"/>
      <c r="AA10" s="64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381</v>
      </c>
      <c r="J11" s="33">
        <v>2</v>
      </c>
      <c r="K11" s="29">
        <v>6</v>
      </c>
      <c r="L11" s="29">
        <v>7</v>
      </c>
      <c r="M11" s="29">
        <v>110</v>
      </c>
      <c r="N11" s="29">
        <v>16</v>
      </c>
      <c r="O11" s="29">
        <v>0</v>
      </c>
      <c r="P11" s="29">
        <v>0</v>
      </c>
      <c r="Q11" s="29">
        <v>7</v>
      </c>
      <c r="R11" s="29">
        <v>0</v>
      </c>
      <c r="S11" s="29">
        <v>0</v>
      </c>
      <c r="T11" s="29">
        <v>0</v>
      </c>
      <c r="U11" s="29">
        <v>0</v>
      </c>
      <c r="V11" s="29">
        <v>1</v>
      </c>
      <c r="W11" s="60"/>
      <c r="X11" s="60"/>
      <c r="Y11" s="60">
        <v>1</v>
      </c>
      <c r="Z11" s="76"/>
      <c r="AA11" s="60">
        <v>1</v>
      </c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519</v>
      </c>
      <c r="J12" s="33">
        <v>3</v>
      </c>
      <c r="K12" s="29">
        <v>4</v>
      </c>
      <c r="L12" s="29">
        <v>7</v>
      </c>
      <c r="M12" s="29">
        <v>124</v>
      </c>
      <c r="N12" s="29">
        <v>5</v>
      </c>
      <c r="O12" s="29">
        <v>0</v>
      </c>
      <c r="P12" s="29">
        <v>0</v>
      </c>
      <c r="Q12" s="29">
        <v>2</v>
      </c>
      <c r="R12" s="29">
        <v>0</v>
      </c>
      <c r="S12" s="29">
        <v>0</v>
      </c>
      <c r="T12" s="29">
        <v>2</v>
      </c>
      <c r="U12" s="29">
        <v>0</v>
      </c>
      <c r="V12" s="29">
        <v>0</v>
      </c>
      <c r="W12" s="60"/>
      <c r="X12" s="60"/>
      <c r="Y12" s="60"/>
      <c r="Z12" s="76"/>
      <c r="AA12" s="60">
        <v>2</v>
      </c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177</v>
      </c>
      <c r="J13" s="33">
        <v>1</v>
      </c>
      <c r="K13" s="29">
        <v>4</v>
      </c>
      <c r="L13" s="29">
        <v>11</v>
      </c>
      <c r="M13" s="29">
        <v>45</v>
      </c>
      <c r="N13" s="29">
        <v>9</v>
      </c>
      <c r="O13" s="29">
        <v>0</v>
      </c>
      <c r="P13" s="29">
        <v>0</v>
      </c>
      <c r="Q13" s="29">
        <v>3</v>
      </c>
      <c r="R13" s="29">
        <v>0</v>
      </c>
      <c r="S13" s="29">
        <v>0</v>
      </c>
      <c r="T13" s="29">
        <v>1</v>
      </c>
      <c r="U13" s="29">
        <v>0</v>
      </c>
      <c r="V13" s="29">
        <v>4</v>
      </c>
      <c r="W13" s="77"/>
      <c r="X13" s="77"/>
      <c r="Y13" s="63"/>
      <c r="Z13" s="77"/>
      <c r="AA13" s="64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248</v>
      </c>
      <c r="J14" s="33">
        <v>0</v>
      </c>
      <c r="K14" s="29">
        <v>0</v>
      </c>
      <c r="L14" s="29">
        <v>4</v>
      </c>
      <c r="M14" s="29">
        <v>38</v>
      </c>
      <c r="N14" s="29">
        <v>1</v>
      </c>
      <c r="O14" s="29">
        <v>0</v>
      </c>
      <c r="P14" s="29">
        <v>0</v>
      </c>
      <c r="Q14" s="29">
        <v>1</v>
      </c>
      <c r="R14" s="29">
        <v>0</v>
      </c>
      <c r="S14" s="29">
        <v>0</v>
      </c>
      <c r="T14" s="29">
        <v>6</v>
      </c>
      <c r="U14" s="29">
        <v>0</v>
      </c>
      <c r="V14" s="29">
        <v>0</v>
      </c>
      <c r="W14" s="76"/>
      <c r="X14" s="60"/>
      <c r="Y14" s="60"/>
      <c r="Z14" s="76"/>
      <c r="AA14" s="79"/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304</v>
      </c>
      <c r="J15" s="33">
        <v>1</v>
      </c>
      <c r="K15" s="29">
        <v>0</v>
      </c>
      <c r="L15" s="29">
        <v>4</v>
      </c>
      <c r="M15" s="29">
        <v>42</v>
      </c>
      <c r="N15" s="29">
        <v>6</v>
      </c>
      <c r="O15" s="29">
        <v>0</v>
      </c>
      <c r="P15" s="29">
        <v>0</v>
      </c>
      <c r="Q15" s="39">
        <v>2</v>
      </c>
      <c r="R15" s="29">
        <v>0</v>
      </c>
      <c r="S15" s="29">
        <v>0</v>
      </c>
      <c r="T15" s="29">
        <v>7</v>
      </c>
      <c r="U15" s="29">
        <v>0</v>
      </c>
      <c r="V15" s="29">
        <v>0</v>
      </c>
      <c r="W15" s="77"/>
      <c r="X15" s="77"/>
      <c r="Y15" s="63"/>
      <c r="Z15" s="77"/>
      <c r="AA15" s="64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306</v>
      </c>
      <c r="J16" s="33">
        <v>0</v>
      </c>
      <c r="K16" s="29">
        <v>2</v>
      </c>
      <c r="L16" s="29">
        <v>16</v>
      </c>
      <c r="M16" s="29">
        <v>101</v>
      </c>
      <c r="N16" s="29">
        <v>9</v>
      </c>
      <c r="O16" s="29">
        <v>3</v>
      </c>
      <c r="P16" s="29">
        <v>0</v>
      </c>
      <c r="Q16" s="29">
        <v>8</v>
      </c>
      <c r="R16" s="29">
        <v>0</v>
      </c>
      <c r="S16" s="29">
        <v>0</v>
      </c>
      <c r="T16" s="29">
        <v>13</v>
      </c>
      <c r="U16" s="29">
        <v>0</v>
      </c>
      <c r="V16" s="29">
        <v>0</v>
      </c>
      <c r="W16" s="76"/>
      <c r="X16" s="76"/>
      <c r="Y16" s="60"/>
      <c r="Z16" s="76"/>
      <c r="AA16" s="60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634</v>
      </c>
      <c r="J17" s="33">
        <v>2</v>
      </c>
      <c r="K17" s="29">
        <v>3</v>
      </c>
      <c r="L17" s="29">
        <v>19</v>
      </c>
      <c r="M17" s="29">
        <v>112</v>
      </c>
      <c r="N17" s="29">
        <v>17</v>
      </c>
      <c r="O17" s="29">
        <v>0</v>
      </c>
      <c r="P17" s="29">
        <v>0</v>
      </c>
      <c r="Q17" s="29">
        <v>7</v>
      </c>
      <c r="R17" s="29">
        <v>0</v>
      </c>
      <c r="S17" s="29">
        <v>0</v>
      </c>
      <c r="T17" s="29">
        <v>4</v>
      </c>
      <c r="U17" s="29">
        <v>0</v>
      </c>
      <c r="V17" s="29">
        <v>0</v>
      </c>
      <c r="W17" s="76"/>
      <c r="X17" s="76"/>
      <c r="Y17" s="60"/>
      <c r="Z17" s="76"/>
      <c r="AA17" s="60">
        <v>4</v>
      </c>
      <c r="AB17" s="7"/>
      <c r="AC17" s="7"/>
      <c r="AD17" s="7"/>
      <c r="AE17" s="7"/>
    </row>
    <row r="18" spans="2:31" s="3" customFormat="1" ht="16.5" customHeight="1">
      <c r="B18" s="72" t="s">
        <v>33</v>
      </c>
      <c r="C18" s="73">
        <v>5</v>
      </c>
      <c r="D18" s="73">
        <v>5</v>
      </c>
      <c r="E18" s="73">
        <v>1</v>
      </c>
      <c r="F18" s="73">
        <v>2</v>
      </c>
      <c r="G18" s="31">
        <v>1</v>
      </c>
      <c r="H18" s="74"/>
      <c r="I18" s="75">
        <v>148</v>
      </c>
      <c r="J18" s="75">
        <v>2</v>
      </c>
      <c r="K18" s="39">
        <v>0</v>
      </c>
      <c r="L18" s="39">
        <v>3</v>
      </c>
      <c r="M18" s="39">
        <v>48</v>
      </c>
      <c r="N18" s="39">
        <v>3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1</v>
      </c>
      <c r="U18" s="39">
        <v>0</v>
      </c>
      <c r="V18" s="39">
        <v>0</v>
      </c>
      <c r="W18" s="76"/>
      <c r="X18" s="76"/>
      <c r="Y18" s="60"/>
      <c r="Z18" s="76"/>
      <c r="AA18" s="60">
        <v>3</v>
      </c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375</v>
      </c>
      <c r="J19" s="33">
        <v>4</v>
      </c>
      <c r="K19" s="29">
        <v>2</v>
      </c>
      <c r="L19" s="29">
        <v>8</v>
      </c>
      <c r="M19" s="29">
        <v>74</v>
      </c>
      <c r="N19" s="29">
        <v>8</v>
      </c>
      <c r="O19" s="29">
        <v>0</v>
      </c>
      <c r="P19" s="29">
        <v>0</v>
      </c>
      <c r="Q19" s="29">
        <v>3</v>
      </c>
      <c r="R19" s="29">
        <v>0</v>
      </c>
      <c r="S19" s="29">
        <v>0</v>
      </c>
      <c r="T19" s="29">
        <v>5</v>
      </c>
      <c r="U19" s="29">
        <v>0</v>
      </c>
      <c r="V19" s="29">
        <v>1</v>
      </c>
      <c r="W19" s="76"/>
      <c r="X19" s="60"/>
      <c r="Y19" s="60">
        <v>2</v>
      </c>
      <c r="Z19" s="76"/>
      <c r="AA19" s="60">
        <v>5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493</v>
      </c>
      <c r="J20" s="33">
        <v>8</v>
      </c>
      <c r="K20" s="29">
        <v>3</v>
      </c>
      <c r="L20" s="29">
        <v>5</v>
      </c>
      <c r="M20" s="29">
        <v>86</v>
      </c>
      <c r="N20" s="29">
        <v>4</v>
      </c>
      <c r="O20" s="29">
        <v>0</v>
      </c>
      <c r="P20" s="29">
        <v>0</v>
      </c>
      <c r="Q20" s="29">
        <v>2</v>
      </c>
      <c r="R20" s="29">
        <v>0</v>
      </c>
      <c r="S20" s="29">
        <v>1</v>
      </c>
      <c r="T20" s="29">
        <v>0</v>
      </c>
      <c r="U20" s="29">
        <v>0</v>
      </c>
      <c r="V20" s="29">
        <v>0</v>
      </c>
      <c r="W20" s="60"/>
      <c r="X20" s="60"/>
      <c r="Y20" s="60">
        <v>4</v>
      </c>
      <c r="Z20" s="60"/>
      <c r="AA20" s="60">
        <v>12</v>
      </c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427</v>
      </c>
      <c r="J21" s="33">
        <v>2</v>
      </c>
      <c r="K21" s="29">
        <v>0</v>
      </c>
      <c r="L21" s="29">
        <v>4</v>
      </c>
      <c r="M21" s="29">
        <v>83</v>
      </c>
      <c r="N21" s="29">
        <v>6</v>
      </c>
      <c r="O21" s="29">
        <v>0</v>
      </c>
      <c r="P21" s="29">
        <v>1</v>
      </c>
      <c r="Q21" s="29">
        <v>2</v>
      </c>
      <c r="R21" s="29">
        <v>0</v>
      </c>
      <c r="S21" s="29">
        <v>0</v>
      </c>
      <c r="T21" s="29">
        <v>1</v>
      </c>
      <c r="U21" s="29">
        <v>0</v>
      </c>
      <c r="V21" s="29">
        <v>1</v>
      </c>
      <c r="W21" s="60"/>
      <c r="X21" s="76"/>
      <c r="Y21" s="60"/>
      <c r="Z21" s="76"/>
      <c r="AA21" s="60">
        <v>8</v>
      </c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19</v>
      </c>
      <c r="J22" s="33">
        <v>1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65"/>
      <c r="V22" s="65"/>
      <c r="W22" s="76"/>
      <c r="X22" s="76"/>
      <c r="Y22" s="60"/>
      <c r="Z22" s="76"/>
      <c r="AA22" s="60">
        <v>1</v>
      </c>
      <c r="AB22" s="7"/>
      <c r="AC22" s="7"/>
      <c r="AD22" s="7"/>
      <c r="AE22" s="7"/>
    </row>
    <row r="23" spans="9:23" ht="17.25">
      <c r="I23"/>
      <c r="J23" s="37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9:22" ht="17.25">
      <c r="I25" s="25"/>
      <c r="J25" s="38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AI33"/>
  <sheetViews>
    <sheetView zoomScale="85" zoomScaleNormal="85" zoomScaleSheetLayoutView="100" workbookViewId="0" topLeftCell="A1">
      <selection activeCell="D29" sqref="D29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8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8" customWidth="1"/>
    <col min="22" max="22" width="13.50390625" style="25" customWidth="1"/>
    <col min="23" max="25" width="4.125" style="25" customWidth="1"/>
    <col min="26" max="35" width="4.375" style="25" customWidth="1"/>
    <col min="36" max="16384" width="9.00390625" style="25" customWidth="1"/>
  </cols>
  <sheetData>
    <row r="1" spans="2:21" ht="17.25" customHeight="1">
      <c r="B1" s="8" t="s">
        <v>57</v>
      </c>
      <c r="C1" s="48"/>
      <c r="D1" s="3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6"/>
    </row>
    <row r="2" spans="2:21" ht="8.25" customHeight="1">
      <c r="B2" s="8"/>
      <c r="C2" s="8"/>
      <c r="D2" s="3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6"/>
    </row>
    <row r="3" spans="2:23" ht="17.25">
      <c r="B3" s="52" t="str">
        <f>'HC'!B2</f>
        <v>2013年7週（2013年2月11日～2013年2月17日）</v>
      </c>
      <c r="C3" s="26"/>
      <c r="D3" s="26"/>
      <c r="E3" s="8"/>
      <c r="F3" s="8"/>
      <c r="G3" s="47"/>
      <c r="H3" s="8"/>
      <c r="I3" s="8"/>
      <c r="J3" s="8"/>
      <c r="K3" s="8"/>
      <c r="L3" s="8"/>
      <c r="M3" s="8"/>
      <c r="N3" s="8"/>
      <c r="O3" s="8"/>
      <c r="P3" s="8"/>
      <c r="Q3" s="90" t="s">
        <v>58</v>
      </c>
      <c r="R3" s="90"/>
      <c r="S3" s="90"/>
      <c r="T3" s="90"/>
      <c r="U3" s="90"/>
      <c r="W3" s="27" t="s">
        <v>93</v>
      </c>
    </row>
    <row r="4" spans="2:21" ht="9.75" customHeight="1">
      <c r="B4" s="8"/>
      <c r="C4" s="8"/>
      <c r="D4" s="3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6"/>
    </row>
    <row r="5" spans="3:21" s="58" customFormat="1" ht="24" customHeight="1">
      <c r="C5" s="61" t="s">
        <v>84</v>
      </c>
      <c r="D5" s="87" t="s">
        <v>83</v>
      </c>
      <c r="E5" s="88"/>
      <c r="F5" s="88"/>
      <c r="G5" s="88"/>
      <c r="H5" s="88"/>
      <c r="I5" s="88"/>
      <c r="J5" s="88"/>
      <c r="K5" s="88"/>
      <c r="L5" s="88"/>
      <c r="M5" s="88"/>
      <c r="N5" s="89"/>
      <c r="O5" s="86" t="s">
        <v>82</v>
      </c>
      <c r="P5" s="86"/>
      <c r="Q5" s="85" t="s">
        <v>81</v>
      </c>
      <c r="R5" s="85"/>
      <c r="S5" s="85"/>
      <c r="T5" s="85"/>
      <c r="U5" s="85"/>
    </row>
    <row r="6" spans="2:35" ht="174.75" customHeight="1">
      <c r="B6" s="17" t="s">
        <v>59</v>
      </c>
      <c r="C6" s="34" t="s">
        <v>79</v>
      </c>
      <c r="D6" s="34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80</v>
      </c>
      <c r="W6" s="67" t="s">
        <v>87</v>
      </c>
      <c r="X6" s="67" t="s">
        <v>86</v>
      </c>
      <c r="Y6" s="67" t="s">
        <v>32</v>
      </c>
      <c r="Z6" s="67" t="s">
        <v>28</v>
      </c>
      <c r="AA6" s="67" t="s">
        <v>30</v>
      </c>
      <c r="AB6" s="67" t="s">
        <v>29</v>
      </c>
      <c r="AC6" s="67" t="s">
        <v>73</v>
      </c>
      <c r="AD6" s="67" t="s">
        <v>74</v>
      </c>
      <c r="AE6" s="67" t="s">
        <v>33</v>
      </c>
      <c r="AF6" s="68" t="s">
        <v>38</v>
      </c>
      <c r="AG6" s="67" t="s">
        <v>39</v>
      </c>
      <c r="AH6" s="67" t="s">
        <v>31</v>
      </c>
      <c r="AI6" s="67" t="s">
        <v>35</v>
      </c>
    </row>
    <row r="7" spans="2:35" s="4" customFormat="1" ht="13.5" customHeight="1" thickBot="1">
      <c r="B7" s="9" t="s">
        <v>61</v>
      </c>
      <c r="C7" s="40">
        <f aca="true" t="shared" si="0" ref="C7:S7">SUM(C8:C31)</f>
        <v>4714</v>
      </c>
      <c r="D7" s="41">
        <f>SUM(D8:D31)</f>
        <v>32</v>
      </c>
      <c r="E7" s="42">
        <f t="shared" si="0"/>
        <v>27</v>
      </c>
      <c r="F7" s="42">
        <f t="shared" si="0"/>
        <v>107</v>
      </c>
      <c r="G7" s="42">
        <f t="shared" si="0"/>
        <v>1089</v>
      </c>
      <c r="H7" s="42">
        <f t="shared" si="0"/>
        <v>97</v>
      </c>
      <c r="I7" s="42">
        <f t="shared" si="0"/>
        <v>4</v>
      </c>
      <c r="J7" s="42">
        <f t="shared" si="0"/>
        <v>4</v>
      </c>
      <c r="K7" s="42">
        <f t="shared" si="0"/>
        <v>47</v>
      </c>
      <c r="L7" s="42">
        <f t="shared" si="0"/>
        <v>0</v>
      </c>
      <c r="M7" s="42">
        <f t="shared" si="0"/>
        <v>1</v>
      </c>
      <c r="N7" s="42">
        <f t="shared" si="0"/>
        <v>41</v>
      </c>
      <c r="O7" s="42">
        <f t="shared" si="0"/>
        <v>0</v>
      </c>
      <c r="P7" s="42">
        <f t="shared" si="0"/>
        <v>9</v>
      </c>
      <c r="Q7" s="42">
        <f t="shared" si="0"/>
        <v>0</v>
      </c>
      <c r="R7" s="42">
        <f t="shared" si="0"/>
        <v>0</v>
      </c>
      <c r="S7" s="42">
        <f t="shared" si="0"/>
        <v>9</v>
      </c>
      <c r="T7" s="42">
        <f>SUM(T10:T31)</f>
        <v>0</v>
      </c>
      <c r="U7" s="40">
        <f>SUM(U8:U31)</f>
        <v>38</v>
      </c>
      <c r="W7" s="58">
        <f>SUM(W8:W31)</f>
        <v>0</v>
      </c>
      <c r="X7" s="58">
        <f aca="true" t="shared" si="1" ref="X7:AI7">SUM(X8:X31)</f>
        <v>0</v>
      </c>
      <c r="Y7" s="58">
        <f t="shared" si="1"/>
        <v>0</v>
      </c>
      <c r="Z7" s="58">
        <f t="shared" si="1"/>
        <v>0</v>
      </c>
      <c r="AA7" s="58">
        <f t="shared" si="1"/>
        <v>0</v>
      </c>
      <c r="AB7" s="58">
        <f t="shared" si="1"/>
        <v>0</v>
      </c>
      <c r="AC7" s="58">
        <f t="shared" si="1"/>
        <v>0</v>
      </c>
      <c r="AD7" s="58">
        <f t="shared" si="1"/>
        <v>0</v>
      </c>
      <c r="AE7" s="58">
        <f t="shared" si="1"/>
        <v>0</v>
      </c>
      <c r="AF7" s="58">
        <f t="shared" si="1"/>
        <v>0</v>
      </c>
      <c r="AG7" s="58">
        <f t="shared" si="1"/>
        <v>0</v>
      </c>
      <c r="AH7" s="58">
        <f t="shared" si="1"/>
        <v>0</v>
      </c>
      <c r="AI7" s="58">
        <f t="shared" si="1"/>
        <v>0</v>
      </c>
    </row>
    <row r="8" spans="2:35" s="4" customFormat="1" ht="13.5" customHeight="1" thickTop="1">
      <c r="B8" s="10" t="s">
        <v>67</v>
      </c>
      <c r="C8" s="53">
        <v>18</v>
      </c>
      <c r="D8" s="53">
        <v>13</v>
      </c>
      <c r="E8" s="53">
        <v>0</v>
      </c>
      <c r="F8" s="53">
        <v>0</v>
      </c>
      <c r="G8" s="53">
        <v>20</v>
      </c>
      <c r="H8" s="53">
        <v>3</v>
      </c>
      <c r="I8" s="53">
        <v>0</v>
      </c>
      <c r="J8" s="53">
        <v>0</v>
      </c>
      <c r="K8" s="53">
        <v>1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49"/>
      <c r="R8" s="49"/>
      <c r="S8" s="49"/>
      <c r="T8" s="49"/>
      <c r="U8" s="53">
        <v>2</v>
      </c>
      <c r="V8" s="70" t="s">
        <v>88</v>
      </c>
      <c r="W8" s="58">
        <f>SUM(X8:AI8)</f>
        <v>0</v>
      </c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2:35" s="4" customFormat="1" ht="13.5" customHeight="1">
      <c r="B9" s="11" t="s">
        <v>68</v>
      </c>
      <c r="C9" s="54">
        <v>57</v>
      </c>
      <c r="D9" s="54">
        <v>4</v>
      </c>
      <c r="E9" s="54">
        <v>0</v>
      </c>
      <c r="F9" s="54">
        <v>0</v>
      </c>
      <c r="G9" s="54">
        <v>55</v>
      </c>
      <c r="H9" s="54">
        <v>2</v>
      </c>
      <c r="I9" s="54">
        <v>0</v>
      </c>
      <c r="J9" s="54">
        <v>0</v>
      </c>
      <c r="K9" s="54">
        <v>18</v>
      </c>
      <c r="L9" s="54">
        <v>0</v>
      </c>
      <c r="M9" s="54">
        <v>0</v>
      </c>
      <c r="N9" s="54">
        <v>1</v>
      </c>
      <c r="O9" s="54">
        <v>0</v>
      </c>
      <c r="P9" s="54">
        <v>0</v>
      </c>
      <c r="Q9" s="43"/>
      <c r="R9" s="43"/>
      <c r="S9" s="43"/>
      <c r="T9" s="43"/>
      <c r="U9" s="53">
        <v>1</v>
      </c>
      <c r="V9" s="70" t="s">
        <v>89</v>
      </c>
      <c r="W9" s="58">
        <f aca="true" t="shared" si="2" ref="W9:W31">SUM(X9:AI9)</f>
        <v>0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</row>
    <row r="10" spans="2:35" s="4" customFormat="1" ht="13.5" customHeight="1">
      <c r="B10" s="11" t="s">
        <v>62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44"/>
      <c r="R10" s="44"/>
      <c r="S10" s="44"/>
      <c r="T10" s="44"/>
      <c r="U10" s="55"/>
      <c r="V10" s="70" t="s">
        <v>62</v>
      </c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</row>
    <row r="11" spans="2:35" s="4" customFormat="1" ht="13.5" customHeight="1">
      <c r="B11" s="11" t="s">
        <v>12</v>
      </c>
      <c r="C11" s="54">
        <v>147</v>
      </c>
      <c r="D11" s="54">
        <v>8</v>
      </c>
      <c r="E11" s="54">
        <v>5</v>
      </c>
      <c r="F11" s="54">
        <v>2</v>
      </c>
      <c r="G11" s="54">
        <v>191</v>
      </c>
      <c r="H11" s="54">
        <v>18</v>
      </c>
      <c r="I11" s="54">
        <v>3</v>
      </c>
      <c r="J11" s="54">
        <v>1</v>
      </c>
      <c r="K11" s="54">
        <v>25</v>
      </c>
      <c r="L11" s="54">
        <v>0</v>
      </c>
      <c r="M11" s="54">
        <v>0</v>
      </c>
      <c r="N11" s="54">
        <v>0</v>
      </c>
      <c r="O11" s="54">
        <v>0</v>
      </c>
      <c r="P11" s="54">
        <v>1</v>
      </c>
      <c r="Q11" s="44"/>
      <c r="R11" s="44"/>
      <c r="S11" s="44">
        <v>1</v>
      </c>
      <c r="T11" s="44"/>
      <c r="U11" s="53"/>
      <c r="V11" s="70" t="s">
        <v>12</v>
      </c>
      <c r="W11" s="58">
        <f t="shared" si="2"/>
        <v>0</v>
      </c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2:35" s="4" customFormat="1" ht="13.5" customHeight="1">
      <c r="B12" s="11" t="s">
        <v>63</v>
      </c>
      <c r="C12" s="54">
        <v>151</v>
      </c>
      <c r="D12" s="54">
        <v>6</v>
      </c>
      <c r="E12" s="54">
        <v>3</v>
      </c>
      <c r="F12" s="54">
        <v>3</v>
      </c>
      <c r="G12" s="54">
        <v>134</v>
      </c>
      <c r="H12" s="54">
        <v>9</v>
      </c>
      <c r="I12" s="54">
        <v>0</v>
      </c>
      <c r="J12" s="54">
        <v>0</v>
      </c>
      <c r="K12" s="54">
        <v>3</v>
      </c>
      <c r="L12" s="54">
        <v>0</v>
      </c>
      <c r="M12" s="54">
        <v>0</v>
      </c>
      <c r="N12" s="54">
        <v>1</v>
      </c>
      <c r="O12" s="54">
        <v>0</v>
      </c>
      <c r="P12" s="54">
        <v>0</v>
      </c>
      <c r="Q12" s="44"/>
      <c r="R12" s="44"/>
      <c r="S12" s="44">
        <v>1</v>
      </c>
      <c r="T12" s="44"/>
      <c r="U12" s="80"/>
      <c r="V12" s="70" t="s">
        <v>63</v>
      </c>
      <c r="W12" s="58">
        <f t="shared" si="2"/>
        <v>0</v>
      </c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2:35" s="4" customFormat="1" ht="13.5" customHeight="1">
      <c r="B13" s="11" t="s">
        <v>13</v>
      </c>
      <c r="C13" s="54">
        <v>211</v>
      </c>
      <c r="D13" s="54">
        <v>0</v>
      </c>
      <c r="E13" s="54">
        <v>0</v>
      </c>
      <c r="F13" s="54">
        <v>7</v>
      </c>
      <c r="G13" s="54">
        <v>103</v>
      </c>
      <c r="H13" s="54">
        <v>21</v>
      </c>
      <c r="I13" s="54">
        <v>0</v>
      </c>
      <c r="J13" s="54">
        <v>2</v>
      </c>
      <c r="K13" s="54">
        <v>0</v>
      </c>
      <c r="L13" s="54">
        <v>0</v>
      </c>
      <c r="M13" s="54">
        <v>1</v>
      </c>
      <c r="N13" s="54">
        <v>2</v>
      </c>
      <c r="O13" s="54">
        <v>0</v>
      </c>
      <c r="P13" s="54">
        <v>0</v>
      </c>
      <c r="Q13" s="44"/>
      <c r="R13" s="44"/>
      <c r="S13" s="44"/>
      <c r="T13" s="44"/>
      <c r="U13" s="53"/>
      <c r="V13" s="70" t="s">
        <v>13</v>
      </c>
      <c r="W13" s="58">
        <f t="shared" si="2"/>
        <v>0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2:35" s="4" customFormat="1" ht="13.5" customHeight="1">
      <c r="B14" s="11" t="s">
        <v>14</v>
      </c>
      <c r="C14" s="54">
        <v>318</v>
      </c>
      <c r="D14" s="54">
        <v>1</v>
      </c>
      <c r="E14" s="54">
        <v>2</v>
      </c>
      <c r="F14" s="54">
        <v>20</v>
      </c>
      <c r="G14" s="54">
        <v>104</v>
      </c>
      <c r="H14" s="54">
        <v>16</v>
      </c>
      <c r="I14" s="54">
        <v>1</v>
      </c>
      <c r="J14" s="54">
        <v>1</v>
      </c>
      <c r="K14" s="54">
        <v>0</v>
      </c>
      <c r="L14" s="54">
        <v>0</v>
      </c>
      <c r="M14" s="54">
        <v>0</v>
      </c>
      <c r="N14" s="54">
        <v>5</v>
      </c>
      <c r="O14" s="54">
        <v>0</v>
      </c>
      <c r="P14" s="54">
        <v>1</v>
      </c>
      <c r="Q14" s="44"/>
      <c r="R14" s="44"/>
      <c r="S14" s="44"/>
      <c r="T14" s="44"/>
      <c r="U14" s="53">
        <v>1</v>
      </c>
      <c r="V14" s="70" t="s">
        <v>14</v>
      </c>
      <c r="W14" s="58">
        <f t="shared" si="2"/>
        <v>0</v>
      </c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2:35" s="4" customFormat="1" ht="13.5" customHeight="1">
      <c r="B15" s="11" t="s">
        <v>15</v>
      </c>
      <c r="C15" s="54">
        <v>322</v>
      </c>
      <c r="D15" s="54">
        <v>0</v>
      </c>
      <c r="E15" s="54">
        <v>3</v>
      </c>
      <c r="F15" s="54">
        <v>15</v>
      </c>
      <c r="G15" s="54">
        <v>65</v>
      </c>
      <c r="H15" s="54">
        <v>12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2</v>
      </c>
      <c r="O15" s="54">
        <v>0</v>
      </c>
      <c r="P15" s="54">
        <v>0</v>
      </c>
      <c r="Q15" s="43"/>
      <c r="R15" s="43"/>
      <c r="S15" s="43"/>
      <c r="T15" s="43"/>
      <c r="U15" s="53"/>
      <c r="V15" s="70" t="s">
        <v>15</v>
      </c>
      <c r="W15" s="58">
        <f t="shared" si="2"/>
        <v>0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2:35" s="4" customFormat="1" ht="13.5" customHeight="1">
      <c r="B16" s="11" t="s">
        <v>16</v>
      </c>
      <c r="C16" s="54">
        <v>338</v>
      </c>
      <c r="D16" s="54">
        <v>0</v>
      </c>
      <c r="E16" s="54">
        <v>5</v>
      </c>
      <c r="F16" s="54">
        <v>17</v>
      </c>
      <c r="G16" s="54">
        <v>71</v>
      </c>
      <c r="H16" s="54">
        <v>7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9</v>
      </c>
      <c r="O16" s="54">
        <v>0</v>
      </c>
      <c r="P16" s="54">
        <v>0</v>
      </c>
      <c r="Q16" s="43"/>
      <c r="R16" s="43"/>
      <c r="S16" s="43"/>
      <c r="T16" s="43"/>
      <c r="U16" s="53">
        <v>1</v>
      </c>
      <c r="V16" s="70" t="s">
        <v>16</v>
      </c>
      <c r="W16" s="58">
        <f t="shared" si="2"/>
        <v>0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</row>
    <row r="17" spans="2:35" s="4" customFormat="1" ht="13.5" customHeight="1">
      <c r="B17" s="11" t="s">
        <v>17</v>
      </c>
      <c r="C17" s="54">
        <v>267</v>
      </c>
      <c r="D17" s="54">
        <v>0</v>
      </c>
      <c r="E17" s="54">
        <v>2</v>
      </c>
      <c r="F17" s="54">
        <v>9</v>
      </c>
      <c r="G17" s="54">
        <v>48</v>
      </c>
      <c r="H17" s="54">
        <v>2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7</v>
      </c>
      <c r="O17" s="54">
        <v>0</v>
      </c>
      <c r="P17" s="54">
        <v>0</v>
      </c>
      <c r="Q17" s="43"/>
      <c r="R17" s="43"/>
      <c r="S17" s="43"/>
      <c r="T17" s="43"/>
      <c r="U17" s="53"/>
      <c r="V17" s="70" t="s">
        <v>17</v>
      </c>
      <c r="W17" s="58">
        <f t="shared" si="2"/>
        <v>0</v>
      </c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2:35" s="4" customFormat="1" ht="13.5" customHeight="1">
      <c r="B18" s="11" t="s">
        <v>18</v>
      </c>
      <c r="C18" s="54">
        <v>290</v>
      </c>
      <c r="D18" s="54">
        <v>0</v>
      </c>
      <c r="E18" s="54">
        <v>3</v>
      </c>
      <c r="F18" s="54">
        <v>8</v>
      </c>
      <c r="G18" s="54">
        <v>48</v>
      </c>
      <c r="H18" s="54">
        <v>2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7</v>
      </c>
      <c r="O18" s="54">
        <v>0</v>
      </c>
      <c r="P18" s="54">
        <v>0</v>
      </c>
      <c r="Q18" s="43"/>
      <c r="R18" s="43"/>
      <c r="S18" s="43"/>
      <c r="T18" s="43"/>
      <c r="U18" s="53"/>
      <c r="V18" s="70" t="s">
        <v>18</v>
      </c>
      <c r="W18" s="58">
        <f t="shared" si="2"/>
        <v>0</v>
      </c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</row>
    <row r="19" spans="2:35" s="4" customFormat="1" ht="13.5" customHeight="1">
      <c r="B19" s="11" t="s">
        <v>19</v>
      </c>
      <c r="C19" s="54">
        <v>227</v>
      </c>
      <c r="D19" s="54">
        <v>0</v>
      </c>
      <c r="E19" s="54">
        <v>2</v>
      </c>
      <c r="F19" s="54">
        <v>7</v>
      </c>
      <c r="G19" s="54">
        <v>22</v>
      </c>
      <c r="H19" s="54">
        <v>1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1</v>
      </c>
      <c r="O19" s="54">
        <v>0</v>
      </c>
      <c r="P19" s="54">
        <v>0</v>
      </c>
      <c r="Q19" s="43"/>
      <c r="R19" s="43"/>
      <c r="S19" s="43"/>
      <c r="T19" s="43"/>
      <c r="U19" s="53"/>
      <c r="V19" s="70" t="s">
        <v>19</v>
      </c>
      <c r="W19" s="58">
        <f t="shared" si="2"/>
        <v>0</v>
      </c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2:35" s="4" customFormat="1" ht="13.5" customHeight="1">
      <c r="B20" s="11" t="s">
        <v>69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44"/>
      <c r="R20" s="44"/>
      <c r="S20" s="44">
        <v>2</v>
      </c>
      <c r="T20" s="44"/>
      <c r="U20" s="56"/>
      <c r="V20" s="70" t="s">
        <v>90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2:35" s="4" customFormat="1" ht="13.5" customHeight="1">
      <c r="B21" s="11" t="s">
        <v>64</v>
      </c>
      <c r="C21" s="54">
        <v>744</v>
      </c>
      <c r="D21" s="54">
        <v>0</v>
      </c>
      <c r="E21" s="54">
        <v>1</v>
      </c>
      <c r="F21" s="54">
        <v>12</v>
      </c>
      <c r="G21" s="54">
        <v>66</v>
      </c>
      <c r="H21" s="54">
        <v>3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5</v>
      </c>
      <c r="O21" s="54">
        <v>0</v>
      </c>
      <c r="P21" s="54">
        <v>0</v>
      </c>
      <c r="Q21" s="44"/>
      <c r="R21" s="44"/>
      <c r="S21" s="44">
        <v>2</v>
      </c>
      <c r="T21" s="44"/>
      <c r="U21" s="53">
        <v>1</v>
      </c>
      <c r="V21" s="70" t="s">
        <v>64</v>
      </c>
      <c r="W21" s="58">
        <f t="shared" si="2"/>
        <v>0</v>
      </c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2:35" s="4" customFormat="1" ht="13.5" customHeight="1">
      <c r="B22" s="11" t="s">
        <v>20</v>
      </c>
      <c r="C22" s="54">
        <v>178</v>
      </c>
      <c r="D22" s="54">
        <v>0</v>
      </c>
      <c r="E22" s="54">
        <v>1</v>
      </c>
      <c r="F22" s="54">
        <v>1</v>
      </c>
      <c r="G22" s="54">
        <v>13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1</v>
      </c>
      <c r="O22" s="54">
        <v>0</v>
      </c>
      <c r="P22" s="54">
        <v>0</v>
      </c>
      <c r="Q22" s="44"/>
      <c r="R22" s="44"/>
      <c r="S22" s="44"/>
      <c r="T22" s="44"/>
      <c r="U22" s="53"/>
      <c r="V22" s="70" t="s">
        <v>20</v>
      </c>
      <c r="W22" s="58">
        <f t="shared" si="2"/>
        <v>0</v>
      </c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2:35" s="4" customFormat="1" ht="13.5" customHeight="1">
      <c r="B23" s="11" t="s">
        <v>65</v>
      </c>
      <c r="C23" s="56"/>
      <c r="D23" s="54">
        <v>0</v>
      </c>
      <c r="E23" s="54">
        <v>0</v>
      </c>
      <c r="F23" s="54">
        <v>6</v>
      </c>
      <c r="G23" s="54">
        <v>149</v>
      </c>
      <c r="H23" s="54">
        <v>1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6"/>
      <c r="P23" s="56"/>
      <c r="Q23" s="59"/>
      <c r="R23" s="43"/>
      <c r="S23" s="43"/>
      <c r="T23" s="43"/>
      <c r="U23" s="56"/>
      <c r="V23" s="70" t="s">
        <v>91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</row>
    <row r="24" spans="2:35" s="4" customFormat="1" ht="13.5" customHeight="1">
      <c r="B24" s="11" t="s">
        <v>21</v>
      </c>
      <c r="C24" s="54">
        <v>261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>
        <v>0</v>
      </c>
      <c r="P24" s="57">
        <v>1</v>
      </c>
      <c r="Q24" s="43"/>
      <c r="R24" s="44"/>
      <c r="S24" s="44"/>
      <c r="T24" s="44"/>
      <c r="U24" s="53"/>
      <c r="V24" s="70" t="s">
        <v>21</v>
      </c>
      <c r="W24" s="58">
        <f t="shared" si="2"/>
        <v>0</v>
      </c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</row>
    <row r="25" spans="2:35" s="4" customFormat="1" ht="13.5" customHeight="1">
      <c r="B25" s="11" t="s">
        <v>22</v>
      </c>
      <c r="C25" s="54">
        <v>378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>
        <v>0</v>
      </c>
      <c r="P25" s="57">
        <v>3</v>
      </c>
      <c r="Q25" s="43"/>
      <c r="R25" s="44"/>
      <c r="S25" s="44"/>
      <c r="T25" s="44"/>
      <c r="U25" s="53"/>
      <c r="V25" s="70" t="s">
        <v>22</v>
      </c>
      <c r="W25" s="58">
        <f t="shared" si="2"/>
        <v>0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2:35" s="4" customFormat="1" ht="13.5" customHeight="1">
      <c r="B26" s="11" t="s">
        <v>23</v>
      </c>
      <c r="C26" s="54">
        <v>316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>
        <v>0</v>
      </c>
      <c r="P26" s="57">
        <v>0</v>
      </c>
      <c r="Q26" s="43"/>
      <c r="R26" s="44"/>
      <c r="S26" s="44"/>
      <c r="T26" s="44"/>
      <c r="U26" s="53">
        <v>1</v>
      </c>
      <c r="V26" s="70" t="s">
        <v>23</v>
      </c>
      <c r="W26" s="58">
        <f t="shared" si="2"/>
        <v>0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2:35" s="4" customFormat="1" ht="13.5" customHeight="1">
      <c r="B27" s="11" t="s">
        <v>24</v>
      </c>
      <c r="C27" s="54">
        <v>162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>
        <v>0</v>
      </c>
      <c r="P27" s="57">
        <v>0</v>
      </c>
      <c r="Q27" s="43"/>
      <c r="R27" s="44"/>
      <c r="S27" s="44"/>
      <c r="T27" s="44"/>
      <c r="U27" s="53"/>
      <c r="V27" s="70" t="s">
        <v>24</v>
      </c>
      <c r="W27" s="58">
        <f t="shared" si="2"/>
        <v>0</v>
      </c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2:35" s="4" customFormat="1" ht="13.5" customHeight="1">
      <c r="B28" s="11" t="s">
        <v>25</v>
      </c>
      <c r="C28" s="54">
        <v>127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>
        <v>0</v>
      </c>
      <c r="P28" s="57">
        <v>2</v>
      </c>
      <c r="Q28" s="43"/>
      <c r="R28" s="44"/>
      <c r="S28" s="44">
        <v>2</v>
      </c>
      <c r="T28" s="44"/>
      <c r="U28" s="53">
        <v>4</v>
      </c>
      <c r="V28" s="70" t="s">
        <v>25</v>
      </c>
      <c r="W28" s="58">
        <f t="shared" si="2"/>
        <v>0</v>
      </c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2:35" s="4" customFormat="1" ht="13.5" customHeight="1">
      <c r="B29" s="11" t="s">
        <v>66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>
        <v>0</v>
      </c>
      <c r="P29" s="57">
        <v>1</v>
      </c>
      <c r="Q29" s="43"/>
      <c r="R29" s="43"/>
      <c r="S29" s="43"/>
      <c r="T29" s="43"/>
      <c r="U29" s="56"/>
      <c r="V29" s="70" t="s">
        <v>92</v>
      </c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</row>
    <row r="30" spans="2:35" s="4" customFormat="1" ht="13.5" customHeight="1">
      <c r="B30" s="11" t="s">
        <v>26</v>
      </c>
      <c r="C30" s="54">
        <v>121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3"/>
      <c r="R30" s="44"/>
      <c r="S30" s="44">
        <v>1</v>
      </c>
      <c r="T30" s="44"/>
      <c r="U30" s="54">
        <v>11</v>
      </c>
      <c r="V30" s="70" t="s">
        <v>26</v>
      </c>
      <c r="W30" s="58">
        <f t="shared" si="2"/>
        <v>0</v>
      </c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2:35" s="4" customFormat="1" ht="13.5" customHeight="1">
      <c r="B31" s="11" t="s">
        <v>27</v>
      </c>
      <c r="C31" s="54">
        <v>81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3"/>
      <c r="R31" s="44"/>
      <c r="S31" s="44"/>
      <c r="T31" s="44"/>
      <c r="U31" s="54">
        <v>16</v>
      </c>
      <c r="V31" s="70" t="s">
        <v>27</v>
      </c>
      <c r="W31" s="58">
        <f t="shared" si="2"/>
        <v>0</v>
      </c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</row>
    <row r="32" spans="3:21" ht="13.5">
      <c r="C32"/>
      <c r="D32" s="45"/>
      <c r="E32" s="46"/>
      <c r="F32" s="46"/>
      <c r="G32" s="46"/>
      <c r="H32" s="46"/>
      <c r="I32" s="46"/>
      <c r="J32"/>
      <c r="K32"/>
      <c r="L32"/>
      <c r="M32"/>
      <c r="N32"/>
      <c r="O32"/>
      <c r="P32"/>
      <c r="U32" s="51"/>
    </row>
    <row r="33" ht="13.5">
      <c r="J33" s="51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2013-01-16T04:44:12Z</cp:lastPrinted>
  <dcterms:created xsi:type="dcterms:W3CDTF">1999-05-07T07:27:21Z</dcterms:created>
  <dcterms:modified xsi:type="dcterms:W3CDTF">2013-02-21T04:18:42Z</dcterms:modified>
  <cp:category/>
  <cp:version/>
  <cp:contentType/>
  <cp:contentStatus/>
</cp:coreProperties>
</file>