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65431" windowWidth="17130" windowHeight="1350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<sst xmlns="http://schemas.openxmlformats.org/spreadsheetml/2006/main" count="102" uniqueCount="85">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</sst>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J27" sqref="J27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84" t="s">
        <v>51</v>
      </c>
      <c r="X2" s="84"/>
      <c r="Y2" s="84"/>
      <c r="Z2" s="84"/>
      <c r="AA2" s="84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79" t="s">
        <v>81</v>
      </c>
      <c r="K3" s="80"/>
      <c r="L3" s="80"/>
      <c r="M3" s="80"/>
      <c r="N3" s="80"/>
      <c r="O3" s="80"/>
      <c r="P3" s="80"/>
      <c r="Q3" s="80"/>
      <c r="R3" s="80"/>
      <c r="S3" s="80"/>
      <c r="T3" s="81"/>
      <c r="U3" s="82" t="s">
        <v>80</v>
      </c>
      <c r="V3" s="82"/>
      <c r="W3" s="83" t="s">
        <v>79</v>
      </c>
      <c r="X3" s="83"/>
      <c r="Y3" s="83"/>
      <c r="Z3" s="83"/>
      <c r="AA3" s="83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4390</v>
      </c>
      <c r="J5" s="31">
        <f>SUM(J6+J7)</f>
        <v>39</v>
      </c>
      <c r="K5" s="24">
        <f aca="true" t="shared" si="0" ref="K5:W5">SUM(K6+K7)</f>
        <v>49</v>
      </c>
      <c r="L5" s="24">
        <f t="shared" si="0"/>
        <v>170</v>
      </c>
      <c r="M5" s="24">
        <f t="shared" si="0"/>
        <v>1746</v>
      </c>
      <c r="N5" s="24">
        <f t="shared" si="0"/>
        <v>150</v>
      </c>
      <c r="O5" s="24">
        <f t="shared" si="0"/>
        <v>14</v>
      </c>
      <c r="P5" s="24">
        <f t="shared" si="0"/>
        <v>9</v>
      </c>
      <c r="Q5" s="24">
        <f t="shared" si="0"/>
        <v>92</v>
      </c>
      <c r="R5" s="24">
        <f t="shared" si="0"/>
        <v>3</v>
      </c>
      <c r="S5" s="24">
        <f t="shared" si="0"/>
        <v>4</v>
      </c>
      <c r="T5" s="24">
        <f t="shared" si="0"/>
        <v>34</v>
      </c>
      <c r="U5" s="24">
        <f t="shared" si="0"/>
        <v>1</v>
      </c>
      <c r="V5" s="24">
        <f t="shared" si="0"/>
        <v>9</v>
      </c>
      <c r="W5" s="24">
        <f t="shared" si="0"/>
        <v>0</v>
      </c>
      <c r="X5" s="24">
        <f>X6+X7</f>
        <v>0</v>
      </c>
      <c r="Y5" s="24">
        <f>Y6+Y7</f>
        <v>9</v>
      </c>
      <c r="Z5" s="24">
        <f>Z6+Z7</f>
        <v>0</v>
      </c>
      <c r="AA5" s="66">
        <f>AA6+AA7</f>
        <v>36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3529</v>
      </c>
      <c r="J6" s="31">
        <f t="shared" si="1"/>
        <v>27</v>
      </c>
      <c r="K6" s="24">
        <f t="shared" si="1"/>
        <v>41</v>
      </c>
      <c r="L6" s="24">
        <f t="shared" si="1"/>
        <v>129</v>
      </c>
      <c r="M6" s="24">
        <f t="shared" si="1"/>
        <v>1320</v>
      </c>
      <c r="N6" s="24">
        <f t="shared" si="1"/>
        <v>118</v>
      </c>
      <c r="O6" s="24">
        <f t="shared" si="1"/>
        <v>13</v>
      </c>
      <c r="P6" s="24">
        <f t="shared" si="1"/>
        <v>8</v>
      </c>
      <c r="Q6" s="24">
        <f t="shared" si="1"/>
        <v>71</v>
      </c>
      <c r="R6" s="24">
        <f t="shared" si="1"/>
        <v>3</v>
      </c>
      <c r="S6" s="24">
        <f t="shared" si="1"/>
        <v>2</v>
      </c>
      <c r="T6" s="24">
        <f t="shared" si="1"/>
        <v>30</v>
      </c>
      <c r="U6" s="24">
        <f t="shared" si="1"/>
        <v>1</v>
      </c>
      <c r="V6" s="24">
        <f t="shared" si="1"/>
        <v>7</v>
      </c>
      <c r="W6" s="24">
        <f>SUM(W8:W22)</f>
        <v>0</v>
      </c>
      <c r="X6" s="24">
        <f>SUM(X8:X22)</f>
        <v>0</v>
      </c>
      <c r="Y6" s="24">
        <f>SUM(Y8:Y22)</f>
        <v>9</v>
      </c>
      <c r="Z6" s="24">
        <f>SUM(Z8:Z22)</f>
        <v>0</v>
      </c>
      <c r="AA6" s="66">
        <f>SUM(AA8:AA22)</f>
        <v>24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861</v>
      </c>
      <c r="J7" s="32">
        <v>12</v>
      </c>
      <c r="K7" s="28">
        <v>8</v>
      </c>
      <c r="L7" s="28">
        <v>41</v>
      </c>
      <c r="M7" s="28">
        <v>426</v>
      </c>
      <c r="N7" s="28">
        <v>32</v>
      </c>
      <c r="O7" s="28">
        <v>1</v>
      </c>
      <c r="P7" s="28">
        <v>1</v>
      </c>
      <c r="Q7" s="28">
        <v>21</v>
      </c>
      <c r="R7" s="28">
        <v>0</v>
      </c>
      <c r="S7" s="28">
        <v>2</v>
      </c>
      <c r="T7" s="28">
        <v>4</v>
      </c>
      <c r="U7" s="28">
        <v>0</v>
      </c>
      <c r="V7" s="29">
        <v>2</v>
      </c>
      <c r="W7" s="71"/>
      <c r="X7" s="59"/>
      <c r="Y7" s="59"/>
      <c r="Z7" s="71"/>
      <c r="AA7" s="59">
        <v>12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237</v>
      </c>
      <c r="J8" s="32">
        <v>3</v>
      </c>
      <c r="K8" s="28">
        <v>2</v>
      </c>
      <c r="L8" s="28">
        <v>25</v>
      </c>
      <c r="M8" s="28">
        <v>128</v>
      </c>
      <c r="N8" s="28">
        <v>3</v>
      </c>
      <c r="O8" s="28">
        <v>0</v>
      </c>
      <c r="P8" s="28">
        <v>2</v>
      </c>
      <c r="Q8" s="28">
        <v>5</v>
      </c>
      <c r="R8" s="28">
        <v>0</v>
      </c>
      <c r="S8" s="28">
        <v>1</v>
      </c>
      <c r="T8" s="28">
        <v>2</v>
      </c>
      <c r="U8" s="38">
        <v>1</v>
      </c>
      <c r="V8" s="28">
        <v>1</v>
      </c>
      <c r="W8" s="71"/>
      <c r="X8" s="59"/>
      <c r="Y8" s="59"/>
      <c r="Z8" s="71"/>
      <c r="AA8" s="74">
        <v>4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254</v>
      </c>
      <c r="J9" s="32">
        <v>0</v>
      </c>
      <c r="K9" s="28">
        <v>7</v>
      </c>
      <c r="L9" s="28">
        <v>8</v>
      </c>
      <c r="M9" s="28">
        <v>146</v>
      </c>
      <c r="N9" s="28">
        <v>13</v>
      </c>
      <c r="O9" s="28">
        <v>0</v>
      </c>
      <c r="P9" s="28">
        <v>1</v>
      </c>
      <c r="Q9" s="28">
        <v>5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71"/>
      <c r="X9" s="71"/>
      <c r="Y9" s="59">
        <v>1</v>
      </c>
      <c r="Z9" s="71"/>
      <c r="AA9" s="59">
        <v>1</v>
      </c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79</v>
      </c>
      <c r="J10" s="32">
        <v>0</v>
      </c>
      <c r="K10" s="28">
        <v>0</v>
      </c>
      <c r="L10" s="28">
        <v>5</v>
      </c>
      <c r="M10" s="28">
        <v>10</v>
      </c>
      <c r="N10" s="28">
        <v>5</v>
      </c>
      <c r="O10" s="28">
        <v>0</v>
      </c>
      <c r="P10" s="28">
        <v>0</v>
      </c>
      <c r="Q10" s="28">
        <v>1</v>
      </c>
      <c r="R10" s="28">
        <v>2</v>
      </c>
      <c r="S10" s="28">
        <v>0</v>
      </c>
      <c r="T10" s="28">
        <v>1</v>
      </c>
      <c r="U10" s="28">
        <v>0</v>
      </c>
      <c r="V10" s="28">
        <v>0</v>
      </c>
      <c r="W10" s="72"/>
      <c r="X10" s="72"/>
      <c r="Y10" s="62"/>
      <c r="Z10" s="7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409</v>
      </c>
      <c r="J11" s="32">
        <v>1</v>
      </c>
      <c r="K11" s="28">
        <v>3</v>
      </c>
      <c r="L11" s="28">
        <v>10</v>
      </c>
      <c r="M11" s="28">
        <v>140</v>
      </c>
      <c r="N11" s="28">
        <v>13</v>
      </c>
      <c r="O11" s="28">
        <v>0</v>
      </c>
      <c r="P11" s="28">
        <v>0</v>
      </c>
      <c r="Q11" s="28">
        <v>15</v>
      </c>
      <c r="R11" s="28">
        <v>1</v>
      </c>
      <c r="S11" s="28">
        <v>0</v>
      </c>
      <c r="T11" s="28">
        <v>4</v>
      </c>
      <c r="U11" s="28">
        <v>0</v>
      </c>
      <c r="V11" s="28">
        <v>1</v>
      </c>
      <c r="W11" s="59"/>
      <c r="X11" s="59"/>
      <c r="Y11" s="59">
        <v>3</v>
      </c>
      <c r="Z11" s="71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315</v>
      </c>
      <c r="J12" s="32">
        <v>4</v>
      </c>
      <c r="K12" s="28">
        <v>5</v>
      </c>
      <c r="L12" s="28">
        <v>3</v>
      </c>
      <c r="M12" s="28">
        <v>130</v>
      </c>
      <c r="N12" s="28">
        <v>11</v>
      </c>
      <c r="O12" s="28">
        <v>0</v>
      </c>
      <c r="P12" s="28">
        <v>0</v>
      </c>
      <c r="Q12" s="28">
        <v>2</v>
      </c>
      <c r="R12" s="28">
        <v>0</v>
      </c>
      <c r="S12" s="28">
        <v>1</v>
      </c>
      <c r="T12" s="28">
        <v>0</v>
      </c>
      <c r="U12" s="28">
        <v>0</v>
      </c>
      <c r="V12" s="28">
        <v>0</v>
      </c>
      <c r="W12" s="59"/>
      <c r="X12" s="59"/>
      <c r="Y12" s="59"/>
      <c r="Z12" s="71"/>
      <c r="AA12" s="59">
        <v>1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169</v>
      </c>
      <c r="J13" s="32">
        <v>1</v>
      </c>
      <c r="K13" s="28">
        <v>5</v>
      </c>
      <c r="L13" s="28">
        <v>6</v>
      </c>
      <c r="M13" s="28">
        <v>58</v>
      </c>
      <c r="N13" s="28">
        <v>8</v>
      </c>
      <c r="O13" s="28">
        <v>0</v>
      </c>
      <c r="P13" s="28">
        <v>0</v>
      </c>
      <c r="Q13" s="28">
        <v>4</v>
      </c>
      <c r="R13" s="28">
        <v>0</v>
      </c>
      <c r="S13" s="28">
        <v>0</v>
      </c>
      <c r="T13" s="28">
        <v>1</v>
      </c>
      <c r="U13" s="28">
        <v>0</v>
      </c>
      <c r="V13" s="28">
        <v>2</v>
      </c>
      <c r="W13" s="72"/>
      <c r="X13" s="72"/>
      <c r="Y13" s="62"/>
      <c r="Z13" s="7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139</v>
      </c>
      <c r="J14" s="32">
        <v>2</v>
      </c>
      <c r="K14" s="28">
        <v>0</v>
      </c>
      <c r="L14" s="28">
        <v>3</v>
      </c>
      <c r="M14" s="28">
        <v>56</v>
      </c>
      <c r="N14" s="28">
        <v>4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3</v>
      </c>
      <c r="U14" s="28">
        <v>0</v>
      </c>
      <c r="V14" s="28">
        <v>0</v>
      </c>
      <c r="W14" s="71"/>
      <c r="X14" s="59"/>
      <c r="Y14" s="59"/>
      <c r="Z14" s="71"/>
      <c r="AA14" s="74">
        <v>2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150</v>
      </c>
      <c r="J15" s="32">
        <v>0</v>
      </c>
      <c r="K15" s="28">
        <v>1</v>
      </c>
      <c r="L15" s="28">
        <v>6</v>
      </c>
      <c r="M15" s="28">
        <v>22</v>
      </c>
      <c r="N15" s="28">
        <v>6</v>
      </c>
      <c r="O15" s="28">
        <v>1</v>
      </c>
      <c r="P15" s="28">
        <v>3</v>
      </c>
      <c r="Q15" s="38">
        <v>6</v>
      </c>
      <c r="R15" s="28">
        <v>0</v>
      </c>
      <c r="S15" s="28">
        <v>0</v>
      </c>
      <c r="T15" s="28">
        <v>3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353</v>
      </c>
      <c r="J16" s="32">
        <v>1</v>
      </c>
      <c r="K16" s="28">
        <v>0</v>
      </c>
      <c r="L16" s="28">
        <v>19</v>
      </c>
      <c r="M16" s="28">
        <v>117</v>
      </c>
      <c r="N16" s="28">
        <v>5</v>
      </c>
      <c r="O16" s="28">
        <v>9</v>
      </c>
      <c r="P16" s="28">
        <v>0</v>
      </c>
      <c r="Q16" s="28">
        <v>6</v>
      </c>
      <c r="R16" s="28">
        <v>0</v>
      </c>
      <c r="S16" s="28">
        <v>0</v>
      </c>
      <c r="T16" s="28">
        <v>9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458</v>
      </c>
      <c r="J17" s="32">
        <v>3</v>
      </c>
      <c r="K17" s="28">
        <v>7</v>
      </c>
      <c r="L17" s="28">
        <v>19</v>
      </c>
      <c r="M17" s="28">
        <v>150</v>
      </c>
      <c r="N17" s="28">
        <v>26</v>
      </c>
      <c r="O17" s="28">
        <v>2</v>
      </c>
      <c r="P17" s="28">
        <v>1</v>
      </c>
      <c r="Q17" s="28">
        <v>12</v>
      </c>
      <c r="R17" s="28">
        <v>0</v>
      </c>
      <c r="S17" s="28">
        <v>0</v>
      </c>
      <c r="T17" s="28">
        <v>0</v>
      </c>
      <c r="U17" s="28">
        <v>0</v>
      </c>
      <c r="V17" s="28">
        <v>2</v>
      </c>
      <c r="W17" s="71"/>
      <c r="X17" s="71"/>
      <c r="Y17" s="59"/>
      <c r="Z17" s="71"/>
      <c r="AA17" s="59">
        <v>4</v>
      </c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127</v>
      </c>
      <c r="J18" s="70">
        <v>1</v>
      </c>
      <c r="K18" s="38">
        <v>1</v>
      </c>
      <c r="L18" s="38">
        <v>7</v>
      </c>
      <c r="M18" s="38">
        <v>51</v>
      </c>
      <c r="N18" s="38">
        <v>3</v>
      </c>
      <c r="O18" s="38">
        <v>1</v>
      </c>
      <c r="P18" s="38">
        <v>0</v>
      </c>
      <c r="Q18" s="3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71"/>
      <c r="X18" s="71"/>
      <c r="Y18" s="59"/>
      <c r="Z18" s="71"/>
      <c r="AA18" s="59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485</v>
      </c>
      <c r="J19" s="32">
        <v>5</v>
      </c>
      <c r="K19" s="28">
        <v>3</v>
      </c>
      <c r="L19" s="28">
        <v>7</v>
      </c>
      <c r="M19" s="28">
        <v>80</v>
      </c>
      <c r="N19" s="28">
        <v>12</v>
      </c>
      <c r="O19" s="28">
        <v>0</v>
      </c>
      <c r="P19" s="28">
        <v>0</v>
      </c>
      <c r="Q19" s="28">
        <v>3</v>
      </c>
      <c r="R19" s="28">
        <v>0</v>
      </c>
      <c r="S19" s="28">
        <v>0</v>
      </c>
      <c r="T19" s="28">
        <v>3</v>
      </c>
      <c r="U19" s="28">
        <v>0</v>
      </c>
      <c r="V19" s="28">
        <v>0</v>
      </c>
      <c r="W19" s="59"/>
      <c r="X19" s="59"/>
      <c r="Y19" s="59">
        <v>1</v>
      </c>
      <c r="Z19" s="71"/>
      <c r="AA19" s="59">
        <v>4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198</v>
      </c>
      <c r="J20" s="32">
        <v>4</v>
      </c>
      <c r="K20" s="28">
        <v>0</v>
      </c>
      <c r="L20" s="28">
        <v>7</v>
      </c>
      <c r="M20" s="28">
        <v>120</v>
      </c>
      <c r="N20" s="28">
        <v>4</v>
      </c>
      <c r="O20" s="28">
        <v>0</v>
      </c>
      <c r="P20" s="28">
        <v>0</v>
      </c>
      <c r="Q20" s="28">
        <v>5</v>
      </c>
      <c r="R20" s="28">
        <v>0</v>
      </c>
      <c r="S20" s="28">
        <v>0</v>
      </c>
      <c r="T20" s="28">
        <v>2</v>
      </c>
      <c r="U20" s="28">
        <v>0</v>
      </c>
      <c r="V20" s="28">
        <v>1</v>
      </c>
      <c r="W20" s="59"/>
      <c r="X20" s="59"/>
      <c r="Y20" s="59">
        <v>4</v>
      </c>
      <c r="Z20" s="59"/>
      <c r="AA20" s="59">
        <v>5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149</v>
      </c>
      <c r="J21" s="32">
        <v>2</v>
      </c>
      <c r="K21" s="28">
        <v>7</v>
      </c>
      <c r="L21" s="28">
        <v>4</v>
      </c>
      <c r="M21" s="28">
        <v>111</v>
      </c>
      <c r="N21" s="28">
        <v>5</v>
      </c>
      <c r="O21" s="28">
        <v>0</v>
      </c>
      <c r="P21" s="28">
        <v>1</v>
      </c>
      <c r="Q21" s="28">
        <v>5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59"/>
      <c r="X21" s="71"/>
      <c r="Y21" s="59"/>
      <c r="Z21" s="71"/>
      <c r="AA21" s="59">
        <v>3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7</v>
      </c>
      <c r="J22" s="32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71"/>
      <c r="X22" s="71"/>
      <c r="Y22" s="59"/>
      <c r="Z22" s="71"/>
      <c r="AA22" s="59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zoomScale="85" zoomScaleNormal="85" zoomScaleSheetLayoutView="100" workbookViewId="0" topLeftCell="A1">
      <selection activeCell="R35" sqref="R35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2013年11週（2013年3月11日～2013年3月17日）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9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1"/>
      <c r="O5" s="82" t="s">
        <v>80</v>
      </c>
      <c r="P5" s="82"/>
      <c r="Q5" s="83" t="s">
        <v>79</v>
      </c>
      <c r="R5" s="83"/>
      <c r="S5" s="83"/>
      <c r="T5" s="83"/>
      <c r="U5" s="83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3529</v>
      </c>
      <c r="D7" s="40">
        <f>SUM(D8:D31)</f>
        <v>27</v>
      </c>
      <c r="E7" s="41">
        <f t="shared" si="0"/>
        <v>41</v>
      </c>
      <c r="F7" s="41">
        <f t="shared" si="0"/>
        <v>129</v>
      </c>
      <c r="G7" s="41">
        <f t="shared" si="0"/>
        <v>1320</v>
      </c>
      <c r="H7" s="41">
        <f t="shared" si="0"/>
        <v>118</v>
      </c>
      <c r="I7" s="41">
        <f t="shared" si="0"/>
        <v>13</v>
      </c>
      <c r="J7" s="41">
        <f t="shared" si="0"/>
        <v>8</v>
      </c>
      <c r="K7" s="41">
        <f t="shared" si="0"/>
        <v>71</v>
      </c>
      <c r="L7" s="41">
        <f t="shared" si="0"/>
        <v>3</v>
      </c>
      <c r="M7" s="41">
        <f t="shared" si="0"/>
        <v>2</v>
      </c>
      <c r="N7" s="41">
        <f t="shared" si="0"/>
        <v>30</v>
      </c>
      <c r="O7" s="41">
        <f t="shared" si="0"/>
        <v>1</v>
      </c>
      <c r="P7" s="41">
        <f t="shared" si="0"/>
        <v>7</v>
      </c>
      <c r="Q7" s="41">
        <f t="shared" si="0"/>
        <v>0</v>
      </c>
      <c r="R7" s="41">
        <f t="shared" si="0"/>
        <v>0</v>
      </c>
      <c r="S7" s="41">
        <f t="shared" si="0"/>
        <v>9</v>
      </c>
      <c r="T7" s="41">
        <f>SUM(T10:T31)</f>
        <v>0</v>
      </c>
      <c r="U7" s="39">
        <f>SUM(U8:U31)</f>
        <v>24</v>
      </c>
    </row>
    <row r="8" spans="2:21" s="4" customFormat="1" ht="13.5" customHeight="1" thickTop="1">
      <c r="B8" s="10" t="s">
        <v>67</v>
      </c>
      <c r="C8" s="52">
        <v>6</v>
      </c>
      <c r="D8" s="52">
        <v>7</v>
      </c>
      <c r="E8" s="52">
        <v>0</v>
      </c>
      <c r="F8" s="52">
        <v>0</v>
      </c>
      <c r="G8" s="52">
        <v>12</v>
      </c>
      <c r="H8" s="52">
        <v>2</v>
      </c>
      <c r="I8" s="52">
        <v>0</v>
      </c>
      <c r="J8" s="52">
        <v>0</v>
      </c>
      <c r="K8" s="52">
        <v>3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1</v>
      </c>
    </row>
    <row r="9" spans="2:21" s="4" customFormat="1" ht="13.5" customHeight="1">
      <c r="B9" s="11" t="s">
        <v>68</v>
      </c>
      <c r="C9" s="53">
        <v>32</v>
      </c>
      <c r="D9" s="53">
        <v>5</v>
      </c>
      <c r="E9" s="53">
        <v>4</v>
      </c>
      <c r="F9" s="53">
        <v>0</v>
      </c>
      <c r="G9" s="53">
        <v>65</v>
      </c>
      <c r="H9" s="53">
        <v>8</v>
      </c>
      <c r="I9" s="53">
        <v>0</v>
      </c>
      <c r="J9" s="53">
        <v>1</v>
      </c>
      <c r="K9" s="53">
        <v>26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82</v>
      </c>
      <c r="D11" s="53">
        <v>9</v>
      </c>
      <c r="E11" s="53">
        <v>8</v>
      </c>
      <c r="F11" s="53">
        <v>5</v>
      </c>
      <c r="G11" s="53">
        <v>220</v>
      </c>
      <c r="H11" s="53">
        <v>18</v>
      </c>
      <c r="I11" s="53">
        <v>2</v>
      </c>
      <c r="J11" s="53">
        <v>0</v>
      </c>
      <c r="K11" s="53">
        <v>35</v>
      </c>
      <c r="L11" s="53">
        <v>0</v>
      </c>
      <c r="M11" s="53">
        <v>0</v>
      </c>
      <c r="N11" s="53">
        <v>1</v>
      </c>
      <c r="O11" s="53">
        <v>0</v>
      </c>
      <c r="P11" s="53">
        <v>0</v>
      </c>
      <c r="Q11" s="43"/>
      <c r="R11" s="43"/>
      <c r="S11" s="43">
        <v>1</v>
      </c>
      <c r="T11" s="43"/>
      <c r="U11" s="52">
        <v>4</v>
      </c>
    </row>
    <row r="12" spans="2:21" s="4" customFormat="1" ht="13.5" customHeight="1">
      <c r="B12" s="11" t="s">
        <v>63</v>
      </c>
      <c r="C12" s="53">
        <v>98</v>
      </c>
      <c r="D12" s="53">
        <v>2</v>
      </c>
      <c r="E12" s="53">
        <v>2</v>
      </c>
      <c r="F12" s="53">
        <v>6</v>
      </c>
      <c r="G12" s="53">
        <v>193</v>
      </c>
      <c r="H12" s="53">
        <v>15</v>
      </c>
      <c r="I12" s="53">
        <v>4</v>
      </c>
      <c r="J12" s="53">
        <v>2</v>
      </c>
      <c r="K12" s="53">
        <v>6</v>
      </c>
      <c r="L12" s="53">
        <v>0</v>
      </c>
      <c r="M12" s="53">
        <v>0</v>
      </c>
      <c r="N12" s="53">
        <v>2</v>
      </c>
      <c r="O12" s="53">
        <v>0</v>
      </c>
      <c r="P12" s="53">
        <v>0</v>
      </c>
      <c r="Q12" s="43"/>
      <c r="R12" s="43"/>
      <c r="S12" s="43">
        <v>3</v>
      </c>
      <c r="T12" s="43"/>
      <c r="U12" s="75">
        <v>1</v>
      </c>
    </row>
    <row r="13" spans="2:21" s="4" customFormat="1" ht="13.5" customHeight="1">
      <c r="B13" s="11" t="s">
        <v>13</v>
      </c>
      <c r="C13" s="53">
        <v>140</v>
      </c>
      <c r="D13" s="53">
        <v>3</v>
      </c>
      <c r="E13" s="53">
        <v>3</v>
      </c>
      <c r="F13" s="53">
        <v>12</v>
      </c>
      <c r="G13" s="53">
        <v>154</v>
      </c>
      <c r="H13" s="53">
        <v>19</v>
      </c>
      <c r="I13" s="53">
        <v>2</v>
      </c>
      <c r="J13" s="53">
        <v>2</v>
      </c>
      <c r="K13" s="53">
        <v>1</v>
      </c>
      <c r="L13" s="53">
        <v>0</v>
      </c>
      <c r="M13" s="53">
        <v>0</v>
      </c>
      <c r="N13" s="53">
        <v>6</v>
      </c>
      <c r="O13" s="53">
        <v>0</v>
      </c>
      <c r="P13" s="53">
        <v>1</v>
      </c>
      <c r="Q13" s="43"/>
      <c r="R13" s="43"/>
      <c r="S13" s="43"/>
      <c r="T13" s="43"/>
      <c r="U13" s="52"/>
    </row>
    <row r="14" spans="2:21" s="4" customFormat="1" ht="13.5" customHeight="1">
      <c r="B14" s="11" t="s">
        <v>14</v>
      </c>
      <c r="C14" s="53">
        <v>271</v>
      </c>
      <c r="D14" s="53">
        <v>1</v>
      </c>
      <c r="E14" s="53">
        <v>8</v>
      </c>
      <c r="F14" s="53">
        <v>24</v>
      </c>
      <c r="G14" s="53">
        <v>139</v>
      </c>
      <c r="H14" s="53">
        <v>15</v>
      </c>
      <c r="I14" s="53">
        <v>2</v>
      </c>
      <c r="J14" s="53">
        <v>0</v>
      </c>
      <c r="K14" s="53">
        <v>0</v>
      </c>
      <c r="L14" s="53">
        <v>0</v>
      </c>
      <c r="M14" s="53">
        <v>0</v>
      </c>
      <c r="N14" s="53">
        <v>4</v>
      </c>
      <c r="O14" s="53">
        <v>0</v>
      </c>
      <c r="P14" s="53">
        <v>1</v>
      </c>
      <c r="Q14" s="43"/>
      <c r="R14" s="43"/>
      <c r="S14" s="43">
        <v>1</v>
      </c>
      <c r="T14" s="43"/>
      <c r="U14" s="52">
        <v>1</v>
      </c>
    </row>
    <row r="15" spans="2:21" s="4" customFormat="1" ht="13.5" customHeight="1">
      <c r="B15" s="11" t="s">
        <v>15</v>
      </c>
      <c r="C15" s="53">
        <v>266</v>
      </c>
      <c r="D15" s="53">
        <v>0</v>
      </c>
      <c r="E15" s="53">
        <v>5</v>
      </c>
      <c r="F15" s="53">
        <v>16</v>
      </c>
      <c r="G15" s="53">
        <v>118</v>
      </c>
      <c r="H15" s="53">
        <v>17</v>
      </c>
      <c r="I15" s="53">
        <v>1</v>
      </c>
      <c r="J15" s="53">
        <v>1</v>
      </c>
      <c r="K15" s="53">
        <v>0</v>
      </c>
      <c r="L15" s="53">
        <v>0</v>
      </c>
      <c r="M15" s="53">
        <v>0</v>
      </c>
      <c r="N15" s="53">
        <v>5</v>
      </c>
      <c r="O15" s="53">
        <v>0</v>
      </c>
      <c r="P15" s="53">
        <v>1</v>
      </c>
      <c r="Q15" s="42"/>
      <c r="R15" s="42"/>
      <c r="S15" s="42"/>
      <c r="T15" s="42"/>
      <c r="U15" s="52">
        <v>1</v>
      </c>
    </row>
    <row r="16" spans="2:21" s="4" customFormat="1" ht="13.5" customHeight="1">
      <c r="B16" s="11" t="s">
        <v>16</v>
      </c>
      <c r="C16" s="53">
        <v>302</v>
      </c>
      <c r="D16" s="53">
        <v>0</v>
      </c>
      <c r="E16" s="53">
        <v>4</v>
      </c>
      <c r="F16" s="53">
        <v>28</v>
      </c>
      <c r="G16" s="53">
        <v>70</v>
      </c>
      <c r="H16" s="53">
        <v>15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6</v>
      </c>
      <c r="O16" s="53">
        <v>0</v>
      </c>
      <c r="P16" s="53">
        <v>0</v>
      </c>
      <c r="Q16" s="42"/>
      <c r="R16" s="42"/>
      <c r="S16" s="42"/>
      <c r="T16" s="42"/>
      <c r="U16" s="52">
        <v>1</v>
      </c>
    </row>
    <row r="17" spans="2:21" s="4" customFormat="1" ht="13.5" customHeight="1">
      <c r="B17" s="11" t="s">
        <v>17</v>
      </c>
      <c r="C17" s="53">
        <v>302</v>
      </c>
      <c r="D17" s="53">
        <v>0</v>
      </c>
      <c r="E17" s="53">
        <v>3</v>
      </c>
      <c r="F17" s="53">
        <v>10</v>
      </c>
      <c r="G17" s="53">
        <v>65</v>
      </c>
      <c r="H17" s="53">
        <v>3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300</v>
      </c>
      <c r="D18" s="53">
        <v>0</v>
      </c>
      <c r="E18" s="53">
        <v>0</v>
      </c>
      <c r="F18" s="53">
        <v>12</v>
      </c>
      <c r="G18" s="53">
        <v>43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249</v>
      </c>
      <c r="D19" s="53">
        <v>0</v>
      </c>
      <c r="E19" s="53">
        <v>0</v>
      </c>
      <c r="F19" s="53">
        <v>2</v>
      </c>
      <c r="G19" s="53">
        <v>33</v>
      </c>
      <c r="H19" s="53">
        <v>2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</v>
      </c>
      <c r="T20" s="43"/>
      <c r="U20" s="55"/>
    </row>
    <row r="21" spans="2:21" s="4" customFormat="1" ht="13.5" customHeight="1">
      <c r="B21" s="11" t="s">
        <v>64</v>
      </c>
      <c r="C21" s="53">
        <v>682</v>
      </c>
      <c r="D21" s="53">
        <v>0</v>
      </c>
      <c r="E21" s="53">
        <v>3</v>
      </c>
      <c r="F21" s="53">
        <v>10</v>
      </c>
      <c r="G21" s="53">
        <v>71</v>
      </c>
      <c r="H21" s="53">
        <v>2</v>
      </c>
      <c r="I21" s="53">
        <v>1</v>
      </c>
      <c r="J21" s="53">
        <v>0</v>
      </c>
      <c r="K21" s="53">
        <v>0</v>
      </c>
      <c r="L21" s="53">
        <v>0</v>
      </c>
      <c r="M21" s="53">
        <v>1</v>
      </c>
      <c r="N21" s="53">
        <v>4</v>
      </c>
      <c r="O21" s="53">
        <v>0</v>
      </c>
      <c r="P21" s="53">
        <v>0</v>
      </c>
      <c r="Q21" s="43"/>
      <c r="R21" s="43"/>
      <c r="S21" s="43"/>
      <c r="T21" s="43"/>
      <c r="U21" s="52">
        <v>5</v>
      </c>
    </row>
    <row r="22" spans="2:21" s="4" customFormat="1" ht="13.5" customHeight="1">
      <c r="B22" s="11" t="s">
        <v>20</v>
      </c>
      <c r="C22" s="53">
        <v>99</v>
      </c>
      <c r="D22" s="53">
        <v>0</v>
      </c>
      <c r="E22" s="53">
        <v>0</v>
      </c>
      <c r="F22" s="53">
        <v>0</v>
      </c>
      <c r="G22" s="53">
        <v>13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1</v>
      </c>
      <c r="F23" s="53">
        <v>4</v>
      </c>
      <c r="G23" s="53">
        <v>124</v>
      </c>
      <c r="H23" s="53">
        <v>1</v>
      </c>
      <c r="I23" s="53">
        <v>0</v>
      </c>
      <c r="J23" s="53">
        <v>0</v>
      </c>
      <c r="K23" s="53">
        <v>0</v>
      </c>
      <c r="L23" s="53">
        <v>3</v>
      </c>
      <c r="M23" s="53">
        <v>0</v>
      </c>
      <c r="N23" s="53">
        <v>0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105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>
        <v>1</v>
      </c>
      <c r="T24" s="43"/>
      <c r="U24" s="52"/>
    </row>
    <row r="25" spans="2:21" s="4" customFormat="1" ht="13.5" customHeight="1">
      <c r="B25" s="11" t="s">
        <v>22</v>
      </c>
      <c r="C25" s="53">
        <v>208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1</v>
      </c>
      <c r="P25" s="56">
        <v>3</v>
      </c>
      <c r="Q25" s="42"/>
      <c r="R25" s="43"/>
      <c r="S25" s="43">
        <v>1</v>
      </c>
      <c r="T25" s="43"/>
      <c r="U25" s="52"/>
    </row>
    <row r="26" spans="2:21" s="4" customFormat="1" ht="13.5" customHeight="1">
      <c r="B26" s="11" t="s">
        <v>23</v>
      </c>
      <c r="C26" s="53">
        <v>162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/>
    </row>
    <row r="27" spans="2:21" s="4" customFormat="1" ht="13.5" customHeight="1">
      <c r="B27" s="11" t="s">
        <v>24</v>
      </c>
      <c r="C27" s="53">
        <v>74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>
        <v>1</v>
      </c>
    </row>
    <row r="28" spans="2:21" s="4" customFormat="1" ht="13.5" customHeight="1">
      <c r="B28" s="11" t="s">
        <v>25</v>
      </c>
      <c r="C28" s="53">
        <v>66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1</v>
      </c>
      <c r="T28" s="43"/>
      <c r="U28" s="52">
        <v>3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40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>
        <v>1</v>
      </c>
    </row>
    <row r="31" spans="2:21" s="4" customFormat="1" ht="13.5" customHeight="1">
      <c r="B31" s="11" t="s">
        <v>27</v>
      </c>
      <c r="C31" s="53">
        <v>45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>
        <v>5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2013-03-22T05:59:55Z</dcterms:modified>
  <cp:category/>
  <cp:version/>
  <cp:contentType/>
  <cp:contentStatus/>
</cp:coreProperties>
</file>