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1.41.110\senkyo\R6年度\304 県議選\【知立市選挙区補選】\04 速報（村松）\10 本番データ\03 開票状況\2200発表\"/>
    </mc:Choice>
  </mc:AlternateContent>
  <xr:revisionPtr revIDLastSave="0" documentId="13_ncr:1_{B477A22E-C86B-4DC2-8640-DE892781B6F1}" xr6:coauthVersionLast="47" xr6:coauthVersionMax="47" xr10:uidLastSave="{00000000-0000-0000-0000-000000000000}"/>
  <bookViews>
    <workbookView xWindow="-19310" yWindow="1450" windowWidth="19420" windowHeight="10420" xr2:uid="{00000000-000D-0000-FFFF-FFFF00000000}"/>
  </bookViews>
  <sheets>
    <sheet name="様式２（開票速報）" sheetId="1" r:id="rId1"/>
  </sheets>
  <definedNames>
    <definedName name="_xlnm.Print_Area" localSheetId="0">'様式２（開票速報）'!$A$1:$M$26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M14" i="1" l="1"/>
  <c r="M18" i="1" s="1"/>
  <c r="L14" i="1"/>
  <c r="L20" i="1" s="1"/>
  <c r="K14" i="1"/>
  <c r="K20" i="1" s="1"/>
  <c r="J14" i="1"/>
  <c r="J19" i="1" s="1"/>
  <c r="I14" i="1"/>
  <c r="I19" i="1" s="1"/>
  <c r="H14" i="1"/>
  <c r="H20" i="1" s="1"/>
  <c r="G14" i="1"/>
  <c r="G20" i="1" s="1"/>
  <c r="F14" i="1"/>
  <c r="F19" i="1" s="1"/>
  <c r="E14" i="1"/>
  <c r="E19" i="1" s="1"/>
  <c r="D14" i="1"/>
  <c r="G19" i="1" l="1"/>
  <c r="K19" i="1"/>
  <c r="E20" i="1"/>
  <c r="I20" i="1"/>
  <c r="D20" i="1"/>
  <c r="H19" i="1"/>
  <c r="L19" i="1"/>
  <c r="F20" i="1"/>
  <c r="J20" i="1"/>
  <c r="M16" i="1"/>
</calcChain>
</file>

<file path=xl/sharedStrings.xml><?xml version="1.0" encoding="utf-8"?>
<sst xmlns="http://schemas.openxmlformats.org/spreadsheetml/2006/main" count="47" uniqueCount="45">
  <si>
    <t>様式２</t>
    <rPh sb="0" eb="2">
      <t>ヨウシキ</t>
    </rPh>
    <phoneticPr fontId="4"/>
  </si>
  <si>
    <t>開　票　状　況　速　報</t>
    <rPh sb="0" eb="1">
      <t>カイ</t>
    </rPh>
    <rPh sb="2" eb="3">
      <t>ヒョウ</t>
    </rPh>
    <rPh sb="4" eb="5">
      <t>ジョウ</t>
    </rPh>
    <rPh sb="6" eb="7">
      <t>イワン</t>
    </rPh>
    <rPh sb="8" eb="9">
      <t>ソク</t>
    </rPh>
    <rPh sb="10" eb="11">
      <t>ホウ</t>
    </rPh>
    <phoneticPr fontId="4"/>
  </si>
  <si>
    <t>愛知県選挙管理委員会</t>
    <rPh sb="0" eb="3">
      <t>アイチケン</t>
    </rPh>
    <rPh sb="3" eb="5">
      <t>センキョ</t>
    </rPh>
    <rPh sb="5" eb="7">
      <t>カンリ</t>
    </rPh>
    <rPh sb="7" eb="10">
      <t>イインカイ</t>
    </rPh>
    <phoneticPr fontId="4"/>
  </si>
  <si>
    <t>区分</t>
    <rPh sb="0" eb="2">
      <t>クブン</t>
    </rPh>
    <phoneticPr fontId="4"/>
  </si>
  <si>
    <t>回数</t>
    <rPh sb="0" eb="2">
      <t>カイスウ</t>
    </rPh>
    <phoneticPr fontId="4"/>
  </si>
  <si>
    <t>7</t>
    <phoneticPr fontId="4"/>
  </si>
  <si>
    <t>8</t>
    <phoneticPr fontId="4"/>
  </si>
  <si>
    <t>9</t>
    <phoneticPr fontId="4"/>
  </si>
  <si>
    <t>10</t>
    <phoneticPr fontId="4"/>
  </si>
  <si>
    <t>結　　了</t>
    <rPh sb="0" eb="1">
      <t>ケツ</t>
    </rPh>
    <rPh sb="3" eb="4">
      <t>リョウ</t>
    </rPh>
    <phoneticPr fontId="4"/>
  </si>
  <si>
    <t>22:00</t>
    <phoneticPr fontId="4"/>
  </si>
  <si>
    <t>26:30</t>
    <phoneticPr fontId="4"/>
  </si>
  <si>
    <t>：</t>
    <phoneticPr fontId="4"/>
  </si>
  <si>
    <t>26:15</t>
    <phoneticPr fontId="4"/>
  </si>
  <si>
    <t>候　補　者　別　得　票　数</t>
    <rPh sb="0" eb="1">
      <t>コウ</t>
    </rPh>
    <rPh sb="2" eb="3">
      <t>ホ</t>
    </rPh>
    <rPh sb="4" eb="5">
      <t>モノ</t>
    </rPh>
    <rPh sb="6" eb="7">
      <t>ベツ</t>
    </rPh>
    <rPh sb="8" eb="9">
      <t>トク</t>
    </rPh>
    <rPh sb="10" eb="11">
      <t>ヒョウ</t>
    </rPh>
    <rPh sb="12" eb="13">
      <t>カズ</t>
    </rPh>
    <phoneticPr fontId="4"/>
  </si>
  <si>
    <t>有効投票数(得票総数）</t>
    <rPh sb="0" eb="2">
      <t>ユウコウ</t>
    </rPh>
    <rPh sb="2" eb="5">
      <t>トウヒョウスウ</t>
    </rPh>
    <rPh sb="6" eb="8">
      <t>トクヒョウ</t>
    </rPh>
    <phoneticPr fontId="4"/>
  </si>
  <si>
    <t>無効投票数</t>
    <rPh sb="0" eb="2">
      <t>ムコウ</t>
    </rPh>
    <rPh sb="2" eb="5">
      <t>トウヒョウスウ</t>
    </rPh>
    <phoneticPr fontId="4"/>
  </si>
  <si>
    <t>投票総数</t>
    <rPh sb="0" eb="2">
      <t>トウヒョウ</t>
    </rPh>
    <rPh sb="2" eb="4">
      <t>ソウスウ</t>
    </rPh>
    <phoneticPr fontId="4"/>
  </si>
  <si>
    <t>持帰りその他</t>
    <rPh sb="0" eb="2">
      <t>モチカエ</t>
    </rPh>
    <rPh sb="5" eb="6">
      <t>ホカ</t>
    </rPh>
    <phoneticPr fontId="4"/>
  </si>
  <si>
    <t>投票者数</t>
    <rPh sb="0" eb="3">
      <t>トウヒョウシャ</t>
    </rPh>
    <rPh sb="3" eb="4">
      <t>スウ</t>
    </rPh>
    <phoneticPr fontId="4"/>
  </si>
  <si>
    <t>残票数</t>
    <rPh sb="0" eb="1">
      <t>ザン</t>
    </rPh>
    <rPh sb="1" eb="3">
      <t>ヒョウスウ</t>
    </rPh>
    <phoneticPr fontId="4"/>
  </si>
  <si>
    <t>開票率</t>
    <rPh sb="0" eb="3">
      <t>カイヒョウリツ</t>
    </rPh>
    <phoneticPr fontId="4"/>
  </si>
  <si>
    <t>田中　健</t>
    <rPh sb="0" eb="2">
      <t>タナカ</t>
    </rPh>
    <rPh sb="3" eb="4">
      <t>ケン</t>
    </rPh>
    <phoneticPr fontId="3"/>
  </si>
  <si>
    <t>しばた　高伸</t>
    <rPh sb="4" eb="5">
      <t>タカ</t>
    </rPh>
    <rPh sb="5" eb="6">
      <t>ノブ</t>
    </rPh>
    <phoneticPr fontId="3"/>
  </si>
  <si>
    <t>令和６年12月22日執行愛知県議会知立市選出議員補欠選挙速報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rPh sb="12" eb="14">
      <t>アイチ</t>
    </rPh>
    <rPh sb="14" eb="17">
      <t>ケンギカイ</t>
    </rPh>
    <rPh sb="17" eb="19">
      <t>チリュウ</t>
    </rPh>
    <rPh sb="19" eb="20">
      <t>シ</t>
    </rPh>
    <rPh sb="20" eb="22">
      <t>センシュツ</t>
    </rPh>
    <rPh sb="22" eb="24">
      <t>ギイン</t>
    </rPh>
    <rPh sb="24" eb="26">
      <t>ホケツ</t>
    </rPh>
    <rPh sb="26" eb="28">
      <t>センキョ</t>
    </rPh>
    <rPh sb="28" eb="30">
      <t>ソクホウ</t>
    </rPh>
    <phoneticPr fontId="4"/>
  </si>
  <si>
    <t>現在時</t>
    <rPh sb="0" eb="3">
      <t>ゲンザイジ</t>
    </rPh>
    <phoneticPr fontId="4"/>
  </si>
  <si>
    <t>発表時</t>
    <rPh sb="0" eb="3">
      <t>ハッピョウジ</t>
    </rPh>
    <phoneticPr fontId="4"/>
  </si>
  <si>
    <t>21:45</t>
    <phoneticPr fontId="3"/>
  </si>
  <si>
    <t>22:15</t>
    <phoneticPr fontId="3"/>
  </si>
  <si>
    <t>22:30</t>
    <phoneticPr fontId="4"/>
  </si>
  <si>
    <t>22:45</t>
    <phoneticPr fontId="3"/>
  </si>
  <si>
    <t>23:00</t>
    <phoneticPr fontId="4"/>
  </si>
  <si>
    <t>23:15</t>
    <phoneticPr fontId="3"/>
  </si>
  <si>
    <t>23:30</t>
    <phoneticPr fontId="4"/>
  </si>
  <si>
    <t>23:45</t>
    <phoneticPr fontId="3"/>
  </si>
  <si>
    <t>24:00</t>
    <phoneticPr fontId="4"/>
  </si>
  <si>
    <t>24:15</t>
    <phoneticPr fontId="3"/>
  </si>
  <si>
    <t>24:30</t>
    <phoneticPr fontId="4"/>
  </si>
  <si>
    <t>24:45</t>
    <phoneticPr fontId="3"/>
  </si>
  <si>
    <t>25:00</t>
    <phoneticPr fontId="4"/>
  </si>
  <si>
    <t>25:30</t>
    <phoneticPr fontId="4"/>
  </si>
  <si>
    <t>26:00</t>
    <phoneticPr fontId="4"/>
  </si>
  <si>
    <t>25:15</t>
    <phoneticPr fontId="3"/>
  </si>
  <si>
    <t>25:45</t>
    <phoneticPr fontId="3"/>
  </si>
  <si>
    <t>発表</t>
    <rPh sb="0" eb="2">
      <t>ハッピョウ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</si>
</sst>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"/>
    <numFmt numFmtId="177" formatCode="0.00&quot;%&quot;"/>
    <numFmt numFmtId="178" formatCode="0_);[Red]\(0\)"/>
  </numFmts>
  <fonts count="13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2" fillId="0" borderId="0" xfId="2" applyFont="1" applyAlignment="1" applyProtection="1">
      <alignment horizontal="left"/>
    </xf>
    <xf numFmtId="0" fontId="2" fillId="0" borderId="0" xfId="2" applyFont="1" applyAlignment="1" applyProtection="1">
      <alignment horizontal="center"/>
    </xf>
    <xf numFmtId="0" fontId="5" fillId="0" borderId="0" xfId="2" applyFont="1" applyBorder="1" applyAlignment="1" applyProtection="1">
      <alignment horizontal="center"/>
    </xf>
    <xf numFmtId="0" fontId="6" fillId="0" borderId="0" xfId="2" applyFont="1" applyAlignment="1" applyProtection="1">
      <alignment horizontal="right"/>
    </xf>
    <xf numFmtId="0" fontId="1" fillId="0" borderId="0" xfId="2" applyFont="1" applyProtection="1"/>
    <xf numFmtId="0" fontId="7" fillId="0" borderId="0" xfId="2" applyFont="1" applyBorder="1" applyAlignment="1" applyProtection="1">
      <alignment horizontal="center"/>
    </xf>
    <xf numFmtId="0" fontId="8" fillId="0" borderId="0" xfId="2" applyFont="1" applyBorder="1" applyAlignment="1" applyProtection="1">
      <alignment horizontal="center"/>
    </xf>
    <xf numFmtId="49" fontId="9" fillId="2" borderId="0" xfId="2" applyNumberFormat="1" applyFont="1" applyFill="1" applyBorder="1" applyAlignment="1" applyProtection="1">
      <alignment horizontal="center" vertical="center"/>
    </xf>
    <xf numFmtId="0" fontId="10" fillId="0" borderId="3" xfId="2" applyFont="1" applyBorder="1" applyAlignment="1" applyProtection="1">
      <alignment horizontal="center" vertical="center"/>
    </xf>
    <xf numFmtId="49" fontId="10" fillId="0" borderId="4" xfId="2" applyNumberFormat="1" applyFont="1" applyBorder="1" applyAlignment="1" applyProtection="1">
      <alignment horizontal="center" vertical="center"/>
    </xf>
    <xf numFmtId="49" fontId="10" fillId="0" borderId="5" xfId="2" applyNumberFormat="1" applyFont="1" applyBorder="1" applyAlignment="1" applyProtection="1">
      <alignment horizontal="center" vertical="center"/>
    </xf>
    <xf numFmtId="0" fontId="10" fillId="0" borderId="7" xfId="2" applyFont="1" applyBorder="1" applyAlignment="1" applyProtection="1">
      <alignment horizontal="center" vertical="center"/>
    </xf>
    <xf numFmtId="49" fontId="10" fillId="0" borderId="8" xfId="2" applyNumberFormat="1" applyFont="1" applyBorder="1" applyAlignment="1" applyProtection="1">
      <alignment horizontal="center" vertical="center"/>
    </xf>
    <xf numFmtId="49" fontId="10" fillId="0" borderId="9" xfId="2" applyNumberFormat="1" applyFont="1" applyBorder="1" applyAlignment="1" applyProtection="1">
      <alignment horizontal="center" vertical="center"/>
    </xf>
    <xf numFmtId="0" fontId="10" fillId="0" borderId="11" xfId="2" applyFont="1" applyBorder="1" applyAlignment="1" applyProtection="1">
      <alignment horizontal="center" vertical="center"/>
    </xf>
    <xf numFmtId="49" fontId="10" fillId="0" borderId="12" xfId="2" applyNumberFormat="1" applyFont="1" applyBorder="1" applyAlignment="1" applyProtection="1">
      <alignment horizontal="center" vertical="center"/>
    </xf>
    <xf numFmtId="49" fontId="10" fillId="0" borderId="13" xfId="2" applyNumberFormat="1" applyFont="1" applyBorder="1" applyAlignment="1" applyProtection="1">
      <alignment horizontal="center" vertical="center"/>
    </xf>
    <xf numFmtId="0" fontId="11" fillId="0" borderId="15" xfId="2" applyFont="1" applyBorder="1" applyAlignment="1" applyProtection="1">
      <alignment horizontal="center" vertical="center"/>
    </xf>
    <xf numFmtId="176" fontId="8" fillId="3" borderId="16" xfId="1" applyNumberFormat="1" applyFont="1" applyFill="1" applyBorder="1" applyAlignment="1" applyProtection="1">
      <alignment vertical="center"/>
    </xf>
    <xf numFmtId="176" fontId="8" fillId="3" borderId="17" xfId="1" applyNumberFormat="1" applyFont="1" applyFill="1" applyBorder="1" applyAlignment="1" applyProtection="1">
      <alignment vertical="center"/>
    </xf>
    <xf numFmtId="0" fontId="11" fillId="0" borderId="18" xfId="2" applyFont="1" applyBorder="1" applyAlignment="1" applyProtection="1">
      <alignment horizontal="center" vertical="center"/>
    </xf>
    <xf numFmtId="176" fontId="8" fillId="3" borderId="12" xfId="1" applyNumberFormat="1" applyFont="1" applyFill="1" applyBorder="1" applyAlignment="1" applyProtection="1">
      <alignment vertical="center"/>
    </xf>
    <xf numFmtId="176" fontId="8" fillId="3" borderId="13" xfId="1" applyNumberFormat="1" applyFont="1" applyFill="1" applyBorder="1" applyAlignment="1" applyProtection="1">
      <alignment vertical="center"/>
    </xf>
    <xf numFmtId="0" fontId="6" fillId="0" borderId="18" xfId="2" applyFont="1" applyBorder="1" applyAlignment="1" applyProtection="1">
      <alignment horizontal="center" vertical="center"/>
    </xf>
    <xf numFmtId="176" fontId="8" fillId="0" borderId="12" xfId="1" applyNumberFormat="1" applyFont="1" applyBorder="1" applyAlignment="1" applyProtection="1">
      <alignment vertical="center"/>
    </xf>
    <xf numFmtId="176" fontId="8" fillId="0" borderId="13" xfId="1" applyNumberFormat="1" applyFont="1" applyBorder="1" applyAlignment="1" applyProtection="1">
      <alignment vertical="center"/>
    </xf>
    <xf numFmtId="176" fontId="8" fillId="0" borderId="23" xfId="1" applyNumberFormat="1" applyFont="1" applyBorder="1" applyAlignment="1" applyProtection="1">
      <alignment vertical="center"/>
      <protection locked="0"/>
    </xf>
    <xf numFmtId="176" fontId="8" fillId="3" borderId="13" xfId="1" applyNumberFormat="1" applyFont="1" applyFill="1" applyBorder="1" applyAlignment="1" applyProtection="1">
      <alignment vertical="center"/>
      <protection locked="0"/>
    </xf>
    <xf numFmtId="176" fontId="8" fillId="0" borderId="13" xfId="1" applyNumberFormat="1" applyFont="1" applyBorder="1" applyAlignment="1" applyProtection="1">
      <alignment vertical="center"/>
      <protection locked="0"/>
    </xf>
    <xf numFmtId="176" fontId="8" fillId="3" borderId="24" xfId="1" applyNumberFormat="1" applyFont="1" applyFill="1" applyBorder="1" applyAlignment="1" applyProtection="1">
      <alignment vertical="center"/>
      <protection locked="0"/>
    </xf>
    <xf numFmtId="176" fontId="8" fillId="3" borderId="12" xfId="1" applyNumberFormat="1" applyFont="1" applyFill="1" applyBorder="1" applyAlignment="1" applyProtection="1">
      <alignment vertical="center"/>
      <protection locked="0"/>
    </xf>
    <xf numFmtId="176" fontId="8" fillId="0" borderId="8" xfId="1" applyNumberFormat="1" applyFont="1" applyBorder="1" applyAlignment="1" applyProtection="1">
      <alignment vertical="center"/>
    </xf>
    <xf numFmtId="1" fontId="8" fillId="0" borderId="25" xfId="1" applyNumberFormat="1" applyFont="1" applyFill="1" applyBorder="1" applyAlignment="1" applyProtection="1">
      <alignment vertical="center"/>
    </xf>
    <xf numFmtId="10" fontId="8" fillId="0" borderId="28" xfId="1" applyNumberFormat="1" applyFont="1" applyBorder="1" applyAlignment="1" applyProtection="1">
      <alignment vertical="center"/>
    </xf>
    <xf numFmtId="177" fontId="8" fillId="0" borderId="29" xfId="1" applyNumberFormat="1" applyFont="1" applyBorder="1" applyAlignment="1" applyProtection="1">
      <alignment vertical="center"/>
    </xf>
    <xf numFmtId="0" fontId="5" fillId="0" borderId="0" xfId="2" applyFont="1" applyProtection="1"/>
    <xf numFmtId="0" fontId="1" fillId="0" borderId="0" xfId="2" applyFont="1" applyProtection="1">
      <protection locked="0"/>
    </xf>
    <xf numFmtId="176" fontId="8" fillId="0" borderId="19" xfId="1" applyNumberFormat="1" applyFont="1" applyFill="1" applyBorder="1" applyAlignment="1" applyProtection="1">
      <alignment vertical="center"/>
    </xf>
    <xf numFmtId="176" fontId="8" fillId="0" borderId="9" xfId="1" applyNumberFormat="1" applyFont="1" applyFill="1" applyBorder="1" applyAlignment="1" applyProtection="1">
      <alignment vertical="center"/>
    </xf>
    <xf numFmtId="178" fontId="8" fillId="4" borderId="12" xfId="1" applyNumberFormat="1" applyFont="1" applyFill="1" applyBorder="1" applyAlignment="1" applyProtection="1">
      <alignment vertical="center"/>
    </xf>
    <xf numFmtId="176" fontId="8" fillId="4" borderId="12" xfId="1" applyNumberFormat="1" applyFont="1" applyFill="1" applyBorder="1" applyAlignment="1" applyProtection="1">
      <alignment vertical="center"/>
    </xf>
    <xf numFmtId="176" fontId="8" fillId="4" borderId="13" xfId="1" applyNumberFormat="1" applyFont="1" applyFill="1" applyBorder="1" applyAlignment="1" applyProtection="1">
      <alignment vertical="center"/>
    </xf>
    <xf numFmtId="0" fontId="1" fillId="0" borderId="21" xfId="2" applyFont="1" applyBorder="1" applyAlignment="1" applyProtection="1">
      <alignment horizontal="left" vertical="center" indent="1"/>
    </xf>
    <xf numFmtId="0" fontId="1" fillId="0" borderId="22" xfId="2" applyFont="1" applyBorder="1" applyAlignment="1" applyProtection="1">
      <alignment horizontal="left" vertical="center" indent="1"/>
    </xf>
    <xf numFmtId="0" fontId="8" fillId="0" borderId="1" xfId="2" applyFont="1" applyBorder="1" applyAlignment="1" applyProtection="1">
      <alignment horizontal="center"/>
    </xf>
    <xf numFmtId="0" fontId="6" fillId="0" borderId="0" xfId="2" applyFont="1" applyBorder="1" applyAlignment="1" applyProtection="1">
      <alignment horizontal="right"/>
    </xf>
    <xf numFmtId="0" fontId="1" fillId="0" borderId="2" xfId="2" applyFont="1" applyBorder="1" applyAlignment="1" applyProtection="1">
      <alignment horizontal="center" vertical="center"/>
    </xf>
    <xf numFmtId="0" fontId="1" fillId="0" borderId="6" xfId="2" applyFont="1" applyBorder="1" applyAlignment="1" applyProtection="1">
      <alignment horizontal="center" vertical="center"/>
    </xf>
    <xf numFmtId="0" fontId="1" fillId="0" borderId="10" xfId="2" applyFont="1" applyBorder="1" applyAlignment="1" applyProtection="1">
      <alignment horizontal="center" vertical="center"/>
    </xf>
    <xf numFmtId="0" fontId="1" fillId="0" borderId="14" xfId="2" applyFont="1" applyBorder="1" applyAlignment="1" applyProtection="1">
      <alignment horizontal="center" vertical="center" textRotation="255" wrapText="1"/>
    </xf>
    <xf numFmtId="0" fontId="1" fillId="0" borderId="6" xfId="2" applyFont="1" applyBorder="1" applyAlignment="1" applyProtection="1">
      <alignment horizontal="center" vertical="center" textRotation="255" wrapText="1"/>
    </xf>
    <xf numFmtId="0" fontId="1" fillId="0" borderId="20" xfId="2" applyFont="1" applyBorder="1" applyAlignment="1" applyProtection="1">
      <alignment horizontal="center" vertical="center" textRotation="255" wrapText="1"/>
    </xf>
    <xf numFmtId="0" fontId="0" fillId="0" borderId="22" xfId="0" applyBorder="1" applyAlignment="1">
      <alignment horizontal="left" vertical="center" indent="1"/>
    </xf>
    <xf numFmtId="0" fontId="1" fillId="0" borderId="26" xfId="2" applyFont="1" applyBorder="1" applyAlignment="1" applyProtection="1">
      <alignment horizontal="left" vertical="center" indent="1"/>
    </xf>
    <xf numFmtId="0" fontId="1" fillId="0" borderId="27" xfId="2" applyFont="1" applyBorder="1" applyAlignment="1" applyProtection="1">
      <alignment horizontal="left" vertical="center" indent="1"/>
    </xf>
    <xf numFmtId="3" fontId="8" fillId="0" borderId="12" xfId="1" applyNumberFormat="1" applyFont="1" applyBorder="1" applyAlignment="1" applyProtection="1">
      <alignment vertical="center"/>
    </xf>
    <xf numFmtId="3" fontId="8" fillId="3" borderId="8" xfId="1" applyNumberFormat="1" applyFont="1" applyFill="1" applyBorder="1" applyAlignment="1" applyProtection="1">
      <alignment vertical="center"/>
    </xf>
    <xf numFmtId="3" fontId="8" fillId="3" borderId="30" xfId="1" applyNumberFormat="1" applyFont="1" applyFill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_速報用紙県選管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view="pageBreakPreview" topLeftCell="A6" zoomScale="75" zoomScaleNormal="75" zoomScaleSheetLayoutView="75" workbookViewId="0">
      <selection activeCell="E9" sqref="E9"/>
    </sheetView>
  </sheetViews>
  <sheetFormatPr defaultColWidth="9" defaultRowHeight="13.3" x14ac:dyDescent="0.25"/>
  <cols>
    <col min="1" max="1" width="5.15234375" style="5" customWidth="1"/>
    <col min="2" max="2" width="22.61328125" style="5" customWidth="1"/>
    <col min="3" max="13" width="15.61328125" style="5" customWidth="1"/>
    <col min="14" max="16384" width="9" style="5"/>
  </cols>
  <sheetData>
    <row r="1" spans="1:13" ht="21" x14ac:dyDescent="0.35">
      <c r="A1" s="1"/>
      <c r="B1" s="1" t="s">
        <v>24</v>
      </c>
      <c r="C1" s="2"/>
      <c r="D1" s="2"/>
      <c r="E1" s="2"/>
      <c r="F1" s="2"/>
      <c r="G1" s="2"/>
      <c r="H1" s="2"/>
      <c r="I1" s="2"/>
      <c r="J1" s="2"/>
      <c r="K1" s="2"/>
      <c r="L1" s="3"/>
      <c r="M1" s="4" t="s">
        <v>0</v>
      </c>
    </row>
    <row r="2" spans="1:13" ht="21" x14ac:dyDescent="0.35">
      <c r="L2" s="3"/>
      <c r="M2" s="6"/>
    </row>
    <row r="3" spans="1:13" ht="21.75" customHeight="1" thickBot="1" x14ac:dyDescent="0.4">
      <c r="D3" s="45" t="s">
        <v>1</v>
      </c>
      <c r="E3" s="45"/>
      <c r="F3" s="45"/>
      <c r="G3" s="45"/>
      <c r="H3" s="7"/>
      <c r="I3" s="8" t="s">
        <v>10</v>
      </c>
      <c r="J3" s="7" t="s">
        <v>44</v>
      </c>
      <c r="K3" s="7"/>
      <c r="L3" s="46" t="s">
        <v>2</v>
      </c>
      <c r="M3" s="46"/>
    </row>
    <row r="4" spans="1:13" ht="14.15" thickTop="1" thickBot="1" x14ac:dyDescent="0.3"/>
    <row r="5" spans="1:13" ht="25.5" customHeight="1" x14ac:dyDescent="0.25">
      <c r="A5" s="47" t="s">
        <v>3</v>
      </c>
      <c r="B5" s="9" t="s">
        <v>4</v>
      </c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 t="s">
        <v>5</v>
      </c>
      <c r="J5" s="10" t="s">
        <v>6</v>
      </c>
      <c r="K5" s="10" t="s">
        <v>7</v>
      </c>
      <c r="L5" s="10" t="s">
        <v>8</v>
      </c>
      <c r="M5" s="11" t="s">
        <v>9</v>
      </c>
    </row>
    <row r="6" spans="1:13" ht="25.5" customHeight="1" x14ac:dyDescent="0.25">
      <c r="A6" s="48"/>
      <c r="B6" s="12" t="s">
        <v>25</v>
      </c>
      <c r="C6" s="16" t="s">
        <v>27</v>
      </c>
      <c r="D6" s="13" t="s">
        <v>28</v>
      </c>
      <c r="E6" s="13" t="s">
        <v>30</v>
      </c>
      <c r="F6" s="13" t="s">
        <v>32</v>
      </c>
      <c r="G6" s="13" t="s">
        <v>34</v>
      </c>
      <c r="H6" s="13" t="s">
        <v>36</v>
      </c>
      <c r="I6" s="13" t="s">
        <v>38</v>
      </c>
      <c r="J6" s="13" t="s">
        <v>42</v>
      </c>
      <c r="K6" s="13" t="s">
        <v>43</v>
      </c>
      <c r="L6" s="13" t="s">
        <v>13</v>
      </c>
      <c r="M6" s="14" t="s">
        <v>12</v>
      </c>
    </row>
    <row r="7" spans="1:13" ht="25.5" customHeight="1" thickBot="1" x14ac:dyDescent="0.3">
      <c r="A7" s="49"/>
      <c r="B7" s="15" t="s">
        <v>26</v>
      </c>
      <c r="C7" s="16" t="s">
        <v>10</v>
      </c>
      <c r="D7" s="16" t="s">
        <v>29</v>
      </c>
      <c r="E7" s="16" t="s">
        <v>31</v>
      </c>
      <c r="F7" s="16" t="s">
        <v>33</v>
      </c>
      <c r="G7" s="16" t="s">
        <v>35</v>
      </c>
      <c r="H7" s="16" t="s">
        <v>37</v>
      </c>
      <c r="I7" s="16" t="s">
        <v>39</v>
      </c>
      <c r="J7" s="16" t="s">
        <v>40</v>
      </c>
      <c r="K7" s="16" t="s">
        <v>41</v>
      </c>
      <c r="L7" s="16" t="s">
        <v>11</v>
      </c>
      <c r="M7" s="17" t="s">
        <v>12</v>
      </c>
    </row>
    <row r="8" spans="1:13" ht="33" customHeight="1" thickTop="1" x14ac:dyDescent="0.25">
      <c r="A8" s="50" t="s">
        <v>14</v>
      </c>
      <c r="B8" s="18" t="s">
        <v>22</v>
      </c>
      <c r="C8" s="58">
        <v>3000</v>
      </c>
      <c r="D8" s="19"/>
      <c r="E8" s="19"/>
      <c r="F8" s="19"/>
      <c r="G8" s="19"/>
      <c r="H8" s="19"/>
      <c r="I8" s="19"/>
      <c r="J8" s="19"/>
      <c r="K8" s="19"/>
      <c r="L8" s="19"/>
      <c r="M8" s="20"/>
    </row>
    <row r="9" spans="1:13" ht="33" customHeight="1" x14ac:dyDescent="0.25">
      <c r="A9" s="51"/>
      <c r="B9" s="21" t="s">
        <v>23</v>
      </c>
      <c r="C9" s="57">
        <v>3000</v>
      </c>
      <c r="D9" s="22"/>
      <c r="E9" s="22"/>
      <c r="F9" s="22"/>
      <c r="G9" s="22"/>
      <c r="H9" s="22"/>
      <c r="I9" s="22"/>
      <c r="J9" s="22"/>
      <c r="K9" s="22"/>
      <c r="L9" s="22"/>
      <c r="M9" s="23"/>
    </row>
    <row r="10" spans="1:13" ht="33" customHeight="1" x14ac:dyDescent="0.25">
      <c r="A10" s="51"/>
      <c r="B10" s="21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2"/>
    </row>
    <row r="11" spans="1:13" ht="33" customHeight="1" x14ac:dyDescent="0.25">
      <c r="A11" s="51"/>
      <c r="B11" s="24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9"/>
    </row>
    <row r="12" spans="1:13" ht="33" customHeight="1" x14ac:dyDescent="0.25">
      <c r="A12" s="51"/>
      <c r="B12" s="24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9"/>
    </row>
    <row r="13" spans="1:13" ht="33" customHeight="1" x14ac:dyDescent="0.25">
      <c r="A13" s="52"/>
      <c r="B13" s="24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9"/>
    </row>
    <row r="14" spans="1:13" ht="33" customHeight="1" x14ac:dyDescent="0.25">
      <c r="A14" s="43" t="s">
        <v>15</v>
      </c>
      <c r="B14" s="44"/>
      <c r="C14" s="56">
        <v>6000</v>
      </c>
      <c r="D14" s="25">
        <f t="shared" ref="D14:M14" si="0">SUM(D8:D13)</f>
        <v>0</v>
      </c>
      <c r="E14" s="25">
        <f t="shared" si="0"/>
        <v>0</v>
      </c>
      <c r="F14" s="25">
        <f t="shared" si="0"/>
        <v>0</v>
      </c>
      <c r="G14" s="25">
        <f t="shared" si="0"/>
        <v>0</v>
      </c>
      <c r="H14" s="25">
        <f t="shared" si="0"/>
        <v>0</v>
      </c>
      <c r="I14" s="25">
        <f t="shared" si="0"/>
        <v>0</v>
      </c>
      <c r="J14" s="25">
        <f t="shared" si="0"/>
        <v>0</v>
      </c>
      <c r="K14" s="25">
        <f t="shared" si="0"/>
        <v>0</v>
      </c>
      <c r="L14" s="25">
        <f t="shared" si="0"/>
        <v>0</v>
      </c>
      <c r="M14" s="26">
        <f t="shared" si="0"/>
        <v>0</v>
      </c>
    </row>
    <row r="15" spans="1:13" ht="33" customHeight="1" x14ac:dyDescent="0.25">
      <c r="A15" s="43" t="s">
        <v>16</v>
      </c>
      <c r="B15" s="44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8"/>
    </row>
    <row r="16" spans="1:13" ht="33" customHeight="1" x14ac:dyDescent="0.25">
      <c r="A16" s="43" t="s">
        <v>17</v>
      </c>
      <c r="B16" s="44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9">
        <f>M14+M15</f>
        <v>0</v>
      </c>
    </row>
    <row r="17" spans="1:13" ht="33" customHeight="1" x14ac:dyDescent="0.25">
      <c r="A17" s="43" t="s">
        <v>18</v>
      </c>
      <c r="B17" s="53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8"/>
    </row>
    <row r="18" spans="1:13" ht="33" customHeight="1" x14ac:dyDescent="0.25">
      <c r="A18" s="43" t="s">
        <v>19</v>
      </c>
      <c r="B18" s="44"/>
      <c r="C18" s="30">
        <v>19207</v>
      </c>
      <c r="D18" s="31"/>
      <c r="E18" s="31"/>
      <c r="F18" s="31"/>
      <c r="G18" s="31"/>
      <c r="H18" s="31"/>
      <c r="I18" s="31"/>
      <c r="J18" s="31"/>
      <c r="K18" s="31"/>
      <c r="L18" s="31"/>
      <c r="M18" s="29" t="str">
        <f>IF(M14=0,"",IF(M15=0,$C$18,M16+M17))</f>
        <v/>
      </c>
    </row>
    <row r="19" spans="1:13" ht="33" customHeight="1" x14ac:dyDescent="0.25">
      <c r="A19" s="43" t="s">
        <v>20</v>
      </c>
      <c r="B19" s="44"/>
      <c r="C19" s="32">
        <f>C18-C14</f>
        <v>13207</v>
      </c>
      <c r="D19" s="25"/>
      <c r="E19" s="25" t="str">
        <f>IF(E14=0,"",IF(E15=0,E18-E14,0))</f>
        <v/>
      </c>
      <c r="F19" s="25" t="str">
        <f t="shared" ref="F19:L19" si="1">IF(F14=0,"",IF(F15=0,F18-F14,0))</f>
        <v/>
      </c>
      <c r="G19" s="25" t="str">
        <f t="shared" si="1"/>
        <v/>
      </c>
      <c r="H19" s="25" t="str">
        <f t="shared" si="1"/>
        <v/>
      </c>
      <c r="I19" s="25" t="str">
        <f t="shared" si="1"/>
        <v/>
      </c>
      <c r="J19" s="25" t="str">
        <f t="shared" si="1"/>
        <v/>
      </c>
      <c r="K19" s="25" t="str">
        <f t="shared" si="1"/>
        <v/>
      </c>
      <c r="L19" s="25" t="str">
        <f t="shared" si="1"/>
        <v/>
      </c>
      <c r="M19" s="33"/>
    </row>
    <row r="20" spans="1:13" ht="33" customHeight="1" thickBot="1" x14ac:dyDescent="0.3">
      <c r="A20" s="54" t="s">
        <v>21</v>
      </c>
      <c r="B20" s="55"/>
      <c r="C20" s="34">
        <v>0.31240000000000001</v>
      </c>
      <c r="D20" s="34" t="str">
        <f>IF(D14=0,"",ROUND(D14/(D14+D19),4))</f>
        <v/>
      </c>
      <c r="E20" s="34" t="str">
        <f t="shared" ref="E20:L20" si="2">IF(E14=0,"",ROUND(E14/(E14+E19),4))</f>
        <v/>
      </c>
      <c r="F20" s="34" t="str">
        <f t="shared" si="2"/>
        <v/>
      </c>
      <c r="G20" s="34" t="str">
        <f t="shared" si="2"/>
        <v/>
      </c>
      <c r="H20" s="34" t="str">
        <f t="shared" si="2"/>
        <v/>
      </c>
      <c r="I20" s="34" t="str">
        <f t="shared" si="2"/>
        <v/>
      </c>
      <c r="J20" s="34" t="str">
        <f t="shared" si="2"/>
        <v/>
      </c>
      <c r="K20" s="34" t="str">
        <f t="shared" si="2"/>
        <v/>
      </c>
      <c r="L20" s="34" t="str">
        <f t="shared" si="2"/>
        <v/>
      </c>
      <c r="M20" s="35"/>
    </row>
    <row r="22" spans="1:13" s="36" customFormat="1" ht="20.149999999999999" customHeight="1" x14ac:dyDescent="0.3"/>
    <row r="23" spans="1:13" x14ac:dyDescent="0.25">
      <c r="D23" s="37"/>
    </row>
    <row r="24" spans="1:13" x14ac:dyDescent="0.25">
      <c r="D24" s="37"/>
    </row>
    <row r="25" spans="1:13" x14ac:dyDescent="0.25">
      <c r="D25" s="37"/>
    </row>
  </sheetData>
  <mergeCells count="11">
    <mergeCell ref="A16:B16"/>
    <mergeCell ref="A17:B17"/>
    <mergeCell ref="A18:B18"/>
    <mergeCell ref="A19:B19"/>
    <mergeCell ref="A20:B20"/>
    <mergeCell ref="A15:B15"/>
    <mergeCell ref="D3:G3"/>
    <mergeCell ref="L3:M3"/>
    <mergeCell ref="A5:A7"/>
    <mergeCell ref="A8:A13"/>
    <mergeCell ref="A14:B14"/>
  </mergeCells>
  <phoneticPr fontId="3"/>
  <pageMargins left="0.57999999999999996" right="0.57999999999999996" top="0.77" bottom="0.39" header="0.51200000000000001" footer="0.3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様式２（開票速報）</vt:lpstr>
      <vt:lpstr>'様式２（開票速報）'!Print_Area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村松　亮太</cp:lastModifiedBy>
  <cp:lastPrinted>2024-12-22T12:48:52Z</cp:lastPrinted>
  <dcterms:created xsi:type="dcterms:W3CDTF">2022-02-06T07:34:17Z</dcterms:created>
  <dcterms:modified xsi:type="dcterms:W3CDTF">2024-12-22T12:49:09Z</dcterms:modified>
</cp:coreProperties>
</file>