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a\Desktop\メンタルヘルス関連\29 心の健康づくり計画\"/>
    </mc:Choice>
  </mc:AlternateContent>
  <bookViews>
    <workbookView xWindow="600" yWindow="120" windowWidth="19395" windowHeight="7830"/>
  </bookViews>
  <sheets>
    <sheet name="ご案内" sheetId="4" r:id="rId1"/>
    <sheet name="チェックシート" sheetId="2" r:id="rId2"/>
    <sheet name="判定" sheetId="3" r:id="rId3"/>
    <sheet name="相談機関等" sheetId="5" r:id="rId4"/>
  </sheets>
  <definedNames>
    <definedName name="_xlnm.Print_Area" localSheetId="0">ご案内!$A$1:$L$33</definedName>
    <definedName name="_xlnm.Print_Area" localSheetId="1">チェックシート!$A$1:$H$50</definedName>
    <definedName name="_xlnm.Print_Area" localSheetId="2">判定!$A$1:$I$48</definedName>
  </definedNames>
  <calcPr calcId="152511"/>
</workbook>
</file>

<file path=xl/calcChain.xml><?xml version="1.0" encoding="utf-8"?>
<calcChain xmlns="http://schemas.openxmlformats.org/spreadsheetml/2006/main">
  <c r="L4" i="3" l="1"/>
  <c r="L2" i="3"/>
  <c r="H47" i="3" l="1"/>
  <c r="H46" i="3"/>
  <c r="H45" i="3"/>
  <c r="H44" i="3"/>
  <c r="H43" i="3"/>
  <c r="H42" i="3"/>
  <c r="H41" i="3"/>
  <c r="H40" i="3"/>
  <c r="H39" i="3"/>
  <c r="H38" i="3"/>
  <c r="H37" i="3"/>
  <c r="H36" i="3"/>
  <c r="H35" i="3"/>
  <c r="H34" i="3"/>
  <c r="H33" i="3"/>
  <c r="H32" i="3"/>
  <c r="H31" i="3"/>
  <c r="H30" i="3"/>
  <c r="H29" i="3"/>
  <c r="H28" i="3"/>
  <c r="H27" i="3"/>
  <c r="H26" i="3"/>
  <c r="H25" i="3"/>
  <c r="H24" i="3"/>
  <c r="H23" i="3"/>
  <c r="H22" i="3"/>
  <c r="G47" i="3"/>
  <c r="G46" i="3"/>
  <c r="G45" i="3"/>
  <c r="G44" i="3"/>
  <c r="G43" i="3"/>
  <c r="G42" i="3"/>
  <c r="G41" i="3"/>
  <c r="G40" i="3"/>
  <c r="G39" i="3"/>
  <c r="G38" i="3"/>
  <c r="G37" i="3"/>
  <c r="G36" i="3"/>
  <c r="G35" i="3"/>
  <c r="G34" i="3"/>
  <c r="G33" i="3"/>
  <c r="G32" i="3"/>
  <c r="G31" i="3"/>
  <c r="G30" i="3"/>
  <c r="G29" i="3"/>
  <c r="G28" i="3"/>
  <c r="G27" i="3"/>
  <c r="G26" i="3"/>
  <c r="G25" i="3"/>
  <c r="G24" i="3"/>
  <c r="G23" i="3"/>
  <c r="G22" i="3"/>
  <c r="F47" i="3"/>
  <c r="F46" i="3"/>
  <c r="F45" i="3"/>
  <c r="F44" i="3"/>
  <c r="F43" i="3"/>
  <c r="F42" i="3"/>
  <c r="F41" i="3"/>
  <c r="F40" i="3"/>
  <c r="F39" i="3"/>
  <c r="F38" i="3"/>
  <c r="F37" i="3"/>
  <c r="F36" i="3"/>
  <c r="F35" i="3"/>
  <c r="F34" i="3"/>
  <c r="F33" i="3"/>
  <c r="F32" i="3"/>
  <c r="F31" i="3"/>
  <c r="F30" i="3"/>
  <c r="F29" i="3"/>
  <c r="F28" i="3"/>
  <c r="F27" i="3"/>
  <c r="F26" i="3"/>
  <c r="F25" i="3"/>
  <c r="F24" i="3"/>
  <c r="F23" i="3"/>
  <c r="F22" i="3"/>
  <c r="H21" i="3"/>
  <c r="H20" i="3"/>
  <c r="G21" i="3"/>
  <c r="G20" i="3"/>
  <c r="F21" i="3"/>
  <c r="F20"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H19" i="3"/>
  <c r="G19" i="3"/>
  <c r="F19" i="3"/>
  <c r="E19" i="3" l="1"/>
  <c r="J49" i="2" l="1"/>
  <c r="H49" i="2" s="1"/>
  <c r="J48" i="2"/>
  <c r="H48" i="2" s="1"/>
  <c r="J47" i="2"/>
  <c r="H47" i="2" s="1"/>
  <c r="J46" i="2"/>
  <c r="H46" i="2" s="1"/>
  <c r="J45" i="2"/>
  <c r="H45" i="2" s="1"/>
  <c r="J44" i="2"/>
  <c r="H44" i="2" s="1"/>
  <c r="J43" i="2"/>
  <c r="H43" i="2" s="1"/>
  <c r="J42" i="2"/>
  <c r="H42" i="2" s="1"/>
  <c r="J41" i="2"/>
  <c r="H41" i="2" s="1"/>
  <c r="J40" i="2"/>
  <c r="H40" i="2" s="1"/>
  <c r="J39" i="2"/>
  <c r="H39" i="2" s="1"/>
  <c r="J38" i="2"/>
  <c r="H38" i="2" s="1"/>
  <c r="J37" i="2"/>
  <c r="H37" i="2" s="1"/>
  <c r="J36" i="2"/>
  <c r="H36" i="2" s="1"/>
  <c r="J35" i="2"/>
  <c r="H35" i="2" s="1"/>
  <c r="J34" i="2"/>
  <c r="H34" i="2" s="1"/>
  <c r="J33" i="2"/>
  <c r="H33" i="2" s="1"/>
  <c r="J32" i="2"/>
  <c r="H32" i="2" s="1"/>
  <c r="J31" i="2"/>
  <c r="H31" i="2" s="1"/>
  <c r="J30" i="2"/>
  <c r="H30" i="2" s="1"/>
  <c r="J29" i="2"/>
  <c r="H29" i="2" s="1"/>
  <c r="J28" i="2"/>
  <c r="H28" i="2" s="1"/>
  <c r="J27" i="2"/>
  <c r="H27" i="2" s="1"/>
  <c r="J26" i="2"/>
  <c r="H26" i="2" s="1"/>
  <c r="J25" i="2"/>
  <c r="H25" i="2" s="1"/>
  <c r="J24" i="2"/>
  <c r="H24" i="2" s="1"/>
  <c r="J23" i="2"/>
  <c r="H23" i="2" s="1"/>
  <c r="J22" i="2"/>
  <c r="H22" i="2" s="1"/>
  <c r="J21" i="2"/>
  <c r="J16" i="2"/>
  <c r="J50" i="2" l="1"/>
  <c r="H21" i="2"/>
  <c r="L37" i="3"/>
  <c r="L19" i="3"/>
  <c r="L3" i="3" s="1"/>
  <c r="O5" i="3" l="1"/>
  <c r="O3" i="3"/>
  <c r="L5" i="3"/>
  <c r="C2" i="3" l="1"/>
</calcChain>
</file>

<file path=xl/sharedStrings.xml><?xml version="1.0" encoding="utf-8"?>
<sst xmlns="http://schemas.openxmlformats.org/spreadsheetml/2006/main" count="140" uniqueCount="101">
  <si>
    <t>この職業性ストレス簡易調査票は、個人レベルのストレスを簡便にチェックすることを目的としています。</t>
    <rPh sb="2" eb="5">
      <t>ショクギョウセイ</t>
    </rPh>
    <rPh sb="9" eb="11">
      <t>カンイ</t>
    </rPh>
    <rPh sb="11" eb="13">
      <t>チョウサ</t>
    </rPh>
    <rPh sb="13" eb="14">
      <t>ヒョウ</t>
    </rPh>
    <rPh sb="16" eb="18">
      <t>コジン</t>
    </rPh>
    <rPh sb="27" eb="29">
      <t>カンベン</t>
    </rPh>
    <rPh sb="39" eb="41">
      <t>モクテキ</t>
    </rPh>
    <phoneticPr fontId="2"/>
  </si>
  <si>
    <t>※　○は、プルダウンリスト又は直接入力してください。コピーもできます。消す場合は、Ｄeleteキーを押下してください。
　 　○の付け方に誤りがあると、正しく判定されませんので、注意してください。</t>
    <rPh sb="13" eb="14">
      <t>マタ</t>
    </rPh>
    <rPh sb="15" eb="17">
      <t>チョクセツ</t>
    </rPh>
    <rPh sb="17" eb="19">
      <t>ニュウリョク</t>
    </rPh>
    <rPh sb="35" eb="36">
      <t>ケ</t>
    </rPh>
    <rPh sb="37" eb="39">
      <t>バアイ</t>
    </rPh>
    <rPh sb="50" eb="52">
      <t>オウカ</t>
    </rPh>
    <rPh sb="65" eb="66">
      <t>ツ</t>
    </rPh>
    <rPh sb="67" eb="68">
      <t>カタ</t>
    </rPh>
    <rPh sb="69" eb="70">
      <t>アヤマ</t>
    </rPh>
    <rPh sb="76" eb="77">
      <t>タダ</t>
    </rPh>
    <rPh sb="79" eb="81">
      <t>ハンテイ</t>
    </rPh>
    <rPh sb="89" eb="91">
      <t>チュウイ</t>
    </rPh>
    <phoneticPr fontId="2"/>
  </si>
  <si>
    <t>① 最初に男女欄に○を付けてください。</t>
    <rPh sb="2" eb="4">
      <t>サイショ</t>
    </rPh>
    <rPh sb="5" eb="7">
      <t>ダンジョ</t>
    </rPh>
    <rPh sb="7" eb="8">
      <t>ラン</t>
    </rPh>
    <rPh sb="11" eb="12">
      <t>ツ</t>
    </rPh>
    <phoneticPr fontId="2"/>
  </si>
  <si>
    <t>男</t>
    <rPh sb="0" eb="1">
      <t>オトコ</t>
    </rPh>
    <phoneticPr fontId="2"/>
  </si>
  <si>
    <t>　</t>
  </si>
  <si>
    <t/>
  </si>
  <si>
    <t>男女チェック</t>
    <rPh sb="0" eb="2">
      <t>ダンジョ</t>
    </rPh>
    <phoneticPr fontId="2"/>
  </si>
  <si>
    <t>女</t>
    <rPh sb="0" eb="1">
      <t>オンナ</t>
    </rPh>
    <phoneticPr fontId="2"/>
  </si>
  <si>
    <t>② 最近１か月間のあなたの状態について伺います。最もあてはまるものに○を付けてください。</t>
    <rPh sb="2" eb="4">
      <t>サイキン</t>
    </rPh>
    <rPh sb="6" eb="7">
      <t>ゲツ</t>
    </rPh>
    <rPh sb="7" eb="8">
      <t>カン</t>
    </rPh>
    <rPh sb="13" eb="15">
      <t>ジョウタイ</t>
    </rPh>
    <rPh sb="19" eb="20">
      <t>ウカガ</t>
    </rPh>
    <phoneticPr fontId="2"/>
  </si>
  <si>
    <t>状　態</t>
    <rPh sb="0" eb="1">
      <t>ジョウ</t>
    </rPh>
    <rPh sb="2" eb="3">
      <t>タイ</t>
    </rPh>
    <phoneticPr fontId="2"/>
  </si>
  <si>
    <t>ほとんど
なかった</t>
  </si>
  <si>
    <t>ときどき
あった</t>
  </si>
  <si>
    <t>しばしば
あった</t>
  </si>
  <si>
    <t>ほとんど
いつもあった</t>
  </si>
  <si>
    <t>○数チェック</t>
    <rPh sb="1" eb="2">
      <t>スウ</t>
    </rPh>
    <phoneticPr fontId="2"/>
  </si>
  <si>
    <t>活気がわいてくる</t>
    <rPh sb="0" eb="2">
      <t>カッキ</t>
    </rPh>
    <phoneticPr fontId="2"/>
  </si>
  <si>
    <t>元気がいっぱいだ</t>
    <rPh sb="0" eb="2">
      <t>ゲンキ</t>
    </rPh>
    <phoneticPr fontId="2"/>
  </si>
  <si>
    <t>生き生きする</t>
    <rPh sb="0" eb="1">
      <t>イ</t>
    </rPh>
    <rPh sb="2" eb="3">
      <t>イ</t>
    </rPh>
    <phoneticPr fontId="2"/>
  </si>
  <si>
    <t>怒りを感じる</t>
    <rPh sb="0" eb="1">
      <t>イカ</t>
    </rPh>
    <rPh sb="3" eb="4">
      <t>カン</t>
    </rPh>
    <phoneticPr fontId="2"/>
  </si>
  <si>
    <t>内心腹立たしい</t>
    <rPh sb="0" eb="2">
      <t>ナイシン</t>
    </rPh>
    <rPh sb="2" eb="4">
      <t>ハラダ</t>
    </rPh>
    <phoneticPr fontId="2"/>
  </si>
  <si>
    <t>イライラしている</t>
  </si>
  <si>
    <t>ひどく疲れた</t>
    <rPh sb="3" eb="4">
      <t>ツカ</t>
    </rPh>
    <phoneticPr fontId="2"/>
  </si>
  <si>
    <t>へとへとだ</t>
  </si>
  <si>
    <t>だるい</t>
  </si>
  <si>
    <t>気がはりつめている</t>
    <rPh sb="0" eb="1">
      <t>キ</t>
    </rPh>
    <phoneticPr fontId="2"/>
  </si>
  <si>
    <t>不安だ</t>
    <rPh sb="0" eb="2">
      <t>フアン</t>
    </rPh>
    <phoneticPr fontId="2"/>
  </si>
  <si>
    <t>落ち着かない</t>
    <rPh sb="0" eb="1">
      <t>オ</t>
    </rPh>
    <rPh sb="2" eb="3">
      <t>ツ</t>
    </rPh>
    <phoneticPr fontId="2"/>
  </si>
  <si>
    <t>ゆううつだ</t>
  </si>
  <si>
    <t>何をするのも面倒だ</t>
    <rPh sb="0" eb="1">
      <t>ナニ</t>
    </rPh>
    <rPh sb="6" eb="8">
      <t>メンドウ</t>
    </rPh>
    <phoneticPr fontId="2"/>
  </si>
  <si>
    <t>物事に集中できない</t>
    <rPh sb="0" eb="2">
      <t>モノゴト</t>
    </rPh>
    <rPh sb="3" eb="5">
      <t>シュウチュウ</t>
    </rPh>
    <phoneticPr fontId="2"/>
  </si>
  <si>
    <t>気分が晴れない</t>
    <rPh sb="0" eb="2">
      <t>キブン</t>
    </rPh>
    <rPh sb="3" eb="4">
      <t>ハ</t>
    </rPh>
    <phoneticPr fontId="2"/>
  </si>
  <si>
    <t>仕事が手につかない</t>
    <rPh sb="0" eb="2">
      <t>シゴト</t>
    </rPh>
    <rPh sb="3" eb="4">
      <t>テ</t>
    </rPh>
    <phoneticPr fontId="2"/>
  </si>
  <si>
    <t>悲しいと感じる</t>
    <rPh sb="0" eb="1">
      <t>カナ</t>
    </rPh>
    <rPh sb="4" eb="5">
      <t>カン</t>
    </rPh>
    <phoneticPr fontId="2"/>
  </si>
  <si>
    <t>めまいがする</t>
  </si>
  <si>
    <t>体のふしぶしが痛む</t>
    <rPh sb="0" eb="1">
      <t>カラダ</t>
    </rPh>
    <rPh sb="7" eb="8">
      <t>イタ</t>
    </rPh>
    <phoneticPr fontId="2"/>
  </si>
  <si>
    <t>頭が重かったり頭痛がする</t>
    <rPh sb="0" eb="1">
      <t>アタマ</t>
    </rPh>
    <rPh sb="2" eb="3">
      <t>オモ</t>
    </rPh>
    <rPh sb="7" eb="9">
      <t>ヅツウ</t>
    </rPh>
    <phoneticPr fontId="2"/>
  </si>
  <si>
    <t>首筋や肩がこる</t>
    <rPh sb="0" eb="2">
      <t>クビスジ</t>
    </rPh>
    <rPh sb="3" eb="4">
      <t>カタ</t>
    </rPh>
    <phoneticPr fontId="2"/>
  </si>
  <si>
    <t>腰が痛い</t>
    <rPh sb="0" eb="1">
      <t>コシ</t>
    </rPh>
    <rPh sb="2" eb="3">
      <t>イタ</t>
    </rPh>
    <phoneticPr fontId="2"/>
  </si>
  <si>
    <t>目が疲れる</t>
    <rPh sb="0" eb="1">
      <t>メ</t>
    </rPh>
    <rPh sb="2" eb="3">
      <t>ツカ</t>
    </rPh>
    <phoneticPr fontId="2"/>
  </si>
  <si>
    <t>動悸や息切れがする</t>
    <rPh sb="0" eb="2">
      <t>ドウキ</t>
    </rPh>
    <rPh sb="3" eb="5">
      <t>イキギ</t>
    </rPh>
    <phoneticPr fontId="2"/>
  </si>
  <si>
    <t>胃腸の具合が悪い</t>
    <rPh sb="0" eb="2">
      <t>イチョウ</t>
    </rPh>
    <rPh sb="3" eb="5">
      <t>グアイ</t>
    </rPh>
    <rPh sb="6" eb="7">
      <t>ワル</t>
    </rPh>
    <phoneticPr fontId="2"/>
  </si>
  <si>
    <t>食欲がない</t>
    <rPh sb="0" eb="2">
      <t>ショクヨク</t>
    </rPh>
    <phoneticPr fontId="2"/>
  </si>
  <si>
    <t>便秘や下痢をする</t>
    <rPh sb="0" eb="2">
      <t>ベンピ</t>
    </rPh>
    <rPh sb="3" eb="5">
      <t>ゲリ</t>
    </rPh>
    <phoneticPr fontId="2"/>
  </si>
  <si>
    <t>よく眠れない</t>
    <rPh sb="2" eb="3">
      <t>ネム</t>
    </rPh>
    <phoneticPr fontId="2"/>
  </si>
  <si>
    <t>※　判定は、判定シートをご覧ください。</t>
    <rPh sb="2" eb="4">
      <t>ハンテイ</t>
    </rPh>
    <rPh sb="6" eb="8">
      <t>ハンテイ</t>
    </rPh>
    <rPh sb="13" eb="14">
      <t>ラン</t>
    </rPh>
    <phoneticPr fontId="2"/>
  </si>
  <si>
    <t>判定</t>
    <rPh sb="0" eb="2">
      <t>ハンテイ</t>
    </rPh>
    <phoneticPr fontId="2"/>
  </si>
  <si>
    <t xml:space="preserve"> Ａ　心理的ストレス反応（1～18)</t>
    <rPh sb="3" eb="6">
      <t>シンリテキ</t>
    </rPh>
    <rPh sb="10" eb="12">
      <t>ハンノウ</t>
    </rPh>
    <phoneticPr fontId="2"/>
  </si>
  <si>
    <t>14個以上</t>
    <rPh sb="2" eb="3">
      <t>コ</t>
    </rPh>
    <rPh sb="3" eb="5">
      <t>イジョウ</t>
    </rPh>
    <phoneticPr fontId="2"/>
  </si>
  <si>
    <t>男性</t>
    <rPh sb="0" eb="2">
      <t>ダンセイ</t>
    </rPh>
    <phoneticPr fontId="2"/>
  </si>
  <si>
    <r>
      <t xml:space="preserve">A又はBのいずれかに該当すると
</t>
    </r>
    <r>
      <rPr>
        <b/>
        <sz val="11"/>
        <rFont val="HG丸ｺﾞｼｯｸM-PRO"/>
        <family val="3"/>
        <charset val="128"/>
      </rPr>
      <t>「要注意」</t>
    </r>
    <r>
      <rPr>
        <sz val="11"/>
        <rFont val="HG丸ｺﾞｼｯｸM-PRO"/>
        <family val="3"/>
        <charset val="128"/>
      </rPr>
      <t xml:space="preserve">
該当しなければ
</t>
    </r>
    <r>
      <rPr>
        <b/>
        <sz val="11"/>
        <rFont val="HG丸ｺﾞｼｯｸM-PRO"/>
        <family val="3"/>
        <charset val="128"/>
      </rPr>
      <t>「判定上問題なし」</t>
    </r>
    <rPh sb="1" eb="2">
      <t>マタ</t>
    </rPh>
    <rPh sb="10" eb="12">
      <t>ガイトウ</t>
    </rPh>
    <rPh sb="17" eb="18">
      <t>ヨウ</t>
    </rPh>
    <rPh sb="18" eb="20">
      <t>チュウイ</t>
    </rPh>
    <rPh sb="22" eb="24">
      <t>ガイトウ</t>
    </rPh>
    <rPh sb="31" eb="33">
      <t>ハンテイ</t>
    </rPh>
    <rPh sb="33" eb="34">
      <t>ジョウ</t>
    </rPh>
    <rPh sb="34" eb="36">
      <t>モンダイ</t>
    </rPh>
    <phoneticPr fontId="2"/>
  </si>
  <si>
    <t xml:space="preserve"> Ｂ　身体的ストレス反応（19～29)</t>
    <rPh sb="3" eb="6">
      <t>シンタイテキ</t>
    </rPh>
    <rPh sb="10" eb="12">
      <t>ハンノウ</t>
    </rPh>
    <phoneticPr fontId="2"/>
  </si>
  <si>
    <t>5個以上</t>
    <rPh sb="1" eb="4">
      <t>コイジョウ</t>
    </rPh>
    <phoneticPr fontId="2"/>
  </si>
  <si>
    <t>Ａ計</t>
    <rPh sb="1" eb="2">
      <t>ケイ</t>
    </rPh>
    <phoneticPr fontId="2"/>
  </si>
  <si>
    <t>Ｂ計</t>
    <rPh sb="1" eb="2">
      <t>ケイ</t>
    </rPh>
    <phoneticPr fontId="2"/>
  </si>
  <si>
    <t>13個以上</t>
    <rPh sb="2" eb="3">
      <t>コ</t>
    </rPh>
    <rPh sb="3" eb="5">
      <t>イジョウ</t>
    </rPh>
    <phoneticPr fontId="2"/>
  </si>
  <si>
    <t>女性</t>
    <rPh sb="0" eb="2">
      <t>ジョセイ</t>
    </rPh>
    <phoneticPr fontId="2"/>
  </si>
  <si>
    <t>6個以上</t>
    <rPh sb="1" eb="4">
      <t>コイジョウ</t>
    </rPh>
    <phoneticPr fontId="2"/>
  </si>
  <si>
    <t>（判定方法）</t>
    <rPh sb="1" eb="3">
      <t>ハンテイ</t>
    </rPh>
    <rPh sb="3" eb="5">
      <t>ホウホウ</t>
    </rPh>
    <phoneticPr fontId="2"/>
  </si>
  <si>
    <t>・下表の網掛けの部分の○の個数により判定します。</t>
    <rPh sb="1" eb="3">
      <t>カヒョウ</t>
    </rPh>
    <rPh sb="4" eb="6">
      <t>アミカ</t>
    </rPh>
    <rPh sb="8" eb="10">
      <t>ブブン</t>
    </rPh>
    <rPh sb="13" eb="15">
      <t>コスウ</t>
    </rPh>
    <rPh sb="18" eb="20">
      <t>ハンテイ</t>
    </rPh>
    <phoneticPr fontId="2"/>
  </si>
  <si>
    <t>・物事の考え方や受け止め方などには、人によって差がありますので、今回のストレスチェックの判定については、あくまで参考として活用してください。</t>
    <rPh sb="1" eb="3">
      <t>モノゴト</t>
    </rPh>
    <rPh sb="4" eb="5">
      <t>カンガ</t>
    </rPh>
    <rPh sb="6" eb="7">
      <t>カタ</t>
    </rPh>
    <rPh sb="8" eb="9">
      <t>ウ</t>
    </rPh>
    <rPh sb="10" eb="11">
      <t>ト</t>
    </rPh>
    <rPh sb="12" eb="13">
      <t>カタ</t>
    </rPh>
    <rPh sb="18" eb="19">
      <t>ヒト</t>
    </rPh>
    <rPh sb="23" eb="24">
      <t>サ</t>
    </rPh>
    <rPh sb="32" eb="34">
      <t>コンカイ</t>
    </rPh>
    <rPh sb="44" eb="45">
      <t>ハン</t>
    </rPh>
    <rPh sb="45" eb="46">
      <t>サダム</t>
    </rPh>
    <rPh sb="56" eb="58">
      <t>サンコウ</t>
    </rPh>
    <rPh sb="61" eb="63">
      <t>カツヨウ</t>
    </rPh>
    <phoneticPr fontId="2"/>
  </si>
  <si>
    <t>※ 相談機関等は、相談機関シートを参照してください。</t>
    <rPh sb="2" eb="4">
      <t>ソウダン</t>
    </rPh>
    <rPh sb="4" eb="6">
      <t>キカン</t>
    </rPh>
    <rPh sb="6" eb="7">
      <t>トウ</t>
    </rPh>
    <rPh sb="9" eb="11">
      <t>ソウダン</t>
    </rPh>
    <rPh sb="11" eb="13">
      <t>キカン</t>
    </rPh>
    <rPh sb="17" eb="19">
      <t>サンショウ</t>
    </rPh>
    <phoneticPr fontId="2"/>
  </si>
  <si>
    <t xml:space="preserve">  ほとんど
いつもあった</t>
  </si>
  <si>
    <t>A心理的ストレス反応</t>
    <rPh sb="1" eb="4">
      <t>シンリテキ</t>
    </rPh>
    <rPh sb="8" eb="10">
      <t>ハンノウ</t>
    </rPh>
    <phoneticPr fontId="2"/>
  </si>
  <si>
    <t>B身体的ストレス反応</t>
    <rPh sb="1" eb="3">
      <t>シンタイ</t>
    </rPh>
    <rPh sb="3" eb="4">
      <t>テキ</t>
    </rPh>
    <rPh sb="8" eb="10">
      <t>ハンノウ</t>
    </rPh>
    <phoneticPr fontId="2"/>
  </si>
  <si>
    <t>（１）　ストレスセルフチェックのご案内</t>
    <rPh sb="17" eb="19">
      <t>アンナイ</t>
    </rPh>
    <phoneticPr fontId="2"/>
  </si>
  <si>
    <t>　教職員の皆さんへ</t>
  </si>
  <si>
    <t xml:space="preserve">   私たちは、様々なストレスが過剰にかかり続けると、心身のバランスが乱れストレスフル状態となり、やがて心身の病気が引き起こされてしまいます。
  心身への影響は個人差が大きいですが、ストレスと上手につきあうことで、予防ができます。
  そのためには、まずは自分自身が『ストレス』に気づき、日頃から、対処すること（セルフケア）を心がけることが重要となります。
　そこで、職業性ストレス簡易調査（最近1ヶ月のストレス）を教職員の皆さんに実施していただけるよう、ファイルを作成しましたので、早めに、自分のストレスの程度をチェックしてみましょう。</t>
    <rPh sb="192" eb="194">
      <t>カンイ</t>
    </rPh>
    <rPh sb="194" eb="196">
      <t>チョウサ</t>
    </rPh>
    <rPh sb="213" eb="214">
      <t>ミナ</t>
    </rPh>
    <rPh sb="255" eb="257">
      <t>テイド</t>
    </rPh>
    <phoneticPr fontId="2"/>
  </si>
  <si>
    <t>◎　実施方法</t>
    <rPh sb="2" eb="4">
      <t>ジッシ</t>
    </rPh>
    <rPh sb="4" eb="6">
      <t>ホウホウ</t>
    </rPh>
    <phoneticPr fontId="2"/>
  </si>
  <si>
    <t>◎判定の結果について</t>
  </si>
  <si>
    <t>物事の考え方や受け止め方などには、人によって差がありますので、今回のストレスチェックの判定については、あくまで参考として活用してください。</t>
  </si>
  <si>
    <t>　  「要注意」</t>
  </si>
  <si>
    <t>　悩みを一人で抱え込まず、早めに相談機関等に相談してください。
　相談機関等は、相談機関シートを参照してください。</t>
    <rPh sb="20" eb="21">
      <t>トウ</t>
    </rPh>
    <rPh sb="33" eb="35">
      <t>ソウダン</t>
    </rPh>
    <rPh sb="35" eb="37">
      <t>キカン</t>
    </rPh>
    <rPh sb="37" eb="38">
      <t>トウ</t>
    </rPh>
    <rPh sb="40" eb="42">
      <t>ソウダン</t>
    </rPh>
    <rPh sb="42" eb="44">
      <t>キカン</t>
    </rPh>
    <rPh sb="48" eb="50">
      <t>サンショウ</t>
    </rPh>
    <phoneticPr fontId="2"/>
  </si>
  <si>
    <t>　  「判定上問題なし」</t>
  </si>
  <si>
    <t>　＜参考資料＞</t>
    <rPh sb="2" eb="4">
      <t>サンコウ</t>
    </rPh>
    <rPh sb="4" eb="6">
      <t>シリョウ</t>
    </rPh>
    <phoneticPr fontId="2"/>
  </si>
  <si>
    <t>○ストレスと上手に付き合おう！</t>
  </si>
  <si>
    <t>○ストレスとの付き合い方　１０か条</t>
  </si>
  <si>
    <t>①自分を知ることから始まる　②ときには流れに身を任せて　③自分の異変に早めに気づく
④自分の世界を広げる　　⑤ポーカーフェイスはほどほどに　　⑥友達づきあいを大切に
⑦心と体の脂肪を洗いこす　　⑧人の魅力は時間をかけて判断する　　
⑨問題解決にはタイミングをはかる　　⑩自分の意思を忘れてはいけない</t>
  </si>
  <si>
    <r>
      <t>○インターネットでできるストレス･疲労蓄積度のセルフチェックを紹介します。</t>
    </r>
    <r>
      <rPr>
        <b/>
        <sz val="12"/>
        <rFont val="HG丸ｺﾞｼｯｸM-PRO"/>
        <family val="3"/>
        <charset val="128"/>
      </rPr>
      <t xml:space="preserve">
　　</t>
    </r>
    <r>
      <rPr>
        <sz val="10"/>
        <rFont val="HG丸ｺﾞｼｯｸM-PRO"/>
        <family val="3"/>
        <charset val="128"/>
      </rPr>
      <t>(中央労働災害防止協会)</t>
    </r>
    <r>
      <rPr>
        <sz val="12"/>
        <rFont val="HG丸ｺﾞｼｯｸM-PRO"/>
        <family val="3"/>
        <charset val="128"/>
      </rPr>
      <t xml:space="preserve">
　</t>
    </r>
    <r>
      <rPr>
        <sz val="11"/>
        <rFont val="HG丸ｺﾞｼｯｸM-PRO"/>
        <family val="3"/>
        <charset val="128"/>
      </rPr>
      <t>「今の自分のストレス状態はどうかな？」と時々は利用してみてはいかがでしょうか。</t>
    </r>
    <rPh sb="41" eb="43">
      <t>チュウオウ</t>
    </rPh>
    <rPh sb="43" eb="45">
      <t>ロウドウ</t>
    </rPh>
    <rPh sb="45" eb="47">
      <t>サイガイ</t>
    </rPh>
    <rPh sb="47" eb="49">
      <t>ボウシ</t>
    </rPh>
    <rPh sb="49" eb="51">
      <t>キョウカイ</t>
    </rPh>
    <phoneticPr fontId="2"/>
  </si>
  <si>
    <t>→</t>
  </si>
  <si>
    <t>http://www.jisha.or.jp/web_chk/strs/strs01.html</t>
  </si>
  <si>
    <r>
      <t>②「労働者の疲労蓄積度自己診断チェックリスト」
　 職場での過重労働などによる疲労蓄積度を1ヶ月間の自覚症状と勤務状況からチェック
　　</t>
    </r>
    <r>
      <rPr>
        <sz val="10"/>
        <rFont val="HG丸ｺﾞｼｯｸM-PRO"/>
        <family val="3"/>
        <charset val="128"/>
      </rPr>
      <t>(面接指導申出書兼疲労蓄積度自己診断チェックリストのチェックリストと同じものです。)</t>
    </r>
    <rPh sb="69" eb="71">
      <t>メンセツ</t>
    </rPh>
    <rPh sb="71" eb="73">
      <t>シドウ</t>
    </rPh>
    <rPh sb="73" eb="75">
      <t>モウシデ</t>
    </rPh>
    <rPh sb="75" eb="76">
      <t>ショ</t>
    </rPh>
    <rPh sb="76" eb="77">
      <t>ケン</t>
    </rPh>
    <rPh sb="77" eb="79">
      <t>ヒロウ</t>
    </rPh>
    <rPh sb="79" eb="81">
      <t>チクセキ</t>
    </rPh>
    <rPh sb="81" eb="82">
      <t>ド</t>
    </rPh>
    <rPh sb="82" eb="84">
      <t>ジコ</t>
    </rPh>
    <rPh sb="84" eb="86">
      <t>シンダン</t>
    </rPh>
    <phoneticPr fontId="2"/>
  </si>
  <si>
    <t>http://www.jisha.or.jp/web_chk/td/file_s.html</t>
  </si>
  <si>
    <t>　このファイルのチェックシートの必要事項に○を付けると、判定シートにストレスの程度が判定されます。
　このストレスセルフチェックは回収するものではありません。　
　※ パソコンを所有しない方へは、このファイルを印刷し配付してください。
　　チェックシートにつけた○を、判定シートに転記し、判定欄の○の個数から判定してくだい。</t>
    <rPh sb="16" eb="18">
      <t>ヒツヨウ</t>
    </rPh>
    <rPh sb="18" eb="20">
      <t>ジコウ</t>
    </rPh>
    <rPh sb="23" eb="24">
      <t>ツ</t>
    </rPh>
    <rPh sb="28" eb="30">
      <t>ハンテイ</t>
    </rPh>
    <rPh sb="39" eb="41">
      <t>テイド</t>
    </rPh>
    <rPh sb="42" eb="44">
      <t>ハンテイ</t>
    </rPh>
    <rPh sb="134" eb="136">
      <t>ハンテイ</t>
    </rPh>
    <rPh sb="140" eb="142">
      <t>テンキ</t>
    </rPh>
    <rPh sb="144" eb="146">
      <t>ハンテイ</t>
    </rPh>
    <rPh sb="146" eb="147">
      <t>ラン</t>
    </rPh>
    <rPh sb="150" eb="152">
      <t>コスウ</t>
    </rPh>
    <rPh sb="154" eb="156">
      <t>ハンテイ</t>
    </rPh>
    <phoneticPr fontId="2"/>
  </si>
  <si>
    <t>　　　→</t>
    <phoneticPr fontId="24"/>
  </si>
  <si>
    <t>&gt;=14→1</t>
    <phoneticPr fontId="2"/>
  </si>
  <si>
    <t>&gt;=5→1</t>
    <phoneticPr fontId="2"/>
  </si>
  <si>
    <t>&gt;=13→1</t>
    <phoneticPr fontId="2"/>
  </si>
  <si>
    <t>&gt;=6→1</t>
    <phoneticPr fontId="2"/>
  </si>
  <si>
    <r>
      <t xml:space="preserve">①「職業性ストレス簡易評価」　　
　　職場でどの程度ストレスを受けているか、どの程度ストレスが心身の状態に影響を及ぼしているかをセルフチェック </t>
    </r>
    <r>
      <rPr>
        <sz val="10"/>
        <rFont val="HG丸ｺﾞｼｯｸM-PRO"/>
        <family val="3"/>
        <charset val="128"/>
      </rPr>
      <t>（最近１か月のストレスの状態の項目は同じです。）</t>
    </r>
    <rPh sb="73" eb="75">
      <t>サイキン</t>
    </rPh>
    <rPh sb="77" eb="78">
      <t>ゲツ</t>
    </rPh>
    <rPh sb="84" eb="86">
      <t>ジョウタイ</t>
    </rPh>
    <rPh sb="87" eb="89">
      <t>コウモク</t>
    </rPh>
    <rPh sb="90" eb="91">
      <t>オナ</t>
    </rPh>
    <phoneticPr fontId="2"/>
  </si>
  <si>
    <t>・ストレスに対して、「争わない」、「逃げない」、「腹をたてない」の三ない主義
・「今日やるべきことを明日に延ばすな」というより、「今日できなかったら、明日頑張ろう」という   ような心の余裕を持つ。
・仕事以外に打ち込める趣味を持つ。</t>
    <phoneticPr fontId="24"/>
  </si>
  <si>
    <t xml:space="preserve">   今のところ、セルフケアができているようですが、さらにセルフケアの向上に努めてください。     
　また、次の資料も参考にしてください。
　もし、悩みを抱えていたり、気になる症状が続くときは、そのままにしないで、相談等を利用            してください。</t>
    <rPh sb="56" eb="57">
      <t>ツギ</t>
    </rPh>
    <rPh sb="58" eb="60">
      <t>シリョウ</t>
    </rPh>
    <rPh sb="61" eb="63">
      <t>サンコウ</t>
    </rPh>
    <phoneticPr fontId="2"/>
  </si>
  <si>
    <t>福利課</t>
    <rPh sb="0" eb="2">
      <t>フクリ</t>
    </rPh>
    <rPh sb="2" eb="3">
      <t>カ</t>
    </rPh>
    <phoneticPr fontId="2"/>
  </si>
  <si>
    <t>【愛知県教育委員会事業】</t>
    <rPh sb="1" eb="4">
      <t>アイチケン</t>
    </rPh>
    <rPh sb="4" eb="6">
      <t>キョウイク</t>
    </rPh>
    <rPh sb="6" eb="9">
      <t>イインカイ</t>
    </rPh>
    <rPh sb="9" eb="11">
      <t>ジギョウ</t>
    </rPh>
    <phoneticPr fontId="2"/>
  </si>
  <si>
    <t>　【公立学校共済組合事業】</t>
    <rPh sb="2" eb="4">
      <t>コウリツ</t>
    </rPh>
    <rPh sb="4" eb="6">
      <t>ガッコウ</t>
    </rPh>
    <rPh sb="6" eb="8">
      <t>キョウサイ</t>
    </rPh>
    <rPh sb="8" eb="10">
      <t>クミアイ</t>
    </rPh>
    <rPh sb="10" eb="12">
      <t>ジギョウ</t>
    </rPh>
    <phoneticPr fontId="2"/>
  </si>
  <si>
    <t>　</t>
    <phoneticPr fontId="24"/>
  </si>
  <si>
    <t>【公立学校共済組合本部事業】</t>
    <rPh sb="1" eb="3">
      <t>コウリツ</t>
    </rPh>
    <rPh sb="3" eb="5">
      <t>ガッコウ</t>
    </rPh>
    <rPh sb="5" eb="7">
      <t>キョウサイ</t>
    </rPh>
    <rPh sb="7" eb="9">
      <t>クミアイ</t>
    </rPh>
    <rPh sb="9" eb="11">
      <t>ホンブ</t>
    </rPh>
    <rPh sb="11" eb="13">
      <t>ジギョウ</t>
    </rPh>
    <phoneticPr fontId="2"/>
  </si>
  <si>
    <t>　｢要注意｣と判定された方は、悩みを一人で抱え込まず、早めに相談機関等に相談し、セル  
　</t>
    <phoneticPr fontId="24"/>
  </si>
  <si>
    <t>　フケアに努めてください。
　また、｢判定上は問題なし｣と判定された方でも、悩みを抱えていたり、気になる症状が続いている方は、同様に相談等をされることをお勧めします。</t>
    <phoneticPr fontId="24"/>
  </si>
  <si>
    <t xml:space="preserve">   いている方は、同様に相談等をされることをお勧めします。</t>
    <phoneticPr fontId="24"/>
  </si>
  <si>
    <t>　また、｢判定上は問題なし｣と判定された方でも、悩みを抱えていたり、気になる症状が続</t>
    <phoneticPr fontId="24"/>
  </si>
  <si>
    <t>平成２９年度教職員メンタルヘルス相談等事業の概要</t>
    <rPh sb="0" eb="2">
      <t>ヘイセイ</t>
    </rPh>
    <rPh sb="4" eb="6">
      <t>ネンド</t>
    </rPh>
    <rPh sb="6" eb="9">
      <t>キョウショクイン</t>
    </rPh>
    <rPh sb="16" eb="18">
      <t>ソウダン</t>
    </rPh>
    <rPh sb="18" eb="19">
      <t>トウ</t>
    </rPh>
    <rPh sb="19" eb="21">
      <t>ジギョウ</t>
    </rPh>
    <rPh sb="22" eb="24">
      <t>ガイヨウ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</si>
</sst>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Red]\(0\)"/>
    <numFmt numFmtId="178" formatCode="[=0]&quot;&quot;;General"/>
  </numFmts>
  <fonts count="27">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u/>
      <sz val="11"/>
      <color indexed="12"/>
      <name val="ＭＳ Ｐゴシック"/>
      <family val="3"/>
      <charset val="128"/>
    </font>
    <font>
      <sz val="11"/>
      <name val="HG丸ｺﾞｼｯｸM-PRO"/>
      <family val="3"/>
      <charset val="128"/>
    </font>
    <font>
      <sz val="12"/>
      <name val="HG丸ｺﾞｼｯｸM-PRO"/>
      <family val="3"/>
      <charset val="128"/>
    </font>
    <font>
      <sz val="10"/>
      <name val="HG丸ｺﾞｼｯｸM-PRO"/>
      <family val="3"/>
      <charset val="128"/>
    </font>
    <font>
      <b/>
      <sz val="11"/>
      <name val="HG丸ｺﾞｼｯｸM-PRO"/>
      <family val="3"/>
      <charset val="128"/>
    </font>
    <font>
      <b/>
      <sz val="12"/>
      <name val="HG丸ｺﾞｼｯｸM-PRO"/>
      <family val="3"/>
      <charset val="128"/>
    </font>
    <font>
      <b/>
      <u/>
      <sz val="12"/>
      <name val="HG丸ｺﾞｼｯｸM-PRO"/>
      <family val="3"/>
      <charset val="128"/>
    </font>
    <font>
      <u/>
      <sz val="11"/>
      <color indexed="12"/>
      <name val="HG丸ｺﾞｼｯｸM-PRO"/>
      <family val="3"/>
      <charset val="128"/>
    </font>
    <font>
      <b/>
      <sz val="11"/>
      <color indexed="16"/>
      <name val="HG丸ｺﾞｼｯｸM-PRO"/>
      <family val="3"/>
      <charset val="128"/>
    </font>
    <font>
      <sz val="9"/>
      <name val="HG丸ｺﾞｼｯｸM-PRO"/>
      <family val="3"/>
      <charset val="128"/>
    </font>
    <font>
      <sz val="8"/>
      <name val="HG丸ｺﾞｼｯｸM-PRO"/>
      <family val="3"/>
      <charset val="128"/>
    </font>
    <font>
      <sz val="7"/>
      <name val="HG丸ｺﾞｼｯｸM-PRO"/>
      <family val="3"/>
      <charset val="128"/>
    </font>
    <font>
      <b/>
      <sz val="10"/>
      <name val="HG丸ｺﾞｼｯｸM-PRO"/>
      <family val="3"/>
      <charset val="128"/>
    </font>
    <font>
      <b/>
      <sz val="12"/>
      <color indexed="16"/>
      <name val="HG丸ｺﾞｼｯｸM-PRO"/>
      <family val="3"/>
      <charset val="128"/>
    </font>
    <font>
      <b/>
      <sz val="12"/>
      <color indexed="10"/>
      <name val="HG丸ｺﾞｼｯｸM-PRO"/>
      <family val="3"/>
      <charset val="128"/>
    </font>
    <font>
      <b/>
      <sz val="14"/>
      <color theme="1"/>
      <name val="HGP創英角ﾎﾟｯﾌﾟ体"/>
      <family val="3"/>
      <charset val="128"/>
    </font>
    <font>
      <sz val="12"/>
      <color theme="1"/>
      <name val="HG丸ｺﾞｼｯｸM-PRO"/>
      <family val="3"/>
      <charset val="128"/>
    </font>
    <font>
      <sz val="12"/>
      <color theme="1"/>
      <name val="ＭＳ ゴシック"/>
      <family val="3"/>
      <charset val="128"/>
    </font>
    <font>
      <sz val="12"/>
      <color theme="1"/>
      <name val="ＭＳ Ｐゴシック"/>
      <family val="3"/>
      <charset val="128"/>
      <scheme val="minor"/>
    </font>
    <font>
      <sz val="6"/>
      <name val="ＭＳ Ｐゴシック"/>
      <family val="2"/>
      <charset val="128"/>
      <scheme val="minor"/>
    </font>
    <font>
      <sz val="36"/>
      <color rgb="FF800000"/>
      <name val="ＭＳ Ｐゴシック"/>
      <family val="3"/>
      <charset val="128"/>
      <scheme val="minor"/>
    </font>
    <font>
      <sz val="12"/>
      <color rgb="FF000000"/>
      <name val="HGP創英角ｺﾞｼｯｸUB"/>
      <family val="3"/>
      <charset val="128"/>
    </font>
  </fonts>
  <fills count="4">
    <fill>
      <patternFill patternType="none"/>
    </fill>
    <fill>
      <patternFill patternType="gray125"/>
    </fill>
    <fill>
      <patternFill patternType="solid">
        <fgColor theme="0"/>
        <bgColor indexed="64"/>
      </patternFill>
    </fill>
    <fill>
      <patternFill patternType="gray125">
        <bgColor theme="0"/>
      </patternFill>
    </fill>
  </fills>
  <borders count="39">
    <border>
      <left/>
      <right/>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3">
    <xf numFmtId="0" fontId="0" fillId="0" borderId="0">
      <alignment vertical="center"/>
    </xf>
    <xf numFmtId="0" fontId="1" fillId="0" borderId="0">
      <alignment vertical="center"/>
    </xf>
    <xf numFmtId="0" fontId="5" fillId="0" borderId="0" applyNumberFormat="0" applyFill="0" applyBorder="0" applyAlignment="0" applyProtection="0">
      <alignment vertical="top"/>
      <protection locked="0"/>
    </xf>
  </cellStyleXfs>
  <cellXfs count="153">
    <xf numFmtId="0" fontId="0" fillId="0" borderId="0" xfId="0">
      <alignment vertical="center"/>
    </xf>
    <xf numFmtId="0" fontId="1" fillId="2" borderId="0" xfId="1" applyFill="1">
      <alignment vertical="center"/>
    </xf>
    <xf numFmtId="0" fontId="1" fillId="2" borderId="0" xfId="1" applyFill="1" applyProtection="1">
      <alignment vertical="center"/>
      <protection hidden="1"/>
    </xf>
    <xf numFmtId="0" fontId="0" fillId="2" borderId="0" xfId="0" applyFill="1">
      <alignment vertical="center"/>
    </xf>
    <xf numFmtId="0" fontId="20" fillId="2" borderId="0" xfId="1" applyFont="1" applyFill="1">
      <alignment vertical="center"/>
    </xf>
    <xf numFmtId="0" fontId="21" fillId="2" borderId="0" xfId="1" applyFont="1" applyFill="1">
      <alignment vertical="center"/>
    </xf>
    <xf numFmtId="0" fontId="22" fillId="2" borderId="0" xfId="1" applyFont="1" applyFill="1">
      <alignment vertical="center"/>
    </xf>
    <xf numFmtId="0" fontId="23" fillId="2" borderId="0" xfId="1" applyFont="1" applyFill="1">
      <alignment vertical="center"/>
    </xf>
    <xf numFmtId="0" fontId="1" fillId="2" borderId="0" xfId="1" applyFill="1" applyAlignment="1"/>
    <xf numFmtId="0" fontId="6" fillId="2" borderId="0" xfId="1" applyFont="1" applyFill="1" applyProtection="1">
      <alignment vertical="center"/>
      <protection hidden="1"/>
    </xf>
    <xf numFmtId="0" fontId="6" fillId="2" borderId="8" xfId="1" applyFont="1" applyFill="1" applyBorder="1" applyAlignment="1" applyProtection="1">
      <alignment vertical="center" shrinkToFit="1"/>
      <protection hidden="1"/>
    </xf>
    <xf numFmtId="0" fontId="6" fillId="2" borderId="9" xfId="1" applyFont="1" applyFill="1" applyBorder="1" applyAlignment="1" applyProtection="1">
      <alignment horizontal="center" vertical="center" shrinkToFit="1"/>
      <protection hidden="1"/>
    </xf>
    <xf numFmtId="0" fontId="6" fillId="2" borderId="0" xfId="0" applyFont="1" applyFill="1">
      <alignment vertical="center"/>
    </xf>
    <xf numFmtId="177" fontId="6" fillId="2" borderId="0" xfId="0" applyNumberFormat="1" applyFont="1" applyFill="1">
      <alignment vertical="center"/>
    </xf>
    <xf numFmtId="0" fontId="6" fillId="2" borderId="10" xfId="1" applyFont="1" applyFill="1" applyBorder="1" applyAlignment="1" applyProtection="1">
      <alignment vertical="center" shrinkToFit="1"/>
      <protection hidden="1"/>
    </xf>
    <xf numFmtId="0" fontId="6" fillId="2" borderId="11" xfId="1" applyFont="1" applyFill="1" applyBorder="1" applyAlignment="1" applyProtection="1">
      <alignment horizontal="center" vertical="center" shrinkToFit="1"/>
      <protection hidden="1"/>
    </xf>
    <xf numFmtId="0" fontId="7" fillId="2" borderId="0" xfId="1" applyFont="1" applyFill="1" applyBorder="1" applyAlignment="1" applyProtection="1">
      <alignment horizontal="center" vertical="center"/>
      <protection hidden="1"/>
    </xf>
    <xf numFmtId="0" fontId="7" fillId="2" borderId="0" xfId="1" applyFont="1" applyFill="1" applyBorder="1" applyAlignment="1" applyProtection="1">
      <alignment horizontal="center" vertical="center" wrapText="1"/>
      <protection hidden="1"/>
    </xf>
    <xf numFmtId="0" fontId="8" fillId="2" borderId="0" xfId="1" applyFont="1" applyFill="1" applyBorder="1" applyAlignment="1" applyProtection="1">
      <alignment vertical="center" shrinkToFit="1"/>
      <protection hidden="1"/>
    </xf>
    <xf numFmtId="0" fontId="8" fillId="2" borderId="0" xfId="1" applyFont="1" applyFill="1" applyBorder="1" applyAlignment="1" applyProtection="1">
      <alignment horizontal="center" vertical="center" shrinkToFit="1"/>
      <protection hidden="1"/>
    </xf>
    <xf numFmtId="0" fontId="6" fillId="2" borderId="0" xfId="1" applyFont="1" applyFill="1" applyBorder="1" applyAlignment="1" applyProtection="1">
      <alignment horizontal="center" vertical="center"/>
      <protection hidden="1"/>
    </xf>
    <xf numFmtId="0" fontId="8" fillId="2" borderId="0" xfId="1" applyFont="1" applyFill="1" applyBorder="1" applyAlignment="1" applyProtection="1">
      <alignment vertical="center" wrapText="1"/>
      <protection hidden="1"/>
    </xf>
    <xf numFmtId="0" fontId="7" fillId="2" borderId="0" xfId="1" applyFont="1" applyFill="1" applyBorder="1" applyAlignment="1" applyProtection="1">
      <alignment horizontal="left" vertical="center" wrapText="1"/>
      <protection hidden="1"/>
    </xf>
    <xf numFmtId="0" fontId="6" fillId="2" borderId="0" xfId="1" applyFont="1" applyFill="1" applyBorder="1" applyAlignment="1" applyProtection="1">
      <alignment horizontal="left" vertical="center"/>
      <protection hidden="1"/>
    </xf>
    <xf numFmtId="0" fontId="6" fillId="2" borderId="12" xfId="1" applyFont="1" applyFill="1" applyBorder="1" applyAlignment="1" applyProtection="1">
      <alignment horizontal="center" vertical="center" shrinkToFit="1"/>
      <protection hidden="1"/>
    </xf>
    <xf numFmtId="0" fontId="6" fillId="2" borderId="12" xfId="1" applyFont="1" applyFill="1" applyBorder="1" applyAlignment="1" applyProtection="1">
      <alignment vertical="center" shrinkToFit="1"/>
      <protection hidden="1"/>
    </xf>
    <xf numFmtId="0" fontId="19" fillId="2" borderId="6" xfId="1" applyFont="1" applyFill="1" applyBorder="1" applyAlignment="1">
      <alignment horizontal="center" vertical="center" shrinkToFit="1"/>
    </xf>
    <xf numFmtId="176" fontId="6" fillId="2" borderId="6" xfId="0" applyNumberFormat="1" applyFont="1" applyFill="1" applyBorder="1">
      <alignment vertical="center"/>
    </xf>
    <xf numFmtId="176" fontId="6" fillId="2" borderId="0" xfId="1" applyNumberFormat="1" applyFont="1" applyFill="1" applyBorder="1">
      <alignment vertical="center"/>
    </xf>
    <xf numFmtId="0" fontId="6" fillId="2" borderId="6" xfId="1" applyFont="1" applyFill="1" applyBorder="1" applyAlignment="1" applyProtection="1">
      <alignment horizontal="center" vertical="center" shrinkToFit="1"/>
      <protection hidden="1"/>
    </xf>
    <xf numFmtId="0" fontId="6" fillId="2" borderId="6" xfId="1" applyFont="1" applyFill="1" applyBorder="1" applyAlignment="1" applyProtection="1">
      <alignment vertical="center" shrinkToFit="1"/>
      <protection hidden="1"/>
    </xf>
    <xf numFmtId="0" fontId="6" fillId="2" borderId="14" xfId="1" applyFont="1" applyFill="1" applyBorder="1" applyAlignment="1" applyProtection="1">
      <alignment horizontal="center" vertical="center" shrinkToFit="1"/>
      <protection hidden="1"/>
    </xf>
    <xf numFmtId="0" fontId="6" fillId="2" borderId="14" xfId="1" applyFont="1" applyFill="1" applyBorder="1" applyAlignment="1" applyProtection="1">
      <alignment vertical="center" shrinkToFit="1"/>
      <protection hidden="1"/>
    </xf>
    <xf numFmtId="176" fontId="7" fillId="2" borderId="6" xfId="0" applyNumberFormat="1" applyFont="1" applyFill="1" applyBorder="1" applyAlignment="1">
      <alignment vertical="center" shrinkToFit="1"/>
    </xf>
    <xf numFmtId="176" fontId="7" fillId="2" borderId="0" xfId="1" applyNumberFormat="1" applyFont="1" applyFill="1" applyBorder="1" applyAlignment="1">
      <alignment vertical="center" shrinkToFit="1"/>
    </xf>
    <xf numFmtId="0" fontId="25" fillId="2" borderId="0" xfId="0" applyFont="1" applyFill="1" applyAlignment="1">
      <alignment horizontal="center" vertical="center" readingOrder="1"/>
    </xf>
    <xf numFmtId="0" fontId="3" fillId="2" borderId="0" xfId="1" applyFont="1" applyFill="1" applyProtection="1">
      <alignment vertical="center"/>
      <protection hidden="1"/>
    </xf>
    <xf numFmtId="0" fontId="4" fillId="2" borderId="0" xfId="1" applyFont="1" applyFill="1" applyAlignment="1" applyProtection="1">
      <alignment horizontal="right" vertical="center"/>
      <protection hidden="1"/>
    </xf>
    <xf numFmtId="0" fontId="6" fillId="2" borderId="0" xfId="1" applyFont="1" applyFill="1">
      <alignment vertical="center"/>
    </xf>
    <xf numFmtId="0" fontId="8" fillId="2" borderId="0" xfId="1" applyFont="1" applyFill="1" applyAlignment="1" applyProtection="1">
      <alignment vertical="center" wrapText="1"/>
      <protection hidden="1"/>
    </xf>
    <xf numFmtId="0" fontId="8" fillId="2" borderId="0" xfId="1" applyFont="1" applyFill="1" applyAlignment="1" applyProtection="1">
      <alignment vertical="center"/>
      <protection hidden="1"/>
    </xf>
    <xf numFmtId="0" fontId="6" fillId="2" borderId="0" xfId="1" applyFont="1" applyFill="1" applyAlignment="1" applyProtection="1">
      <alignment vertical="center"/>
      <protection hidden="1"/>
    </xf>
    <xf numFmtId="0" fontId="7" fillId="2" borderId="6" xfId="1" applyFont="1" applyFill="1" applyBorder="1" applyAlignment="1" applyProtection="1">
      <alignment horizontal="center" vertical="center"/>
      <protection hidden="1"/>
    </xf>
    <xf numFmtId="0" fontId="13" fillId="2" borderId="6" xfId="0" applyFont="1" applyFill="1" applyBorder="1" applyAlignment="1" applyProtection="1">
      <alignment horizontal="center" vertical="center"/>
      <protection locked="0"/>
    </xf>
    <xf numFmtId="0" fontId="15" fillId="2" borderId="0" xfId="1" applyFont="1" applyFill="1" applyAlignment="1" applyProtection="1">
      <alignment horizontal="right" vertical="center"/>
      <protection hidden="1"/>
    </xf>
    <xf numFmtId="0" fontId="4" fillId="2" borderId="0" xfId="1" applyFont="1" applyFill="1">
      <alignment vertical="center"/>
    </xf>
    <xf numFmtId="176" fontId="1" fillId="2" borderId="0" xfId="0" applyNumberFormat="1" applyFont="1" applyFill="1" applyAlignment="1">
      <alignment horizontal="center" vertical="center" shrinkToFit="1"/>
    </xf>
    <xf numFmtId="0" fontId="6" fillId="2" borderId="0" xfId="1" applyFont="1" applyFill="1" applyAlignment="1" applyProtection="1">
      <alignment vertical="center" wrapText="1"/>
      <protection hidden="1"/>
    </xf>
    <xf numFmtId="0" fontId="6" fillId="2" borderId="0" xfId="1" applyFont="1" applyFill="1" applyBorder="1" applyAlignment="1" applyProtection="1">
      <alignment horizontal="center" vertical="center" wrapText="1" shrinkToFit="1"/>
      <protection hidden="1"/>
    </xf>
    <xf numFmtId="0" fontId="6" fillId="2" borderId="0" xfId="1" applyFont="1" applyFill="1" applyBorder="1" applyAlignment="1" applyProtection="1">
      <alignment horizontal="center" vertical="center" shrinkToFit="1"/>
      <protection hidden="1"/>
    </xf>
    <xf numFmtId="0" fontId="7" fillId="2" borderId="6" xfId="1" applyFont="1" applyFill="1" applyBorder="1" applyAlignment="1" applyProtection="1">
      <alignment vertical="center" shrinkToFit="1"/>
      <protection hidden="1"/>
    </xf>
    <xf numFmtId="0" fontId="16" fillId="2" borderId="7" xfId="0" applyFont="1" applyFill="1" applyBorder="1" applyAlignment="1" applyProtection="1">
      <alignment horizontal="left" vertical="center" wrapText="1" shrinkToFit="1"/>
      <protection hidden="1"/>
    </xf>
    <xf numFmtId="0" fontId="4" fillId="2" borderId="0" xfId="1" applyFont="1" applyFill="1" applyBorder="1" applyAlignment="1">
      <alignment horizontal="center" vertical="center" wrapText="1" shrinkToFit="1"/>
    </xf>
    <xf numFmtId="176" fontId="6" fillId="2" borderId="0" xfId="1" applyNumberFormat="1" applyFont="1" applyFill="1" applyAlignment="1" applyProtection="1">
      <alignment vertical="center" wrapText="1"/>
      <protection hidden="1"/>
    </xf>
    <xf numFmtId="176" fontId="0" fillId="2" borderId="0" xfId="0" applyNumberFormat="1" applyFill="1" applyAlignment="1">
      <alignment horizontal="center" vertical="center"/>
    </xf>
    <xf numFmtId="0" fontId="6" fillId="2" borderId="0" xfId="1" applyFont="1" applyFill="1" applyProtection="1">
      <alignment vertical="center"/>
    </xf>
    <xf numFmtId="0" fontId="8" fillId="2" borderId="0" xfId="1" applyFont="1" applyFill="1" applyAlignment="1" applyProtection="1">
      <alignment horizontal="right" vertical="center"/>
      <protection hidden="1"/>
    </xf>
    <xf numFmtId="0" fontId="7" fillId="2" borderId="0" xfId="1" applyFont="1" applyFill="1" applyAlignment="1" applyProtection="1">
      <alignment vertical="center" wrapText="1"/>
      <protection hidden="1"/>
    </xf>
    <xf numFmtId="0" fontId="9" fillId="2" borderId="0" xfId="1" applyFont="1" applyFill="1" applyAlignment="1" applyProtection="1">
      <alignment vertical="center" wrapText="1"/>
      <protection hidden="1"/>
    </xf>
    <xf numFmtId="0" fontId="7" fillId="2" borderId="0" xfId="1" applyFont="1" applyFill="1" applyAlignment="1" applyProtection="1">
      <alignment horizontal="left" vertical="center" wrapText="1"/>
      <protection hidden="1"/>
    </xf>
    <xf numFmtId="0" fontId="7" fillId="2" borderId="0" xfId="1" applyFont="1" applyFill="1" applyAlignment="1" applyProtection="1">
      <alignment vertical="center"/>
      <protection hidden="1"/>
    </xf>
    <xf numFmtId="0" fontId="6" fillId="2" borderId="18" xfId="1" applyFont="1" applyFill="1" applyBorder="1" applyProtection="1">
      <alignment vertical="center"/>
      <protection hidden="1"/>
    </xf>
    <xf numFmtId="0" fontId="0" fillId="2" borderId="0" xfId="0" applyFill="1" applyBorder="1">
      <alignment vertical="center"/>
    </xf>
    <xf numFmtId="0" fontId="7" fillId="2" borderId="1" xfId="1" applyFont="1" applyFill="1" applyBorder="1" applyAlignment="1" applyProtection="1">
      <alignment horizontal="left" vertical="center" wrapText="1"/>
      <protection hidden="1"/>
    </xf>
    <xf numFmtId="0" fontId="6" fillId="2" borderId="2" xfId="1" applyFont="1" applyFill="1" applyBorder="1" applyProtection="1">
      <alignment vertical="center"/>
      <protection hidden="1"/>
    </xf>
    <xf numFmtId="0" fontId="10" fillId="2" borderId="0" xfId="1" applyFont="1" applyFill="1" applyBorder="1" applyAlignment="1" applyProtection="1">
      <alignment horizontal="left" vertical="center" wrapText="1"/>
      <protection hidden="1"/>
    </xf>
    <xf numFmtId="0" fontId="6" fillId="2" borderId="2" xfId="1" applyFont="1" applyFill="1" applyBorder="1" applyProtection="1">
      <alignment vertical="center"/>
    </xf>
    <xf numFmtId="0" fontId="6" fillId="2" borderId="1" xfId="1" applyFont="1" applyFill="1" applyBorder="1" applyAlignment="1" applyProtection="1">
      <alignment vertical="center" wrapText="1"/>
      <protection hidden="1"/>
    </xf>
    <xf numFmtId="0" fontId="6" fillId="2" borderId="0" xfId="1" applyFont="1" applyFill="1" applyBorder="1" applyAlignment="1" applyProtection="1">
      <alignment vertical="center" wrapText="1"/>
      <protection hidden="1"/>
    </xf>
    <xf numFmtId="0" fontId="6" fillId="2" borderId="0" xfId="1" applyFont="1" applyFill="1" applyBorder="1" applyAlignment="1" applyProtection="1">
      <alignment horizontal="left" vertical="center" wrapText="1"/>
      <protection hidden="1"/>
    </xf>
    <xf numFmtId="0" fontId="6" fillId="2" borderId="3" xfId="1" applyFont="1" applyFill="1" applyBorder="1" applyAlignment="1" applyProtection="1">
      <alignment vertical="center" wrapText="1"/>
      <protection hidden="1"/>
    </xf>
    <xf numFmtId="0" fontId="6" fillId="2" borderId="4" xfId="1" applyFont="1" applyFill="1" applyBorder="1" applyAlignment="1" applyProtection="1">
      <alignment horizontal="right" vertical="center" wrapText="1"/>
      <protection hidden="1"/>
    </xf>
    <xf numFmtId="0" fontId="0" fillId="2" borderId="17" xfId="0" applyFill="1" applyBorder="1">
      <alignment vertical="center"/>
    </xf>
    <xf numFmtId="0" fontId="6" fillId="2" borderId="6" xfId="1" applyFont="1" applyFill="1" applyBorder="1" applyAlignment="1" applyProtection="1">
      <alignment horizontal="center" vertical="center" shrinkToFit="1"/>
      <protection hidden="1"/>
    </xf>
    <xf numFmtId="178" fontId="18" fillId="3" borderId="31" xfId="0" applyNumberFormat="1" applyFont="1" applyFill="1" applyBorder="1" applyAlignment="1" applyProtection="1">
      <alignment horizontal="center" vertical="center" shrinkToFit="1"/>
      <protection hidden="1"/>
    </xf>
    <xf numFmtId="178" fontId="18" fillId="3" borderId="14" xfId="0" applyNumberFormat="1" applyFont="1" applyFill="1" applyBorder="1" applyAlignment="1" applyProtection="1">
      <alignment horizontal="center" vertical="center" shrinkToFit="1"/>
      <protection hidden="1"/>
    </xf>
    <xf numFmtId="178" fontId="18" fillId="3" borderId="32" xfId="0" applyNumberFormat="1" applyFont="1" applyFill="1" applyBorder="1" applyAlignment="1" applyProtection="1">
      <alignment horizontal="center" vertical="center" shrinkToFit="1"/>
      <protection hidden="1"/>
    </xf>
    <xf numFmtId="178" fontId="18" fillId="3" borderId="6" xfId="0" applyNumberFormat="1" applyFont="1" applyFill="1" applyBorder="1" applyAlignment="1" applyProtection="1">
      <alignment horizontal="center" vertical="center" shrinkToFit="1"/>
      <protection hidden="1"/>
    </xf>
    <xf numFmtId="178" fontId="18" fillId="0" borderId="6" xfId="0" applyNumberFormat="1" applyFont="1" applyFill="1" applyBorder="1" applyAlignment="1" applyProtection="1">
      <alignment horizontal="center" vertical="center" shrinkToFit="1"/>
      <protection hidden="1"/>
    </xf>
    <xf numFmtId="178" fontId="18" fillId="0" borderId="14" xfId="0" applyNumberFormat="1" applyFont="1" applyFill="1" applyBorder="1" applyAlignment="1" applyProtection="1">
      <alignment horizontal="center" vertical="center" shrinkToFit="1"/>
      <protection hidden="1"/>
    </xf>
    <xf numFmtId="178" fontId="18" fillId="0" borderId="31" xfId="0" applyNumberFormat="1" applyFont="1" applyFill="1" applyBorder="1" applyAlignment="1" applyProtection="1">
      <alignment horizontal="center" vertical="center" shrinkToFit="1"/>
      <protection hidden="1"/>
    </xf>
    <xf numFmtId="178" fontId="18" fillId="0" borderId="15" xfId="0" applyNumberFormat="1" applyFont="1" applyFill="1" applyBorder="1" applyAlignment="1" applyProtection="1">
      <alignment horizontal="center" vertical="center" shrinkToFit="1"/>
      <protection hidden="1"/>
    </xf>
    <xf numFmtId="178" fontId="18" fillId="0" borderId="12" xfId="0" applyNumberFormat="1" applyFont="1" applyFill="1" applyBorder="1" applyAlignment="1" applyProtection="1">
      <alignment horizontal="center" vertical="center" shrinkToFit="1"/>
      <protection hidden="1"/>
    </xf>
    <xf numFmtId="178" fontId="18" fillId="0" borderId="33" xfId="0" applyNumberFormat="1" applyFont="1" applyFill="1" applyBorder="1" applyAlignment="1" applyProtection="1">
      <alignment horizontal="center" vertical="center" shrinkToFit="1"/>
      <protection hidden="1"/>
    </xf>
    <xf numFmtId="178" fontId="18" fillId="0" borderId="34" xfId="0" applyNumberFormat="1" applyFont="1" applyFill="1" applyBorder="1" applyAlignment="1" applyProtection="1">
      <alignment horizontal="center" vertical="center" shrinkToFit="1"/>
      <protection hidden="1"/>
    </xf>
    <xf numFmtId="178" fontId="18" fillId="0" borderId="35" xfId="0" applyNumberFormat="1" applyFont="1" applyFill="1" applyBorder="1" applyAlignment="1" applyProtection="1">
      <alignment horizontal="center" vertical="center" shrinkToFit="1"/>
      <protection hidden="1"/>
    </xf>
    <xf numFmtId="178" fontId="18" fillId="3" borderId="34" xfId="0" applyNumberFormat="1" applyFont="1" applyFill="1" applyBorder="1" applyAlignment="1" applyProtection="1">
      <alignment horizontal="center" vertical="center" shrinkToFit="1"/>
      <protection hidden="1"/>
    </xf>
    <xf numFmtId="178" fontId="18" fillId="3" borderId="36" xfId="0" applyNumberFormat="1" applyFont="1" applyFill="1" applyBorder="1" applyAlignment="1" applyProtection="1">
      <alignment horizontal="center" vertical="center" shrinkToFit="1"/>
      <protection hidden="1"/>
    </xf>
    <xf numFmtId="178" fontId="18" fillId="3" borderId="12" xfId="0" applyNumberFormat="1" applyFont="1" applyFill="1" applyBorder="1" applyAlignment="1" applyProtection="1">
      <alignment horizontal="center" vertical="center" shrinkToFit="1"/>
      <protection hidden="1"/>
    </xf>
    <xf numFmtId="178" fontId="18" fillId="3" borderId="33" xfId="0" applyNumberFormat="1" applyFont="1" applyFill="1" applyBorder="1" applyAlignment="1" applyProtection="1">
      <alignment horizontal="center" vertical="center" shrinkToFit="1"/>
      <protection hidden="1"/>
    </xf>
    <xf numFmtId="0" fontId="1" fillId="0" borderId="0" xfId="1" applyFill="1">
      <alignment vertical="center"/>
    </xf>
    <xf numFmtId="0" fontId="21" fillId="2" borderId="0" xfId="1" applyFont="1" applyFill="1" applyAlignment="1">
      <alignment horizontal="right" vertical="center"/>
    </xf>
    <xf numFmtId="0" fontId="26" fillId="0" borderId="0" xfId="0" applyFont="1" applyAlignment="1">
      <alignment horizontal="left" vertical="center"/>
    </xf>
    <xf numFmtId="0" fontId="7" fillId="2" borderId="0" xfId="1" applyFont="1" applyFill="1" applyBorder="1" applyAlignment="1" applyProtection="1">
      <alignment horizontal="left" vertical="center" wrapText="1"/>
      <protection hidden="1"/>
    </xf>
    <xf numFmtId="0" fontId="9" fillId="2" borderId="0" xfId="1" applyFont="1" applyFill="1" applyAlignment="1">
      <alignment vertical="center" wrapText="1"/>
    </xf>
    <xf numFmtId="0" fontId="7" fillId="2" borderId="0" xfId="1" applyFont="1" applyFill="1" applyAlignment="1">
      <alignment horizontal="left" vertical="center" wrapText="1"/>
    </xf>
    <xf numFmtId="0" fontId="10" fillId="2" borderId="0" xfId="1" applyFont="1" applyFill="1" applyAlignment="1" applyProtection="1">
      <alignment vertical="center" wrapText="1"/>
      <protection hidden="1"/>
    </xf>
    <xf numFmtId="0" fontId="7" fillId="2" borderId="0" xfId="1" applyFont="1" applyFill="1" applyAlignment="1" applyProtection="1">
      <alignment vertical="center" wrapText="1"/>
      <protection hidden="1"/>
    </xf>
    <xf numFmtId="0" fontId="6" fillId="2" borderId="0" xfId="1" applyFont="1" applyFill="1" applyAlignment="1" applyProtection="1">
      <alignment horizontal="left" vertical="top" wrapText="1"/>
      <protection hidden="1"/>
    </xf>
    <xf numFmtId="0" fontId="6" fillId="2" borderId="0" xfId="1" applyFont="1" applyFill="1" applyBorder="1" applyAlignment="1" applyProtection="1">
      <alignment horizontal="left" vertical="center" wrapText="1"/>
      <protection hidden="1"/>
    </xf>
    <xf numFmtId="0" fontId="6" fillId="2" borderId="2" xfId="1" applyFont="1" applyFill="1" applyBorder="1" applyAlignment="1" applyProtection="1">
      <alignment horizontal="left" vertical="center" wrapText="1"/>
      <protection hidden="1"/>
    </xf>
    <xf numFmtId="0" fontId="7" fillId="2" borderId="0" xfId="1" applyFont="1" applyFill="1" applyAlignment="1" applyProtection="1">
      <alignment horizontal="left" vertical="center"/>
      <protection hidden="1"/>
    </xf>
    <xf numFmtId="0" fontId="10" fillId="2" borderId="0" xfId="1" applyFont="1" applyFill="1" applyAlignment="1" applyProtection="1">
      <alignment vertical="center"/>
      <protection hidden="1"/>
    </xf>
    <xf numFmtId="0" fontId="10" fillId="2" borderId="0" xfId="1" applyFont="1" applyFill="1" applyBorder="1" applyAlignment="1" applyProtection="1">
      <alignment horizontal="left" vertical="center" wrapText="1"/>
      <protection hidden="1"/>
    </xf>
    <xf numFmtId="0" fontId="10" fillId="2" borderId="16" xfId="1" applyFont="1" applyFill="1" applyBorder="1" applyAlignment="1" applyProtection="1">
      <alignment vertical="center" wrapText="1"/>
      <protection hidden="1"/>
    </xf>
    <xf numFmtId="0" fontId="10" fillId="2" borderId="17" xfId="1" applyFont="1" applyFill="1" applyBorder="1" applyAlignment="1" applyProtection="1">
      <alignment vertical="center" wrapText="1"/>
      <protection hidden="1"/>
    </xf>
    <xf numFmtId="0" fontId="11" fillId="2" borderId="0" xfId="1" applyFont="1" applyFill="1" applyBorder="1" applyAlignment="1" applyProtection="1">
      <alignment horizontal="left" vertical="center" wrapText="1"/>
      <protection hidden="1"/>
    </xf>
    <xf numFmtId="0" fontId="6" fillId="2" borderId="0" xfId="1" applyFont="1" applyFill="1" applyAlignment="1" applyProtection="1">
      <alignment horizontal="left" vertical="center" wrapText="1"/>
      <protection hidden="1"/>
    </xf>
    <xf numFmtId="0" fontId="9" fillId="2" borderId="0" xfId="1" applyFont="1" applyFill="1" applyAlignment="1" applyProtection="1">
      <alignment horizontal="left" vertical="center" wrapText="1"/>
      <protection hidden="1"/>
    </xf>
    <xf numFmtId="0" fontId="11" fillId="2" borderId="2" xfId="1" applyFont="1" applyFill="1" applyBorder="1" applyAlignment="1" applyProtection="1">
      <alignment horizontal="left" vertical="center" wrapText="1"/>
      <protection hidden="1"/>
    </xf>
    <xf numFmtId="0" fontId="12" fillId="2" borderId="0" xfId="2" applyFont="1" applyFill="1" applyBorder="1" applyAlignment="1" applyProtection="1">
      <alignment horizontal="left" vertical="center" wrapText="1"/>
      <protection hidden="1"/>
    </xf>
    <xf numFmtId="0" fontId="12" fillId="2" borderId="2" xfId="2" applyFont="1" applyFill="1" applyBorder="1" applyAlignment="1" applyProtection="1">
      <alignment horizontal="left" vertical="center" wrapText="1"/>
      <protection hidden="1"/>
    </xf>
    <xf numFmtId="0" fontId="12" fillId="2" borderId="4" xfId="2" applyFont="1" applyFill="1" applyBorder="1" applyAlignment="1" applyProtection="1">
      <alignment horizontal="left" vertical="center" wrapText="1"/>
      <protection hidden="1"/>
    </xf>
    <xf numFmtId="0" fontId="12" fillId="2" borderId="5" xfId="2" applyFont="1" applyFill="1" applyBorder="1" applyAlignment="1" applyProtection="1">
      <alignment horizontal="left" vertical="center" wrapText="1"/>
      <protection hidden="1"/>
    </xf>
    <xf numFmtId="0" fontId="6" fillId="2" borderId="6" xfId="1" applyFont="1" applyFill="1" applyBorder="1" applyAlignment="1" applyProtection="1">
      <alignment horizontal="center" vertical="center" wrapText="1" shrinkToFit="1"/>
      <protection hidden="1"/>
    </xf>
    <xf numFmtId="0" fontId="6" fillId="2" borderId="15" xfId="1" applyFont="1" applyFill="1" applyBorder="1" applyAlignment="1" applyProtection="1">
      <alignment horizontal="center" vertical="center" shrinkToFit="1"/>
      <protection hidden="1"/>
    </xf>
    <xf numFmtId="0" fontId="6" fillId="2" borderId="6" xfId="1" applyFont="1" applyFill="1" applyBorder="1" applyAlignment="1" applyProtection="1">
      <alignment horizontal="center" vertical="center" shrinkToFit="1"/>
      <protection hidden="1"/>
    </xf>
    <xf numFmtId="0" fontId="8" fillId="2" borderId="19" xfId="1" applyFont="1" applyFill="1" applyBorder="1" applyAlignment="1" applyProtection="1">
      <alignment horizontal="left" vertical="center" wrapText="1"/>
      <protection hidden="1"/>
    </xf>
    <xf numFmtId="0" fontId="6" fillId="2" borderId="0" xfId="1" applyFont="1" applyFill="1" applyAlignment="1" applyProtection="1">
      <alignment vertical="center" wrapText="1"/>
      <protection hidden="1"/>
    </xf>
    <xf numFmtId="0" fontId="8" fillId="2" borderId="0" xfId="1" applyFont="1" applyFill="1" applyAlignment="1" applyProtection="1">
      <alignment vertical="center" wrapText="1"/>
      <protection hidden="1"/>
    </xf>
    <xf numFmtId="0" fontId="8" fillId="2" borderId="0" xfId="1" applyFont="1" applyFill="1" applyAlignment="1" applyProtection="1">
      <alignment vertical="center"/>
      <protection hidden="1"/>
    </xf>
    <xf numFmtId="0" fontId="6" fillId="2" borderId="0" xfId="1" applyFont="1" applyFill="1" applyAlignment="1" applyProtection="1">
      <alignment vertical="center"/>
      <protection hidden="1"/>
    </xf>
    <xf numFmtId="0" fontId="17" fillId="2" borderId="0" xfId="1" applyFont="1" applyFill="1" applyBorder="1" applyAlignment="1" applyProtection="1">
      <alignment vertical="center" wrapText="1"/>
      <protection hidden="1"/>
    </xf>
    <xf numFmtId="0" fontId="17" fillId="2" borderId="20" xfId="1" applyFont="1" applyFill="1" applyBorder="1" applyAlignment="1" applyProtection="1">
      <alignment vertical="center" wrapText="1"/>
      <protection hidden="1"/>
    </xf>
    <xf numFmtId="0" fontId="17" fillId="2" borderId="0" xfId="1" applyFont="1" applyFill="1" applyAlignment="1" applyProtection="1">
      <alignment vertical="center" wrapText="1"/>
      <protection hidden="1"/>
    </xf>
    <xf numFmtId="0" fontId="14" fillId="2" borderId="7" xfId="1" applyFont="1" applyFill="1" applyBorder="1" applyAlignment="1" applyProtection="1">
      <alignment horizontal="left" vertical="center" wrapText="1"/>
      <protection hidden="1"/>
    </xf>
    <xf numFmtId="0" fontId="6" fillId="2" borderId="21" xfId="1" applyFont="1" applyFill="1" applyBorder="1" applyAlignment="1" applyProtection="1">
      <alignment horizontal="center" vertical="center" textRotation="255" shrinkToFit="1"/>
      <protection hidden="1"/>
    </xf>
    <xf numFmtId="0" fontId="6" fillId="2" borderId="22" xfId="1" applyFont="1" applyFill="1" applyBorder="1" applyAlignment="1" applyProtection="1">
      <alignment horizontal="center" vertical="center" textRotation="255" shrinkToFit="1"/>
      <protection hidden="1"/>
    </xf>
    <xf numFmtId="0" fontId="6" fillId="2" borderId="23" xfId="1" applyFont="1" applyFill="1" applyBorder="1" applyAlignment="1" applyProtection="1">
      <alignment horizontal="center" vertical="center" textRotation="255" shrinkToFit="1"/>
      <protection hidden="1"/>
    </xf>
    <xf numFmtId="0" fontId="10" fillId="2" borderId="15" xfId="1" applyFont="1" applyFill="1" applyBorder="1" applyAlignment="1" applyProtection="1">
      <alignment horizontal="center" vertical="center"/>
      <protection hidden="1"/>
    </xf>
    <xf numFmtId="0" fontId="10" fillId="2" borderId="13" xfId="1" applyFont="1" applyFill="1" applyBorder="1" applyAlignment="1" applyProtection="1">
      <alignment horizontal="center" vertical="center"/>
      <protection hidden="1"/>
    </xf>
    <xf numFmtId="0" fontId="10" fillId="2" borderId="24" xfId="1" applyFont="1" applyFill="1" applyBorder="1" applyAlignment="1" applyProtection="1">
      <alignment horizontal="center" vertical="center"/>
      <protection hidden="1"/>
    </xf>
    <xf numFmtId="0" fontId="10" fillId="2" borderId="7" xfId="1" applyFont="1" applyFill="1" applyBorder="1" applyAlignment="1" applyProtection="1">
      <alignment horizontal="center" vertical="center"/>
      <protection hidden="1"/>
    </xf>
    <xf numFmtId="0" fontId="10" fillId="2" borderId="25" xfId="1" applyFont="1" applyFill="1" applyBorder="1" applyAlignment="1" applyProtection="1">
      <alignment horizontal="center" vertical="center"/>
      <protection hidden="1"/>
    </xf>
    <xf numFmtId="0" fontId="6" fillId="2" borderId="21" xfId="1" applyFont="1" applyFill="1" applyBorder="1" applyAlignment="1" applyProtection="1">
      <alignment horizontal="center" vertical="center" shrinkToFit="1"/>
      <protection hidden="1"/>
    </xf>
    <xf numFmtId="0" fontId="6" fillId="2" borderId="12" xfId="1" applyFont="1" applyFill="1" applyBorder="1" applyAlignment="1" applyProtection="1">
      <alignment horizontal="center" vertical="center" shrinkToFit="1"/>
      <protection hidden="1"/>
    </xf>
    <xf numFmtId="0" fontId="6" fillId="2" borderId="23" xfId="1" applyFont="1" applyFill="1" applyBorder="1" applyAlignment="1" applyProtection="1">
      <alignment horizontal="center" vertical="center" shrinkToFit="1"/>
      <protection hidden="1"/>
    </xf>
    <xf numFmtId="0" fontId="6" fillId="2" borderId="14" xfId="1" applyFont="1" applyFill="1" applyBorder="1" applyAlignment="1" applyProtection="1">
      <alignment horizontal="center" vertical="center" shrinkToFit="1"/>
      <protection hidden="1"/>
    </xf>
    <xf numFmtId="0" fontId="8" fillId="2" borderId="12" xfId="1" applyFont="1" applyFill="1" applyBorder="1" applyAlignment="1" applyProtection="1">
      <alignment horizontal="center" vertical="center" wrapText="1" shrinkToFit="1"/>
      <protection hidden="1"/>
    </xf>
    <xf numFmtId="0" fontId="8" fillId="2" borderId="14" xfId="1" applyFont="1" applyFill="1" applyBorder="1" applyAlignment="1" applyProtection="1">
      <alignment horizontal="center" vertical="center" shrinkToFit="1"/>
      <protection hidden="1"/>
    </xf>
    <xf numFmtId="0" fontId="10" fillId="2" borderId="26" xfId="0" applyNumberFormat="1" applyFont="1" applyFill="1" applyBorder="1" applyAlignment="1" applyProtection="1">
      <alignment horizontal="center" vertical="center" wrapText="1"/>
      <protection hidden="1"/>
    </xf>
    <xf numFmtId="0" fontId="10" fillId="2" borderId="27" xfId="0" applyNumberFormat="1" applyFont="1" applyFill="1" applyBorder="1" applyAlignment="1" applyProtection="1">
      <alignment horizontal="center" vertical="center" wrapText="1"/>
      <protection hidden="1"/>
    </xf>
    <xf numFmtId="0" fontId="10" fillId="2" borderId="28" xfId="0" applyNumberFormat="1" applyFont="1" applyFill="1" applyBorder="1" applyAlignment="1" applyProtection="1">
      <alignment horizontal="center" vertical="center" wrapText="1"/>
      <protection hidden="1"/>
    </xf>
    <xf numFmtId="0" fontId="6" fillId="2" borderId="24" xfId="1" applyFont="1" applyFill="1" applyBorder="1" applyAlignment="1" applyProtection="1">
      <alignment vertical="center" wrapText="1"/>
      <protection hidden="1"/>
    </xf>
    <xf numFmtId="0" fontId="6" fillId="2" borderId="29" xfId="1" applyFont="1" applyFill="1" applyBorder="1" applyAlignment="1" applyProtection="1">
      <alignment vertical="center" wrapText="1"/>
      <protection hidden="1"/>
    </xf>
    <xf numFmtId="0" fontId="6" fillId="2" borderId="7" xfId="1" applyFont="1" applyFill="1" applyBorder="1" applyAlignment="1" applyProtection="1">
      <alignment vertical="center" wrapText="1"/>
      <protection hidden="1"/>
    </xf>
    <xf numFmtId="0" fontId="6" fillId="2" borderId="20" xfId="1" applyFont="1" applyFill="1" applyBorder="1" applyAlignment="1" applyProtection="1">
      <alignment vertical="center" wrapText="1"/>
      <protection hidden="1"/>
    </xf>
    <xf numFmtId="0" fontId="6" fillId="2" borderId="25" xfId="1" applyFont="1" applyFill="1" applyBorder="1" applyAlignment="1" applyProtection="1">
      <alignment vertical="center" wrapText="1"/>
      <protection hidden="1"/>
    </xf>
    <xf numFmtId="0" fontId="6" fillId="2" borderId="30" xfId="1" applyFont="1" applyFill="1" applyBorder="1" applyAlignment="1" applyProtection="1">
      <alignment vertical="center" wrapText="1"/>
      <protection hidden="1"/>
    </xf>
    <xf numFmtId="0" fontId="14" fillId="2" borderId="37" xfId="1" applyFont="1" applyFill="1" applyBorder="1" applyAlignment="1" applyProtection="1">
      <alignment horizontal="left" vertical="center" wrapText="1" shrinkToFit="1"/>
      <protection hidden="1"/>
    </xf>
    <xf numFmtId="0" fontId="14" fillId="2" borderId="38" xfId="1" applyFont="1" applyFill="1" applyBorder="1" applyAlignment="1" applyProtection="1">
      <alignment horizontal="left" vertical="center" shrinkToFit="1"/>
      <protection hidden="1"/>
    </xf>
    <xf numFmtId="0" fontId="7" fillId="2" borderId="0" xfId="1" applyFont="1" applyFill="1" applyBorder="1" applyAlignment="1" applyProtection="1">
      <alignment horizontal="left" vertical="center" wrapText="1"/>
      <protection hidden="1"/>
    </xf>
    <xf numFmtId="0" fontId="20" fillId="2" borderId="0" xfId="1" applyFont="1" applyFill="1" applyAlignment="1">
      <alignment horizontal="center" vertical="center"/>
    </xf>
  </cellXfs>
  <cellStyles count="3">
    <cellStyle name="ハイパーリンク" xfId="2" builtinId="8"/>
    <cellStyle name="標準" xfId="0" builtinId="0"/>
    <cellStyle name="標準 2" xfId="1"/>
  </cellStyles>
  <dxfs count="4">
    <dxf>
      <fill>
        <patternFill>
          <bgColor indexed="47"/>
        </patternFill>
      </fill>
    </dxf>
    <dxf>
      <fill>
        <patternFill>
          <bgColor indexed="42"/>
        </patternFill>
      </fill>
    </dxf>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1</xdr:col>
      <xdr:colOff>219075</xdr:colOff>
      <xdr:row>10</xdr:row>
      <xdr:rowOff>495300</xdr:rowOff>
    </xdr:from>
    <xdr:to>
      <xdr:col>10</xdr:col>
      <xdr:colOff>533400</xdr:colOff>
      <xdr:row>12</xdr:row>
      <xdr:rowOff>476250</xdr:rowOff>
    </xdr:to>
    <xdr:sp macro="" textlink="">
      <xdr:nvSpPr>
        <xdr:cNvPr id="2" name="角丸四角形 1"/>
        <xdr:cNvSpPr/>
      </xdr:nvSpPr>
      <xdr:spPr>
        <a:xfrm>
          <a:off x="466725" y="4010025"/>
          <a:ext cx="6686550" cy="666750"/>
        </a:xfrm>
        <a:prstGeom prst="roundRect">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190500</xdr:colOff>
      <xdr:row>13</xdr:row>
      <xdr:rowOff>76200</xdr:rowOff>
    </xdr:from>
    <xdr:to>
      <xdr:col>10</xdr:col>
      <xdr:colOff>561975</xdr:colOff>
      <xdr:row>16</xdr:row>
      <xdr:rowOff>9525</xdr:rowOff>
    </xdr:to>
    <xdr:sp macro="" textlink="">
      <xdr:nvSpPr>
        <xdr:cNvPr id="3" name="角丸四角形 2"/>
        <xdr:cNvSpPr/>
      </xdr:nvSpPr>
      <xdr:spPr>
        <a:xfrm>
          <a:off x="438150" y="4772025"/>
          <a:ext cx="6743700" cy="1114425"/>
        </a:xfrm>
        <a:prstGeom prst="roundRect">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276225</xdr:colOff>
      <xdr:row>1</xdr:row>
      <xdr:rowOff>95250</xdr:rowOff>
    </xdr:from>
    <xdr:to>
      <xdr:col>7</xdr:col>
      <xdr:colOff>0</xdr:colOff>
      <xdr:row>8</xdr:row>
      <xdr:rowOff>0</xdr:rowOff>
    </xdr:to>
    <xdr:sp macro="" textlink="">
      <xdr:nvSpPr>
        <xdr:cNvPr id="3" name="WordArt 8"/>
        <xdr:cNvSpPr>
          <a:spLocks noChangeArrowheads="1" noChangeShapeType="1" noTextEdit="1"/>
        </xdr:cNvSpPr>
      </xdr:nvSpPr>
      <xdr:spPr bwMode="auto">
        <a:xfrm>
          <a:off x="962025" y="628650"/>
          <a:ext cx="4848225" cy="1114425"/>
        </a:xfrm>
        <a:prstGeom prst="rect">
          <a:avLst/>
        </a:prstGeom>
        <a:extLst/>
      </xdr:spPr>
      <xdr:txBody>
        <a:bodyPr wrap="none" fromWordArt="1">
          <a:prstTxWarp prst="textDeflate">
            <a:avLst>
              <a:gd name="adj" fmla="val 26227"/>
            </a:avLst>
          </a:prstTxWarp>
        </a:bodyPr>
        <a:lstStyle/>
        <a:p>
          <a:pPr algn="ctr" rtl="0">
            <a:buNone/>
          </a:pPr>
          <a:r>
            <a:rPr lang="ja-JP" altLang="en-US" sz="3600" kern="10" spc="0">
              <a:ln w="9525">
                <a:solidFill>
                  <a:srgbClr val="000000"/>
                </a:solidFill>
                <a:round/>
                <a:headEnd/>
                <a:tailEnd/>
              </a:ln>
              <a:solidFill>
                <a:srgbClr val="FF0000"/>
              </a:solidFill>
              <a:effectLst/>
              <a:latin typeface="ＭＳ Ｐゴシック"/>
              <a:ea typeface="ＭＳ Ｐゴシック"/>
            </a:rPr>
            <a:t>チェックしてみましょう</a:t>
          </a:r>
        </a:p>
      </xdr:txBody>
    </xdr:sp>
    <xdr:clientData/>
  </xdr:twoCellAnchor>
  <xdr:twoCellAnchor>
    <xdr:from>
      <xdr:col>1</xdr:col>
      <xdr:colOff>0</xdr:colOff>
      <xdr:row>8</xdr:row>
      <xdr:rowOff>0</xdr:rowOff>
    </xdr:from>
    <xdr:to>
      <xdr:col>8</xdr:col>
      <xdr:colOff>228601</xdr:colOff>
      <xdr:row>9</xdr:row>
      <xdr:rowOff>133350</xdr:rowOff>
    </xdr:to>
    <xdr:sp macro="" textlink="">
      <xdr:nvSpPr>
        <xdr:cNvPr id="4" name="Text Box 10"/>
        <xdr:cNvSpPr txBox="1">
          <a:spLocks noChangeArrowheads="1"/>
        </xdr:cNvSpPr>
      </xdr:nvSpPr>
      <xdr:spPr bwMode="auto">
        <a:xfrm>
          <a:off x="685800" y="1743075"/>
          <a:ext cx="6038851" cy="304800"/>
        </a:xfrm>
        <a:prstGeom prst="rect">
          <a:avLst/>
        </a:prstGeom>
        <a:noFill/>
        <a:ln>
          <a:noFill/>
        </a:ln>
        <a:extLst/>
      </xdr:spPr>
      <xdr:txBody>
        <a:bodyPr vertOverflow="clip" wrap="square" lIns="36576" tIns="22860" rIns="36576" bIns="0" anchor="t" upright="1"/>
        <a:lstStyle/>
        <a:p>
          <a:pPr algn="l" rtl="0">
            <a:defRPr sz="1000"/>
          </a:pPr>
          <a:r>
            <a:rPr lang="ja-JP" altLang="en-US" sz="1600" b="1" i="0" u="none" strike="noStrike" baseline="0">
              <a:solidFill>
                <a:srgbClr val="FF6600"/>
              </a:solidFill>
              <a:latin typeface="HG丸ｺﾞｼｯｸM-PRO" pitchFamily="50" charset="-128"/>
              <a:ea typeface="HG丸ｺﾞｼｯｸM-PRO" pitchFamily="50" charset="-128"/>
            </a:rPr>
            <a:t>（職業性ストレス簡易調査票：最近１か月のストレス）</a:t>
          </a:r>
        </a:p>
      </xdr:txBody>
    </xdr:sp>
    <xdr:clientData/>
  </xdr:twoCellAnchor>
  <xdr:twoCellAnchor>
    <xdr:from>
      <xdr:col>0</xdr:col>
      <xdr:colOff>561975</xdr:colOff>
      <xdr:row>0</xdr:row>
      <xdr:rowOff>19050</xdr:rowOff>
    </xdr:from>
    <xdr:to>
      <xdr:col>7</xdr:col>
      <xdr:colOff>428625</xdr:colOff>
      <xdr:row>2</xdr:row>
      <xdr:rowOff>28575</xdr:rowOff>
    </xdr:to>
    <xdr:sp macro="" textlink="">
      <xdr:nvSpPr>
        <xdr:cNvPr id="5" name="WordArt 7"/>
        <xdr:cNvSpPr>
          <a:spLocks noChangeArrowheads="1" noChangeShapeType="1" noTextEdit="1"/>
        </xdr:cNvSpPr>
      </xdr:nvSpPr>
      <xdr:spPr bwMode="auto">
        <a:xfrm>
          <a:off x="561975" y="19050"/>
          <a:ext cx="5676900" cy="714375"/>
        </a:xfrm>
        <a:prstGeom prst="rect">
          <a:avLst/>
        </a:prstGeom>
        <a:extLst/>
      </xdr:spPr>
      <xdr:txBody>
        <a:bodyPr wrap="none" fromWordArt="1">
          <a:prstTxWarp prst="textChevron">
            <a:avLst>
              <a:gd name="adj" fmla="val 25000"/>
            </a:avLst>
          </a:prstTxWarp>
        </a:bodyPr>
        <a:lstStyle/>
        <a:p>
          <a:pPr algn="ctr" rtl="0">
            <a:buNone/>
          </a:pPr>
          <a:r>
            <a:rPr lang="ja-JP" altLang="en-US" sz="3600" kern="10" spc="0">
              <a:ln w="9525">
                <a:solidFill>
                  <a:srgbClr val="000000"/>
                </a:solidFill>
                <a:round/>
                <a:headEnd/>
                <a:tailEnd/>
              </a:ln>
              <a:solidFill>
                <a:srgbClr val="800000"/>
              </a:solidFill>
              <a:effectLst/>
              <a:latin typeface="ＭＳ Ｐゴシック"/>
              <a:ea typeface="ＭＳ Ｐゴシック"/>
            </a:rPr>
            <a:t>あなたのストレスの程度を</a:t>
          </a:r>
        </a:p>
      </xdr:txBody>
    </xdr:sp>
    <xdr:clientData/>
  </xdr:twoCellAnchor>
  <xdr:twoCellAnchor>
    <xdr:from>
      <xdr:col>0</xdr:col>
      <xdr:colOff>200025</xdr:colOff>
      <xdr:row>10</xdr:row>
      <xdr:rowOff>47625</xdr:rowOff>
    </xdr:from>
    <xdr:to>
      <xdr:col>7</xdr:col>
      <xdr:colOff>638175</xdr:colOff>
      <xdr:row>11</xdr:row>
      <xdr:rowOff>19050</xdr:rowOff>
    </xdr:to>
    <xdr:sp macro="" textlink="">
      <xdr:nvSpPr>
        <xdr:cNvPr id="6" name="角丸四角形 5"/>
        <xdr:cNvSpPr/>
      </xdr:nvSpPr>
      <xdr:spPr>
        <a:xfrm>
          <a:off x="200025" y="2171700"/>
          <a:ext cx="6334125" cy="476250"/>
        </a:xfrm>
        <a:prstGeom prst="roundRect">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142873</xdr:colOff>
      <xdr:row>19</xdr:row>
      <xdr:rowOff>9524</xdr:rowOff>
    </xdr:from>
    <xdr:to>
      <xdr:col>10</xdr:col>
      <xdr:colOff>304873</xdr:colOff>
      <xdr:row>50</xdr:row>
      <xdr:rowOff>157049</xdr:rowOff>
    </xdr:to>
    <xdr:sp macro="" textlink="">
      <xdr:nvSpPr>
        <xdr:cNvPr id="2" name="角丸四角形 1"/>
        <xdr:cNvSpPr/>
      </xdr:nvSpPr>
      <xdr:spPr>
        <a:xfrm>
          <a:off x="142873" y="3514724"/>
          <a:ext cx="7020000" cy="5472000"/>
        </a:xfrm>
        <a:prstGeom prst="roundRect">
          <a:avLst>
            <a:gd name="adj" fmla="val 3547"/>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666148</xdr:colOff>
      <xdr:row>19</xdr:row>
      <xdr:rowOff>142875</xdr:rowOff>
    </xdr:from>
    <xdr:to>
      <xdr:col>9</xdr:col>
      <xdr:colOff>374196</xdr:colOff>
      <xdr:row>24</xdr:row>
      <xdr:rowOff>161925</xdr:rowOff>
    </xdr:to>
    <xdr:sp macro="" textlink="">
      <xdr:nvSpPr>
        <xdr:cNvPr id="3" name="角丸四角形 2"/>
        <xdr:cNvSpPr/>
      </xdr:nvSpPr>
      <xdr:spPr>
        <a:xfrm>
          <a:off x="666148" y="3648075"/>
          <a:ext cx="5880248" cy="876300"/>
        </a:xfrm>
        <a:prstGeom prst="roundRect">
          <a:avLst/>
        </a:prstGeom>
        <a:solidFill>
          <a:schemeClr val="accent5">
            <a:lumMod val="20000"/>
            <a:lumOff val="80000"/>
          </a:schemeClr>
        </a:solidFill>
        <a:ln w="12700">
          <a:solidFill>
            <a:srgbClr val="F923C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330783</xdr:colOff>
      <xdr:row>45</xdr:row>
      <xdr:rowOff>104774</xdr:rowOff>
    </xdr:from>
    <xdr:to>
      <xdr:col>3</xdr:col>
      <xdr:colOff>561974</xdr:colOff>
      <xdr:row>50</xdr:row>
      <xdr:rowOff>66675</xdr:rowOff>
    </xdr:to>
    <xdr:sp macro="" textlink="">
      <xdr:nvSpPr>
        <xdr:cNvPr id="4" name="角丸四角形 3"/>
        <xdr:cNvSpPr/>
      </xdr:nvSpPr>
      <xdr:spPr>
        <a:xfrm>
          <a:off x="330783" y="8067674"/>
          <a:ext cx="2288591" cy="828676"/>
        </a:xfrm>
        <a:prstGeom prst="roundRect">
          <a:avLst/>
        </a:prstGeom>
        <a:ln w="25400" cmpd="dbl">
          <a:solidFill>
            <a:schemeClr val="accent5">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公立学校共済組合</a:t>
          </a:r>
          <a:r>
            <a:rPr kumimoji="1" lang="ja-JP" altLang="en-US" sz="1100"/>
            <a:t>　東海中央病院</a:t>
          </a:r>
          <a:endParaRPr kumimoji="1" lang="en-US" altLang="ja-JP" sz="1100"/>
        </a:p>
        <a:p>
          <a:pPr algn="l"/>
          <a:r>
            <a:rPr kumimoji="1" lang="ja-JP" altLang="en-US" sz="800"/>
            <a:t>岐阜市各務原市蘇原東島町４丁目６</a:t>
          </a:r>
          <a:r>
            <a:rPr kumimoji="1" lang="en-US" altLang="ja-JP" sz="800"/>
            <a:t>-</a:t>
          </a:r>
          <a:r>
            <a:rPr kumimoji="1" lang="ja-JP" altLang="en-US" sz="800"/>
            <a:t>２</a:t>
          </a:r>
          <a:endParaRPr kumimoji="1" lang="en-US" altLang="ja-JP" sz="800"/>
        </a:p>
        <a:p>
          <a:pPr algn="l"/>
          <a:r>
            <a:rPr kumimoji="1" lang="en-US" altLang="ja-JP" sz="800"/>
            <a:t>《</a:t>
          </a:r>
          <a:r>
            <a:rPr kumimoji="1" lang="ja-JP" altLang="en-US" sz="800"/>
            <a:t>フリーダイヤル</a:t>
          </a:r>
          <a:r>
            <a:rPr kumimoji="1" lang="en-US" altLang="ja-JP" sz="800"/>
            <a:t>》</a:t>
          </a:r>
        </a:p>
        <a:p>
          <a:pPr algn="l"/>
          <a:r>
            <a:rPr kumimoji="1" lang="ja-JP" altLang="en-US" sz="800"/>
            <a:t>　　</a:t>
          </a:r>
          <a:r>
            <a:rPr kumimoji="1" lang="en-US" altLang="ja-JP" sz="800"/>
            <a:t>TEL</a:t>
          </a:r>
          <a:r>
            <a:rPr kumimoji="1" lang="ja-JP" altLang="en-US" sz="800"/>
            <a:t>　０１２０ー１５０－７８６</a:t>
          </a:r>
        </a:p>
      </xdr:txBody>
    </xdr:sp>
    <xdr:clientData/>
  </xdr:twoCellAnchor>
  <xdr:twoCellAnchor>
    <xdr:from>
      <xdr:col>7</xdr:col>
      <xdr:colOff>209968</xdr:colOff>
      <xdr:row>40</xdr:row>
      <xdr:rowOff>19050</xdr:rowOff>
    </xdr:from>
    <xdr:to>
      <xdr:col>10</xdr:col>
      <xdr:colOff>133349</xdr:colOff>
      <xdr:row>46</xdr:row>
      <xdr:rowOff>9524</xdr:rowOff>
    </xdr:to>
    <xdr:sp macro="" textlink="">
      <xdr:nvSpPr>
        <xdr:cNvPr id="5" name="角丸四角形 4"/>
        <xdr:cNvSpPr/>
      </xdr:nvSpPr>
      <xdr:spPr>
        <a:xfrm>
          <a:off x="5010568" y="7124700"/>
          <a:ext cx="1980781" cy="1019174"/>
        </a:xfrm>
        <a:prstGeom prst="roundRect">
          <a:avLst/>
        </a:prstGeom>
        <a:ln cmpd="dbl">
          <a:solidFill>
            <a:srgbClr val="F923C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こころの体温計</a:t>
          </a:r>
          <a:endParaRPr kumimoji="1" lang="en-US" altLang="ja-JP" sz="1100"/>
        </a:p>
        <a:p>
          <a:pPr algn="l"/>
          <a:r>
            <a:rPr kumimoji="1" lang="ja-JP" altLang="en-US" sz="1100" b="0" i="0" baseline="0">
              <a:solidFill>
                <a:schemeClr val="dk1"/>
              </a:solidFill>
              <a:effectLst/>
              <a:latin typeface="+mn-lt"/>
              <a:ea typeface="+mn-ea"/>
              <a:cs typeface="+mn-cs"/>
            </a:rPr>
            <a:t> </a:t>
          </a:r>
          <a:r>
            <a:rPr lang="ja-JP" altLang="ja-JP" sz="800" b="0" i="0">
              <a:solidFill>
                <a:schemeClr val="dk1"/>
              </a:solidFill>
              <a:effectLst/>
              <a:latin typeface="+mn-lt"/>
              <a:ea typeface="+mn-ea"/>
              <a:cs typeface="+mn-cs"/>
            </a:rPr>
            <a:t>視覚的にあなたのストレス度合いをチェックできます。</a:t>
          </a:r>
          <a:endParaRPr lang="en-US" altLang="ja-JP" sz="800" b="0" i="0">
            <a:solidFill>
              <a:schemeClr val="dk1"/>
            </a:solidFill>
            <a:effectLst/>
            <a:latin typeface="+mn-lt"/>
            <a:ea typeface="+mn-ea"/>
            <a:cs typeface="+mn-cs"/>
          </a:endParaRPr>
        </a:p>
        <a:p>
          <a:pPr algn="l"/>
          <a:r>
            <a:rPr kumimoji="1" lang="ja-JP" altLang="en-US" sz="800"/>
            <a:t>公立学校共済ＨＰへ</a:t>
          </a:r>
        </a:p>
      </xdr:txBody>
    </xdr:sp>
    <xdr:clientData/>
  </xdr:twoCellAnchor>
  <xdr:twoCellAnchor>
    <xdr:from>
      <xdr:col>0</xdr:col>
      <xdr:colOff>95250</xdr:colOff>
      <xdr:row>53</xdr:row>
      <xdr:rowOff>66675</xdr:rowOff>
    </xdr:from>
    <xdr:to>
      <xdr:col>10</xdr:col>
      <xdr:colOff>257250</xdr:colOff>
      <xdr:row>64</xdr:row>
      <xdr:rowOff>16725</xdr:rowOff>
    </xdr:to>
    <xdr:sp macro="" textlink="">
      <xdr:nvSpPr>
        <xdr:cNvPr id="6" name="角丸四角形 5"/>
        <xdr:cNvSpPr/>
      </xdr:nvSpPr>
      <xdr:spPr>
        <a:xfrm>
          <a:off x="95250" y="9420225"/>
          <a:ext cx="7020000" cy="1836000"/>
        </a:xfrm>
        <a:prstGeom prst="roundRect">
          <a:avLst>
            <a:gd name="adj" fmla="val 10960"/>
          </a:avLst>
        </a:prstGeom>
        <a:solidFill>
          <a:srgbClr val="FFFF66"/>
        </a:solidFill>
        <a:ln w="12700" cmpd="sng">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baseline="0">
              <a:latin typeface="HGP創英角ｺﾞｼｯｸUB" panose="020B0900000000000000" pitchFamily="50" charset="-128"/>
              <a:ea typeface="HGP創英角ｺﾞｼｯｸUB" panose="020B0900000000000000" pitchFamily="50" charset="-128"/>
            </a:rPr>
            <a:t> </a:t>
          </a:r>
          <a:r>
            <a:rPr kumimoji="1" lang="ja-JP" altLang="en-US" sz="1400" b="1">
              <a:latin typeface="HGP創英角ｺﾞｼｯｸUB" panose="020B0900000000000000" pitchFamily="50" charset="-128"/>
              <a:ea typeface="HGP創英角ｺﾞｼｯｸUB" panose="020B0900000000000000" pitchFamily="50" charset="-128"/>
            </a:rPr>
            <a:t>◆</a:t>
          </a:r>
          <a:r>
            <a:rPr kumimoji="1" lang="en-US" altLang="ja-JP" sz="1400" b="1">
              <a:latin typeface="HGP創英角ｺﾞｼｯｸUB" panose="020B0900000000000000" pitchFamily="50" charset="-128"/>
              <a:ea typeface="HGP創英角ｺﾞｼｯｸUB" panose="020B0900000000000000" pitchFamily="50" charset="-128"/>
            </a:rPr>
            <a:t>『</a:t>
          </a:r>
          <a:r>
            <a:rPr kumimoji="1" lang="ja-JP" altLang="en-US" sz="1400" b="1">
              <a:latin typeface="HGP創英角ｺﾞｼｯｸUB" panose="020B0900000000000000" pitchFamily="50" charset="-128"/>
              <a:ea typeface="HGP創英角ｺﾞｼｯｸUB" panose="020B0900000000000000" pitchFamily="50" charset="-128"/>
            </a:rPr>
            <a:t>面談によるメンタルヘルス相談</a:t>
          </a:r>
          <a:r>
            <a:rPr kumimoji="1" lang="en-US" altLang="ja-JP" sz="1400" b="1">
              <a:latin typeface="HGP創英角ｺﾞｼｯｸUB" panose="020B0900000000000000" pitchFamily="50" charset="-128"/>
              <a:ea typeface="HGP創英角ｺﾞｼｯｸUB" panose="020B0900000000000000" pitchFamily="50" charset="-128"/>
            </a:rPr>
            <a:t>』</a:t>
          </a:r>
          <a:r>
            <a:rPr kumimoji="1" lang="ja-JP" altLang="en-US" sz="1100"/>
            <a:t>　</a:t>
          </a:r>
          <a:r>
            <a:rPr kumimoji="1" lang="en-US" altLang="ja-JP" sz="1100"/>
            <a:t>《</a:t>
          </a:r>
          <a:r>
            <a:rPr kumimoji="1" lang="ja-JP" altLang="en-US" sz="1100"/>
            <a:t>フリーダイヤル</a:t>
          </a:r>
          <a:r>
            <a:rPr kumimoji="1" lang="en-US" altLang="ja-JP" sz="1100"/>
            <a:t>》</a:t>
          </a:r>
          <a:r>
            <a:rPr kumimoji="1" lang="ja-JP" altLang="en-US" sz="1100"/>
            <a:t>　０１２０－７８３－２６９</a:t>
          </a:r>
          <a:endParaRPr kumimoji="1" lang="en-US" altLang="ja-JP" sz="1100"/>
        </a:p>
        <a:p>
          <a:pPr algn="l"/>
          <a:r>
            <a:rPr kumimoji="1" lang="ja-JP" altLang="en-US" sz="1100"/>
            <a:t>　　臨床心理士・心理カウンセラーが心の健康問題について面談相談をします。　（年５回まで無料）</a:t>
          </a:r>
          <a:endParaRPr kumimoji="1" lang="en-US" altLang="ja-JP" sz="1100"/>
        </a:p>
        <a:p>
          <a:pPr algn="l"/>
          <a:r>
            <a:rPr kumimoji="1" lang="ja-JP" altLang="en-US" sz="1100"/>
            <a:t>　　◇予約受付時間　　平日　午前９時～午後９時　土曜　午前９時～午後４時</a:t>
          </a:r>
          <a:endParaRPr kumimoji="1" lang="en-US" altLang="ja-JP" sz="1100"/>
        </a:p>
        <a:p>
          <a:pPr algn="l"/>
          <a:r>
            <a:rPr kumimoji="1" lang="en-US" altLang="ja-JP" sz="1100"/>
            <a:t>                                       </a:t>
          </a:r>
          <a:r>
            <a:rPr kumimoji="1" lang="ja-JP" altLang="en-US" sz="1100"/>
            <a:t>　</a:t>
          </a:r>
          <a:r>
            <a:rPr kumimoji="1" lang="ja-JP" altLang="en-US" sz="1000"/>
            <a:t>（日・祝日・</a:t>
          </a:r>
          <a:r>
            <a:rPr kumimoji="1" lang="en-US" altLang="ja-JP" sz="1000"/>
            <a:t>12</a:t>
          </a:r>
          <a:r>
            <a:rPr kumimoji="1" lang="ja-JP" altLang="en-US" sz="1000"/>
            <a:t>月</a:t>
          </a:r>
          <a:r>
            <a:rPr kumimoji="1" lang="en-US" altLang="ja-JP" sz="1000"/>
            <a:t>31</a:t>
          </a:r>
          <a:r>
            <a:rPr kumimoji="1" lang="ja-JP" altLang="en-US" sz="1000"/>
            <a:t>日～</a:t>
          </a:r>
          <a:r>
            <a:rPr kumimoji="1" lang="en-US" altLang="ja-JP" sz="1000"/>
            <a:t>1</a:t>
          </a:r>
          <a:r>
            <a:rPr kumimoji="1" lang="ja-JP" altLang="en-US" sz="1000"/>
            <a:t>月</a:t>
          </a:r>
          <a:r>
            <a:rPr kumimoji="1" lang="en-US" altLang="ja-JP" sz="1000"/>
            <a:t>3</a:t>
          </a:r>
          <a:r>
            <a:rPr kumimoji="1" lang="ja-JP" altLang="en-US" sz="1000"/>
            <a:t>日を除く。）</a:t>
          </a:r>
          <a:endParaRPr kumimoji="1" lang="en-US" altLang="ja-JP" sz="1000"/>
        </a:p>
        <a:p>
          <a:pPr algn="l"/>
          <a:endParaRPr kumimoji="1" lang="en-US" altLang="ja-JP" sz="10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1">
              <a:latin typeface="HGP創英角ｺﾞｼｯｸUB" panose="020B0900000000000000" pitchFamily="50" charset="-128"/>
              <a:ea typeface="HGP創英角ｺﾞｼｯｸUB" panose="020B0900000000000000" pitchFamily="50" charset="-128"/>
            </a:rPr>
            <a:t> ◆</a:t>
          </a:r>
          <a:r>
            <a:rPr kumimoji="1" lang="en-US" altLang="ja-JP" sz="1400" b="1">
              <a:latin typeface="HGP創英角ｺﾞｼｯｸUB" panose="020B0900000000000000" pitchFamily="50" charset="-128"/>
              <a:ea typeface="HGP創英角ｺﾞｼｯｸUB" panose="020B0900000000000000" pitchFamily="50" charset="-128"/>
            </a:rPr>
            <a:t>『</a:t>
          </a:r>
          <a:r>
            <a:rPr kumimoji="1" lang="ja-JP" altLang="en-US" sz="1400" b="1">
              <a:latin typeface="HGP創英角ｺﾞｼｯｸUB" panose="020B0900000000000000" pitchFamily="50" charset="-128"/>
              <a:ea typeface="HGP創英角ｺﾞｼｯｸUB" panose="020B0900000000000000" pitchFamily="50" charset="-128"/>
            </a:rPr>
            <a:t>教職員健康相談２４</a:t>
          </a:r>
          <a:r>
            <a:rPr kumimoji="1" lang="en-US" altLang="ja-JP" sz="1400" b="1">
              <a:latin typeface="HGP創英角ｺﾞｼｯｸUB" panose="020B0900000000000000" pitchFamily="50" charset="-128"/>
              <a:ea typeface="HGP創英角ｺﾞｼｯｸUB" panose="020B0900000000000000" pitchFamily="50" charset="-128"/>
            </a:rPr>
            <a:t>』</a:t>
          </a:r>
          <a:r>
            <a:rPr kumimoji="1" lang="ja-JP" altLang="en-US" sz="1400" b="1">
              <a:latin typeface="HGP創英角ｺﾞｼｯｸUB" panose="020B0900000000000000" pitchFamily="50" charset="-128"/>
              <a:ea typeface="HGP創英角ｺﾞｼｯｸUB" panose="020B0900000000000000" pitchFamily="50" charset="-128"/>
            </a:rPr>
            <a:t>　</a:t>
          </a: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フリーダイヤル</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０１２０－</a:t>
          </a:r>
          <a:r>
            <a:rPr kumimoji="1" lang="ja-JP" altLang="en-US" sz="1100">
              <a:solidFill>
                <a:schemeClr val="dk1"/>
              </a:solidFill>
              <a:effectLst/>
              <a:latin typeface="+mn-lt"/>
              <a:ea typeface="+mn-ea"/>
              <a:cs typeface="+mn-cs"/>
            </a:rPr>
            <a:t>２４</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８３４９</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心と体のさまざまなご相談に、２４時間体制でお応えします。</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◇メンタルヘルスカウンセリング　（午前９時～午後１０時）</a:t>
          </a:r>
          <a:endParaRPr lang="ja-JP" altLang="ja-JP" sz="1400">
            <a:effectLst/>
          </a:endParaRPr>
        </a:p>
        <a:p>
          <a:pPr algn="l"/>
          <a:endParaRPr kumimoji="1" lang="ja-JP" altLang="en-US" sz="1400" b="1">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0</xdr:col>
      <xdr:colOff>114300</xdr:colOff>
      <xdr:row>3</xdr:row>
      <xdr:rowOff>28575</xdr:rowOff>
    </xdr:from>
    <xdr:to>
      <xdr:col>10</xdr:col>
      <xdr:colOff>276300</xdr:colOff>
      <xdr:row>17</xdr:row>
      <xdr:rowOff>28575</xdr:rowOff>
    </xdr:to>
    <xdr:grpSp>
      <xdr:nvGrpSpPr>
        <xdr:cNvPr id="7" name="グループ化 6"/>
        <xdr:cNvGrpSpPr/>
      </xdr:nvGrpSpPr>
      <xdr:grpSpPr>
        <a:xfrm>
          <a:off x="114300" y="685800"/>
          <a:ext cx="7020000" cy="2400300"/>
          <a:chOff x="114300" y="771525"/>
          <a:chExt cx="7020000" cy="2314575"/>
        </a:xfrm>
      </xdr:grpSpPr>
      <xdr:sp macro="" textlink="">
        <xdr:nvSpPr>
          <xdr:cNvPr id="8" name="角丸四角形 7"/>
          <xdr:cNvSpPr/>
        </xdr:nvSpPr>
        <xdr:spPr>
          <a:xfrm>
            <a:off x="114300" y="771525"/>
            <a:ext cx="7020000" cy="2314575"/>
          </a:xfrm>
          <a:prstGeom prst="roundRect">
            <a:avLst>
              <a:gd name="adj" fmla="val 8547"/>
            </a:avLst>
          </a:prstGeom>
          <a:solidFill>
            <a:schemeClr val="accent6">
              <a:lumMod val="40000"/>
              <a:lumOff val="60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角丸四角形 8"/>
          <xdr:cNvSpPr/>
        </xdr:nvSpPr>
        <xdr:spPr>
          <a:xfrm>
            <a:off x="216612" y="850531"/>
            <a:ext cx="3021887" cy="2088612"/>
          </a:xfrm>
          <a:prstGeom prst="roundRect">
            <a:avLst>
              <a:gd name="adj" fmla="val 10525"/>
            </a:avLst>
          </a:prstGeom>
          <a:ln w="12700"/>
        </xdr:spPr>
        <xdr:style>
          <a:lnRef idx="2">
            <a:schemeClr val="accent6"/>
          </a:lnRef>
          <a:fillRef idx="1">
            <a:schemeClr val="lt1"/>
          </a:fillRef>
          <a:effectRef idx="0">
            <a:schemeClr val="accent6"/>
          </a:effectRef>
          <a:fontRef idx="minor">
            <a:schemeClr val="dk1"/>
          </a:fontRef>
        </xdr:style>
        <xdr:txBody>
          <a:bodyPr vertOverflow="clip" rtlCol="0" anchor="t"/>
          <a:lstStyle/>
          <a:p>
            <a:pPr algn="l"/>
            <a:endParaRPr kumimoji="1" lang="en-US" altLang="ja-JP" sz="1100"/>
          </a:p>
          <a:p>
            <a:pPr algn="ctr"/>
            <a:endParaRPr kumimoji="1" lang="en-US" altLang="ja-JP" sz="1100"/>
          </a:p>
          <a:p>
            <a:pPr algn="ctr"/>
            <a:endParaRPr kumimoji="1" lang="en-US" altLang="ja-JP" sz="1100"/>
          </a:p>
          <a:p>
            <a:pPr algn="ctr"/>
            <a:r>
              <a:rPr kumimoji="1" lang="ja-JP" altLang="en-US" sz="1100"/>
              <a:t>　</a:t>
            </a:r>
          </a:p>
        </xdr:txBody>
      </xdr:sp>
      <xdr:sp macro="" textlink="">
        <xdr:nvSpPr>
          <xdr:cNvPr id="10" name="角丸四角形 9"/>
          <xdr:cNvSpPr/>
        </xdr:nvSpPr>
        <xdr:spPr>
          <a:xfrm>
            <a:off x="3328371" y="850531"/>
            <a:ext cx="3600000" cy="2088612"/>
          </a:xfrm>
          <a:prstGeom prst="roundRect">
            <a:avLst>
              <a:gd name="adj" fmla="val 10052"/>
            </a:avLst>
          </a:prstGeom>
          <a:ln w="12700"/>
        </xdr:spPr>
        <xdr:style>
          <a:lnRef idx="2">
            <a:schemeClr val="accent6"/>
          </a:lnRef>
          <a:fillRef idx="1">
            <a:schemeClr val="lt1"/>
          </a:fillRef>
          <a:effectRef idx="0">
            <a:schemeClr val="accent6"/>
          </a:effectRef>
          <a:fontRef idx="minor">
            <a:schemeClr val="dk1"/>
          </a:fontRef>
        </xdr:style>
        <xdr:txBody>
          <a:bodyPr vertOverflow="clip" rtlCol="0" anchor="t"/>
          <a:lstStyle/>
          <a:p>
            <a:pPr algn="l"/>
            <a:endParaRPr kumimoji="1" lang="en-US" altLang="ja-JP" sz="1100"/>
          </a:p>
          <a:p>
            <a:pPr algn="ctr"/>
            <a:endParaRPr kumimoji="1" lang="en-US" altLang="ja-JP" sz="1100"/>
          </a:p>
          <a:p>
            <a:pPr algn="ctr"/>
            <a:r>
              <a:rPr kumimoji="1" lang="ja-JP" altLang="en-US" sz="1100"/>
              <a:t>　</a:t>
            </a:r>
          </a:p>
        </xdr:txBody>
      </xdr:sp>
      <xdr:sp macro="" textlink="">
        <xdr:nvSpPr>
          <xdr:cNvPr id="11" name="正方形/長方形 10"/>
          <xdr:cNvSpPr/>
        </xdr:nvSpPr>
        <xdr:spPr>
          <a:xfrm>
            <a:off x="381000" y="1038225"/>
            <a:ext cx="2752725" cy="1717221"/>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b="1">
                <a:solidFill>
                  <a:schemeClr val="dk1"/>
                </a:solidFill>
                <a:effectLst/>
                <a:latin typeface="+mn-lt"/>
                <a:ea typeface="+mn-ea"/>
                <a:cs typeface="+mn-cs"/>
              </a:rPr>
              <a:t>県立学校教職員の専用相談窓口</a:t>
            </a:r>
            <a:endParaRPr lang="ja-JP" altLang="ja-JP">
              <a:effectLst/>
            </a:endParaRPr>
          </a:p>
          <a:p>
            <a:r>
              <a:rPr kumimoji="1" lang="ja-JP" altLang="ja-JP" sz="1100" b="1">
                <a:solidFill>
                  <a:schemeClr val="dk1"/>
                </a:solidFill>
                <a:effectLst/>
                <a:latin typeface="HGP創英角ｺﾞｼｯｸUB" panose="020B0900000000000000" pitchFamily="50" charset="-128"/>
                <a:ea typeface="HGP創英角ｺﾞｼｯｸUB" panose="020B0900000000000000" pitchFamily="50" charset="-128"/>
                <a:cs typeface="+mn-cs"/>
              </a:rPr>
              <a:t> </a:t>
            </a:r>
            <a:r>
              <a:rPr kumimoji="1" lang="en-US" altLang="ja-JP" sz="1100" b="1">
                <a:solidFill>
                  <a:schemeClr val="dk1"/>
                </a:solidFill>
                <a:effectLst/>
                <a:latin typeface="HGP創英角ｺﾞｼｯｸUB" panose="020B0900000000000000" pitchFamily="50" charset="-128"/>
                <a:ea typeface="HGP創英角ｺﾞｼｯｸUB" panose="020B0900000000000000" pitchFamily="50" charset="-128"/>
                <a:cs typeface="+mn-cs"/>
              </a:rPr>
              <a:t>｢</a:t>
            </a:r>
            <a:r>
              <a:rPr kumimoji="1" lang="ja-JP" altLang="ja-JP" sz="1100" b="1">
                <a:solidFill>
                  <a:schemeClr val="dk1"/>
                </a:solidFill>
                <a:effectLst/>
                <a:latin typeface="HGP創英角ｺﾞｼｯｸUB" panose="020B0900000000000000" pitchFamily="50" charset="-128"/>
                <a:ea typeface="HGP創英角ｺﾞｼｯｸUB" panose="020B0900000000000000" pitchFamily="50" charset="-128"/>
                <a:cs typeface="+mn-cs"/>
              </a:rPr>
              <a:t>心の健康サポート相談」</a:t>
            </a:r>
            <a:r>
              <a:rPr kumimoji="1" lang="en-US" altLang="ja-JP"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福利課</a:t>
            </a:r>
            <a:r>
              <a:rPr kumimoji="1" lang="en-US" altLang="ja-JP" sz="1000">
                <a:solidFill>
                  <a:schemeClr val="dk1"/>
                </a:solidFill>
                <a:effectLst/>
                <a:latin typeface="+mn-lt"/>
                <a:ea typeface="+mn-ea"/>
                <a:cs typeface="+mn-cs"/>
              </a:rPr>
              <a:t>〕</a:t>
            </a:r>
            <a:endParaRPr lang="ja-JP" altLang="ja-JP" sz="1000">
              <a:effectLst/>
            </a:endParaRPr>
          </a:p>
          <a:p>
            <a:r>
              <a:rPr kumimoji="1" lang="ja-JP" altLang="ja-JP" sz="900">
                <a:solidFill>
                  <a:schemeClr val="dk1"/>
                </a:solidFill>
                <a:effectLst/>
                <a:latin typeface="+mn-lt"/>
                <a:ea typeface="+mn-ea"/>
                <a:cs typeface="+mn-cs"/>
              </a:rPr>
              <a:t>     ○臨床心理士による面談相談</a:t>
            </a:r>
            <a:r>
              <a:rPr kumimoji="1" lang="en-US" altLang="ja-JP" sz="900">
                <a:solidFill>
                  <a:srgbClr val="FF0000"/>
                </a:solidFill>
                <a:effectLst/>
                <a:latin typeface="+mn-lt"/>
                <a:ea typeface="+mn-ea"/>
                <a:cs typeface="+mn-cs"/>
              </a:rPr>
              <a:t>※</a:t>
            </a:r>
            <a:r>
              <a:rPr kumimoji="1" lang="ja-JP" altLang="ja-JP" sz="900">
                <a:solidFill>
                  <a:srgbClr val="FF0000"/>
                </a:solidFill>
                <a:effectLst/>
                <a:latin typeface="+mn-lt"/>
                <a:ea typeface="+mn-ea"/>
                <a:cs typeface="+mn-cs"/>
              </a:rPr>
              <a:t>要予約</a:t>
            </a:r>
            <a:endParaRPr lang="ja-JP" altLang="ja-JP" sz="900">
              <a:solidFill>
                <a:srgbClr val="FF0000"/>
              </a:solidFill>
              <a:effectLst/>
            </a:endParaRPr>
          </a:p>
          <a:p>
            <a:r>
              <a:rPr kumimoji="1" lang="en-US" altLang="ja-JP" sz="900">
                <a:solidFill>
                  <a:schemeClr val="dk1"/>
                </a:solidFill>
                <a:effectLst/>
                <a:latin typeface="+mn-lt"/>
                <a:ea typeface="+mn-ea"/>
                <a:cs typeface="+mn-cs"/>
              </a:rPr>
              <a:t>         </a:t>
            </a:r>
            <a:r>
              <a:rPr kumimoji="1" lang="ja-JP" altLang="en-US"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総合教育センター）</a:t>
            </a:r>
            <a:endParaRPr lang="ja-JP" altLang="ja-JP" sz="900">
              <a:effectLst/>
            </a:endParaRPr>
          </a:p>
          <a:p>
            <a:r>
              <a:rPr kumimoji="1" lang="en-US" altLang="ja-JP" sz="900">
                <a:solidFill>
                  <a:schemeClr val="dk1"/>
                </a:solidFill>
                <a:effectLst/>
                <a:latin typeface="+mn-lt"/>
                <a:ea typeface="+mn-ea"/>
                <a:cs typeface="+mn-cs"/>
              </a:rPr>
              <a:t>         </a:t>
            </a:r>
            <a:r>
              <a:rPr kumimoji="1" lang="ja-JP" altLang="en-US"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第１・３</a:t>
            </a:r>
            <a:r>
              <a:rPr kumimoji="1" lang="ja-JP" altLang="en-US" sz="900">
                <a:solidFill>
                  <a:schemeClr val="dk1"/>
                </a:solidFill>
                <a:effectLst/>
                <a:latin typeface="+mn-lt"/>
                <a:ea typeface="+mn-ea"/>
                <a:cs typeface="+mn-cs"/>
              </a:rPr>
              <a:t>火</a:t>
            </a:r>
            <a:r>
              <a:rPr kumimoji="1" lang="ja-JP" altLang="ja-JP" sz="900">
                <a:solidFill>
                  <a:schemeClr val="dk1"/>
                </a:solidFill>
                <a:effectLst/>
                <a:latin typeface="+mn-lt"/>
                <a:ea typeface="+mn-ea"/>
                <a:cs typeface="+mn-cs"/>
              </a:rPr>
              <a:t>曜日　午後２時～午後４時）</a:t>
            </a:r>
            <a:endParaRPr lang="ja-JP" altLang="ja-JP" sz="900">
              <a:effectLst/>
            </a:endParaRPr>
          </a:p>
          <a:p>
            <a:r>
              <a:rPr kumimoji="1" lang="ja-JP" altLang="ja-JP" sz="900">
                <a:solidFill>
                  <a:schemeClr val="dk1"/>
                </a:solidFill>
                <a:effectLst/>
                <a:latin typeface="+mn-lt"/>
                <a:ea typeface="+mn-ea"/>
                <a:cs typeface="+mn-cs"/>
              </a:rPr>
              <a:t>     ○教育委員会保健スタッフによる電話相談</a:t>
            </a:r>
            <a:endParaRPr lang="ja-JP" altLang="ja-JP" sz="900">
              <a:effectLst/>
            </a:endParaRPr>
          </a:p>
          <a:p>
            <a:r>
              <a:rPr kumimoji="1" lang="en-US" altLang="ja-JP" sz="900">
                <a:solidFill>
                  <a:schemeClr val="dk1"/>
                </a:solidFill>
                <a:effectLst/>
                <a:latin typeface="+mn-lt"/>
                <a:ea typeface="+mn-ea"/>
                <a:cs typeface="+mn-cs"/>
              </a:rPr>
              <a:t>        </a:t>
            </a:r>
            <a:r>
              <a:rPr kumimoji="1" lang="ja-JP" altLang="en-US" sz="900">
                <a:solidFill>
                  <a:schemeClr val="dk1"/>
                </a:solidFill>
                <a:effectLst/>
                <a:latin typeface="+mn-lt"/>
                <a:ea typeface="+mn-ea"/>
                <a:cs typeface="+mn-cs"/>
              </a:rPr>
              <a:t>（時間</a:t>
            </a:r>
            <a:r>
              <a:rPr kumimoji="1" lang="en-US" altLang="ja-JP" sz="900">
                <a:solidFill>
                  <a:schemeClr val="dk1"/>
                </a:solidFill>
                <a:effectLst/>
                <a:latin typeface="+mn-lt"/>
                <a:ea typeface="+mn-ea"/>
                <a:cs typeface="+mn-cs"/>
              </a:rPr>
              <a:t> </a:t>
            </a:r>
            <a:r>
              <a:rPr kumimoji="1" lang="ja-JP" altLang="en-US" sz="900">
                <a:solidFill>
                  <a:schemeClr val="dk1"/>
                </a:solidFill>
                <a:effectLst/>
                <a:latin typeface="+mn-lt"/>
                <a:ea typeface="+mn-ea"/>
                <a:cs typeface="+mn-cs"/>
              </a:rPr>
              <a:t>　午前９時～午後４時３０分）</a:t>
            </a:r>
            <a:endParaRPr lang="ja-JP" altLang="ja-JP" sz="900">
              <a:effectLst/>
            </a:endParaRPr>
          </a:p>
          <a:p>
            <a:r>
              <a:rPr kumimoji="1" lang="en-US" altLang="ja-JP" sz="1100">
                <a:solidFill>
                  <a:schemeClr val="dk1"/>
                </a:solidFill>
                <a:effectLst/>
                <a:latin typeface="+mn-lt"/>
                <a:ea typeface="+mn-ea"/>
                <a:cs typeface="+mn-cs"/>
              </a:rPr>
              <a:t>  【</a:t>
            </a:r>
            <a:r>
              <a:rPr kumimoji="1" lang="ja-JP" altLang="en-US" sz="1050">
                <a:solidFill>
                  <a:schemeClr val="dk1"/>
                </a:solidFill>
                <a:effectLst/>
                <a:latin typeface="+mn-lt"/>
                <a:ea typeface="+mn-ea"/>
                <a:cs typeface="+mn-cs"/>
              </a:rPr>
              <a:t>火曜日</a:t>
            </a:r>
            <a:r>
              <a:rPr kumimoji="1" lang="ja-JP" altLang="ja-JP" sz="1050">
                <a:solidFill>
                  <a:schemeClr val="dk1"/>
                </a:solidFill>
                <a:effectLst/>
                <a:latin typeface="+mn-lt"/>
                <a:ea typeface="+mn-ea"/>
                <a:cs typeface="+mn-cs"/>
              </a:rPr>
              <a:t>受付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０５６１－６７－６５００</a:t>
            </a:r>
            <a:endParaRPr lang="ja-JP" altLang="ja-JP" sz="1000">
              <a:effectLst/>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火曜日</a:t>
            </a:r>
            <a:r>
              <a:rPr kumimoji="1" lang="ja-JP" altLang="en-US" sz="1050">
                <a:solidFill>
                  <a:schemeClr val="dk1"/>
                </a:solidFill>
                <a:effectLst/>
                <a:latin typeface="+mn-lt"/>
                <a:ea typeface="+mn-ea"/>
                <a:cs typeface="+mn-cs"/>
              </a:rPr>
              <a:t>以外</a:t>
            </a:r>
            <a:r>
              <a:rPr kumimoji="1" lang="ja-JP" altLang="ja-JP" sz="1050">
                <a:solidFill>
                  <a:schemeClr val="dk1"/>
                </a:solidFill>
                <a:effectLst/>
                <a:latin typeface="+mn-lt"/>
                <a:ea typeface="+mn-ea"/>
                <a:cs typeface="+mn-cs"/>
              </a:rPr>
              <a:t>受付</a:t>
            </a:r>
            <a:r>
              <a:rPr kumimoji="1" lang="en-US" altLang="ja-JP"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０５</a:t>
            </a:r>
            <a:r>
              <a:rPr kumimoji="1" lang="ja-JP" altLang="en-US" sz="1050">
                <a:solidFill>
                  <a:schemeClr val="dk1"/>
                </a:solidFill>
                <a:effectLst/>
                <a:latin typeface="+mn-lt"/>
                <a:ea typeface="+mn-ea"/>
                <a:cs typeface="+mn-cs"/>
              </a:rPr>
              <a:t>２</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９５４</a:t>
            </a:r>
            <a:r>
              <a:rPr kumimoji="1" lang="ja-JP" altLang="ja-JP" sz="1050">
                <a:solidFill>
                  <a:schemeClr val="dk1"/>
                </a:solidFill>
                <a:effectLst/>
                <a:latin typeface="+mn-lt"/>
                <a:ea typeface="+mn-ea"/>
                <a:cs typeface="+mn-cs"/>
              </a:rPr>
              <a:t>－６</a:t>
            </a:r>
            <a:r>
              <a:rPr kumimoji="1" lang="ja-JP" altLang="en-US" sz="1050">
                <a:solidFill>
                  <a:schemeClr val="dk1"/>
                </a:solidFill>
                <a:effectLst/>
                <a:latin typeface="+mn-lt"/>
                <a:ea typeface="+mn-ea"/>
                <a:cs typeface="+mn-cs"/>
              </a:rPr>
              <a:t>８７８</a:t>
            </a:r>
            <a:endParaRPr lang="ja-JP" altLang="ja-JP" sz="1050">
              <a:effectLst/>
            </a:endParaRPr>
          </a:p>
          <a:p>
            <a:pPr algn="l"/>
            <a:endParaRPr kumimoji="1" lang="ja-JP" altLang="en-US" sz="1100"/>
          </a:p>
        </xdr:txBody>
      </xdr:sp>
      <xdr:sp macro="" textlink="">
        <xdr:nvSpPr>
          <xdr:cNvPr id="12" name="正方形/長方形 11"/>
          <xdr:cNvSpPr/>
        </xdr:nvSpPr>
        <xdr:spPr>
          <a:xfrm>
            <a:off x="3581400" y="933450"/>
            <a:ext cx="3152775" cy="194310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100" b="1">
                <a:solidFill>
                  <a:schemeClr val="dk1"/>
                </a:solidFill>
                <a:effectLst/>
                <a:latin typeface="HGP創英角ｺﾞｼｯｸUB" panose="020B0900000000000000" pitchFamily="50" charset="-128"/>
                <a:ea typeface="HGP創英角ｺﾞｼｯｸUB" panose="020B0900000000000000" pitchFamily="50" charset="-128"/>
                <a:cs typeface="+mn-cs"/>
              </a:rPr>
              <a:t>｢</a:t>
            </a:r>
            <a:r>
              <a:rPr kumimoji="1" lang="ja-JP" altLang="ja-JP" sz="1100" b="1">
                <a:solidFill>
                  <a:schemeClr val="dk1"/>
                </a:solidFill>
                <a:effectLst/>
                <a:latin typeface="HGP創英角ｺﾞｼｯｸUB" panose="020B0900000000000000" pitchFamily="50" charset="-128"/>
                <a:ea typeface="HGP創英角ｺﾞｼｯｸUB" panose="020B0900000000000000" pitchFamily="50" charset="-128"/>
                <a:cs typeface="+mn-cs"/>
              </a:rPr>
              <a:t>教育関係職員相談」</a:t>
            </a:r>
            <a:r>
              <a:rPr kumimoji="1" lang="ja-JP" altLang="ja-JP" sz="1100" b="1">
                <a:solidFill>
                  <a:schemeClr val="dk1"/>
                </a:solidFill>
                <a:effectLst/>
                <a:latin typeface="+mn-lt"/>
                <a:ea typeface="+mn-ea"/>
                <a:cs typeface="+mn-cs"/>
              </a:rPr>
              <a:t>　</a:t>
            </a:r>
            <a:r>
              <a:rPr kumimoji="1" lang="en-US" altLang="ja-JP" sz="1000" b="0">
                <a:solidFill>
                  <a:schemeClr val="dk1"/>
                </a:solidFill>
                <a:effectLst/>
                <a:latin typeface="+mn-lt"/>
                <a:ea typeface="+mn-ea"/>
                <a:cs typeface="+mn-cs"/>
              </a:rPr>
              <a:t>〔</a:t>
            </a:r>
            <a:r>
              <a:rPr kumimoji="1" lang="ja-JP" altLang="ja-JP" sz="1000" b="0">
                <a:solidFill>
                  <a:schemeClr val="dk1"/>
                </a:solidFill>
                <a:effectLst/>
                <a:latin typeface="+mn-lt"/>
                <a:ea typeface="+mn-ea"/>
                <a:cs typeface="+mn-cs"/>
              </a:rPr>
              <a:t>総合教育センター</a:t>
            </a:r>
            <a:r>
              <a:rPr kumimoji="1" lang="en-US" altLang="ja-JP" sz="1000" b="0">
                <a:solidFill>
                  <a:schemeClr val="dk1"/>
                </a:solidFill>
                <a:effectLst/>
                <a:latin typeface="+mn-lt"/>
                <a:ea typeface="+mn-ea"/>
                <a:cs typeface="+mn-cs"/>
              </a:rPr>
              <a:t>〕</a:t>
            </a:r>
            <a:endParaRPr lang="ja-JP" altLang="ja-JP" sz="1000">
              <a:effectLst/>
            </a:endParaRPr>
          </a:p>
          <a:p>
            <a:r>
              <a:rPr kumimoji="1" lang="ja-JP" altLang="ja-JP" sz="1100">
                <a:solidFill>
                  <a:schemeClr val="dk1"/>
                </a:solidFill>
                <a:effectLst/>
                <a:latin typeface="+mn-lt"/>
                <a:ea typeface="+mn-ea"/>
                <a:cs typeface="+mn-cs"/>
              </a:rPr>
              <a:t> </a:t>
            </a:r>
            <a:r>
              <a:rPr kumimoji="1" lang="ja-JP" altLang="ja-JP" sz="1100" baseline="0">
                <a:solidFill>
                  <a:schemeClr val="dk1"/>
                </a:solidFill>
                <a:effectLst/>
                <a:latin typeface="+mn-lt"/>
                <a:ea typeface="+mn-ea"/>
                <a:cs typeface="+mn-cs"/>
              </a:rPr>
              <a:t> </a:t>
            </a:r>
            <a:r>
              <a:rPr kumimoji="1" lang="ja-JP" altLang="ja-JP" sz="900" baseline="0">
                <a:solidFill>
                  <a:schemeClr val="dk1"/>
                </a:solidFill>
                <a:effectLst/>
                <a:latin typeface="+mn-lt"/>
                <a:ea typeface="+mn-ea"/>
                <a:cs typeface="+mn-cs"/>
              </a:rPr>
              <a:t>○メンタルヘルス相談</a:t>
            </a:r>
            <a:r>
              <a:rPr kumimoji="1" lang="ja-JP" altLang="ja-JP" sz="800" baseline="0">
                <a:solidFill>
                  <a:schemeClr val="dk1"/>
                </a:solidFill>
                <a:effectLst/>
                <a:latin typeface="+mn-lt"/>
                <a:ea typeface="+mn-ea"/>
                <a:cs typeface="+mn-cs"/>
              </a:rPr>
              <a:t>＜精神科医による面接相談＞</a:t>
            </a:r>
            <a:endParaRPr kumimoji="1" lang="en-US" altLang="ja-JP" sz="800" baseline="0">
              <a:solidFill>
                <a:schemeClr val="dk1"/>
              </a:solidFill>
              <a:effectLst/>
              <a:latin typeface="+mn-lt"/>
              <a:ea typeface="+mn-ea"/>
              <a:cs typeface="+mn-cs"/>
            </a:endParaRPr>
          </a:p>
          <a:p>
            <a:r>
              <a:rPr kumimoji="1" lang="ja-JP" altLang="en-US" sz="800" baseline="0">
                <a:solidFill>
                  <a:schemeClr val="dk1"/>
                </a:solidFill>
                <a:effectLst/>
                <a:latin typeface="+mn-lt"/>
                <a:ea typeface="+mn-ea"/>
                <a:cs typeface="+mn-cs"/>
              </a:rPr>
              <a:t>　　　</a:t>
            </a:r>
            <a:r>
              <a:rPr kumimoji="1" lang="ja-JP" altLang="en-US" sz="900" baseline="0">
                <a:solidFill>
                  <a:schemeClr val="dk1"/>
                </a:solidFill>
                <a:effectLst/>
                <a:latin typeface="+mn-lt"/>
                <a:ea typeface="+mn-ea"/>
                <a:cs typeface="+mn-cs"/>
              </a:rPr>
              <a:t>（</a:t>
            </a:r>
            <a:r>
              <a:rPr kumimoji="1" lang="ja-JP" altLang="ja-JP" sz="900" baseline="0">
                <a:solidFill>
                  <a:schemeClr val="dk1"/>
                </a:solidFill>
                <a:effectLst/>
                <a:latin typeface="+mn-lt"/>
                <a:ea typeface="+mn-ea"/>
                <a:cs typeface="+mn-cs"/>
              </a:rPr>
              <a:t>年８回）</a:t>
            </a:r>
            <a:r>
              <a:rPr kumimoji="1" lang="en-US" altLang="ja-JP" sz="900" baseline="0">
                <a:solidFill>
                  <a:srgbClr val="FF0000"/>
                </a:solidFill>
                <a:effectLst/>
                <a:latin typeface="+mn-lt"/>
                <a:ea typeface="+mn-ea"/>
                <a:cs typeface="+mn-cs"/>
              </a:rPr>
              <a:t>※</a:t>
            </a:r>
            <a:r>
              <a:rPr kumimoji="1" lang="ja-JP" altLang="ja-JP" sz="900" baseline="0">
                <a:solidFill>
                  <a:srgbClr val="FF0000"/>
                </a:solidFill>
                <a:effectLst/>
                <a:latin typeface="+mn-lt"/>
                <a:ea typeface="+mn-ea"/>
                <a:cs typeface="+mn-cs"/>
              </a:rPr>
              <a:t>要予約</a:t>
            </a:r>
            <a:endParaRPr lang="ja-JP" altLang="ja-JP" sz="900">
              <a:solidFill>
                <a:srgbClr val="FF0000"/>
              </a:solidFill>
              <a:effectLst/>
            </a:endParaRPr>
          </a:p>
          <a:p>
            <a:r>
              <a:rPr kumimoji="1" lang="ja-JP" altLang="ja-JP" sz="900">
                <a:solidFill>
                  <a:schemeClr val="dk1"/>
                </a:solidFill>
                <a:effectLst/>
                <a:latin typeface="+mn-lt"/>
                <a:ea typeface="+mn-ea"/>
                <a:cs typeface="+mn-cs"/>
              </a:rPr>
              <a:t>   ○身上・生活相談</a:t>
            </a:r>
            <a:r>
              <a:rPr kumimoji="1" lang="ja-JP" altLang="en-US"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月～金曜日）</a:t>
            </a:r>
            <a:endParaRPr lang="ja-JP" altLang="ja-JP" sz="900">
              <a:effectLst/>
            </a:endParaRPr>
          </a:p>
          <a:p>
            <a:r>
              <a:rPr kumimoji="1" lang="en-US" altLang="ja-JP" sz="900">
                <a:solidFill>
                  <a:schemeClr val="dk1"/>
                </a:solidFill>
                <a:effectLst/>
                <a:latin typeface="+mn-lt"/>
                <a:ea typeface="+mn-ea"/>
                <a:cs typeface="+mn-cs"/>
              </a:rPr>
              <a:t>   </a:t>
            </a:r>
            <a:r>
              <a:rPr kumimoji="1" lang="ja-JP" altLang="ja-JP" sz="900">
                <a:solidFill>
                  <a:schemeClr val="dk1"/>
                </a:solidFill>
                <a:effectLst/>
                <a:latin typeface="+mn-lt"/>
                <a:ea typeface="+mn-ea"/>
                <a:cs typeface="+mn-cs"/>
              </a:rPr>
              <a:t>○セクシャル・ハラスメント相談</a:t>
            </a:r>
            <a:r>
              <a:rPr kumimoji="1" lang="en-US" altLang="ja-JP" sz="900">
                <a:solidFill>
                  <a:schemeClr val="dk1"/>
                </a:solidFill>
                <a:effectLst/>
                <a:latin typeface="+mn-lt"/>
                <a:ea typeface="+mn-ea"/>
                <a:cs typeface="+mn-cs"/>
              </a:rPr>
              <a:t>  </a:t>
            </a:r>
            <a:r>
              <a:rPr kumimoji="1" lang="ja-JP" altLang="en-US"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月・水曜日）</a:t>
            </a:r>
            <a:endParaRPr lang="ja-JP" altLang="ja-JP" sz="900">
              <a:effectLst/>
            </a:endParaRPr>
          </a:p>
          <a:p>
            <a:r>
              <a:rPr kumimoji="1" lang="ja-JP" altLang="ja-JP" sz="900">
                <a:solidFill>
                  <a:schemeClr val="dk1"/>
                </a:solidFill>
                <a:effectLst/>
                <a:latin typeface="+mn-lt"/>
                <a:ea typeface="+mn-ea"/>
                <a:cs typeface="+mn-cs"/>
              </a:rPr>
              <a:t>   ○幼稚園教員相談</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月・木曜日）</a:t>
            </a:r>
            <a:endParaRPr lang="ja-JP" altLang="ja-JP" sz="900">
              <a:effectLst/>
            </a:endParaRPr>
          </a:p>
          <a:p>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相談受付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０５６１－３８－２２１７</a:t>
            </a:r>
            <a:endParaRPr lang="ja-JP" altLang="ja-JP">
              <a:effectLst/>
            </a:endParaRPr>
          </a:p>
          <a:p>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受付時間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午前９時～午後４時</a:t>
            </a:r>
            <a:endParaRPr lang="ja-JP" altLang="ja-JP">
              <a:effectLst/>
            </a:endParaRPr>
          </a:p>
          <a:p>
            <a:r>
              <a:rPr kumimoji="1" lang="ja-JP" altLang="ja-JP" sz="1100">
                <a:solidFill>
                  <a:schemeClr val="dk1"/>
                </a:solidFill>
                <a:effectLst/>
                <a:latin typeface="+mn-lt"/>
                <a:ea typeface="+mn-ea"/>
                <a:cs typeface="+mn-cs"/>
              </a:rPr>
              <a:t>　</a:t>
            </a:r>
            <a:r>
              <a:rPr kumimoji="1" lang="en-US" altLang="ja-JP" sz="900">
                <a:solidFill>
                  <a:schemeClr val="dk1"/>
                </a:solidFill>
                <a:effectLst/>
                <a:latin typeface="+mn-ea"/>
                <a:ea typeface="+mn-ea"/>
                <a:cs typeface="+mn-cs"/>
              </a:rPr>
              <a:t>※</a:t>
            </a:r>
            <a:r>
              <a:rPr kumimoji="1" lang="ja-JP" altLang="ja-JP" sz="900">
                <a:solidFill>
                  <a:schemeClr val="dk1"/>
                </a:solidFill>
                <a:effectLst/>
                <a:latin typeface="+mn-ea"/>
                <a:ea typeface="+mn-ea"/>
                <a:cs typeface="+mn-cs"/>
              </a:rPr>
              <a:t>詳細は愛知県総合教育センター</a:t>
            </a:r>
            <a:r>
              <a:rPr kumimoji="1" lang="en-US" altLang="ja-JP" sz="900">
                <a:solidFill>
                  <a:schemeClr val="dk1"/>
                </a:solidFill>
                <a:effectLst/>
                <a:latin typeface="+mn-ea"/>
                <a:ea typeface="+mn-ea"/>
                <a:cs typeface="+mn-cs"/>
              </a:rPr>
              <a:t>HP</a:t>
            </a:r>
            <a:r>
              <a:rPr kumimoji="1" lang="ja-JP" altLang="ja-JP" sz="900">
                <a:solidFill>
                  <a:schemeClr val="dk1"/>
                </a:solidFill>
                <a:effectLst/>
                <a:latin typeface="+mn-ea"/>
                <a:ea typeface="+mn-ea"/>
                <a:cs typeface="+mn-cs"/>
              </a:rPr>
              <a:t>まで</a:t>
            </a:r>
            <a:endParaRPr kumimoji="0" lang="en-US" altLang="ja-JP" sz="900">
              <a:solidFill>
                <a:schemeClr val="dk1"/>
              </a:solidFill>
              <a:effectLst/>
              <a:latin typeface="+mn-ea"/>
              <a:ea typeface="+mn-ea"/>
              <a:cs typeface="+mn-cs"/>
            </a:endParaRPr>
          </a:p>
          <a:p>
            <a:r>
              <a:rPr kumimoji="0" lang="ja-JP" altLang="en-US" sz="900">
                <a:solidFill>
                  <a:schemeClr val="dk1"/>
                </a:solidFill>
                <a:effectLst/>
                <a:latin typeface="+mn-ea"/>
                <a:ea typeface="+mn-ea"/>
                <a:cs typeface="+mn-cs"/>
              </a:rPr>
              <a:t>　　　　　</a:t>
            </a:r>
            <a:r>
              <a:rPr kumimoji="1" lang="ja-JP" altLang="ja-JP" sz="900">
                <a:solidFill>
                  <a:schemeClr val="dk1"/>
                </a:solidFill>
                <a:effectLst/>
                <a:latin typeface="+mn-ea"/>
                <a:ea typeface="+mn-ea"/>
                <a:cs typeface="+mn-cs"/>
              </a:rPr>
              <a:t>＜</a:t>
            </a:r>
            <a:r>
              <a:rPr kumimoji="1" lang="en-US" altLang="ja-JP" sz="900">
                <a:solidFill>
                  <a:schemeClr val="dk1"/>
                </a:solidFill>
                <a:effectLst/>
                <a:latin typeface="+mn-ea"/>
                <a:ea typeface="+mn-ea"/>
                <a:cs typeface="+mn-cs"/>
              </a:rPr>
              <a:t>http://www.apec.aichi-c.ed.jp/&gt;</a:t>
            </a:r>
            <a:endParaRPr lang="ja-JP" altLang="ja-JP" sz="900">
              <a:effectLst/>
              <a:latin typeface="+mn-ea"/>
              <a:ea typeface="+mn-ea"/>
            </a:endParaRPr>
          </a:p>
          <a:p>
            <a:pPr algn="l"/>
            <a:endParaRPr kumimoji="1" lang="ja-JP" altLang="en-US" sz="1100"/>
          </a:p>
        </xdr:txBody>
      </xdr:sp>
    </xdr:grpSp>
    <xdr:clientData/>
  </xdr:twoCellAnchor>
  <xdr:twoCellAnchor>
    <xdr:from>
      <xdr:col>1</xdr:col>
      <xdr:colOff>314325</xdr:colOff>
      <xdr:row>20</xdr:row>
      <xdr:rowOff>57150</xdr:rowOff>
    </xdr:from>
    <xdr:to>
      <xdr:col>8</xdr:col>
      <xdr:colOff>504825</xdr:colOff>
      <xdr:row>24</xdr:row>
      <xdr:rowOff>152400</xdr:rowOff>
    </xdr:to>
    <xdr:sp macro="" textlink="">
      <xdr:nvSpPr>
        <xdr:cNvPr id="13" name="正方形/長方形 12"/>
        <xdr:cNvSpPr/>
      </xdr:nvSpPr>
      <xdr:spPr>
        <a:xfrm>
          <a:off x="1000125" y="3733800"/>
          <a:ext cx="4991100" cy="781050"/>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a:t>【</a:t>
          </a:r>
          <a:r>
            <a:rPr kumimoji="1" lang="ja-JP" altLang="en-US" sz="900"/>
            <a:t>相談対象者</a:t>
          </a:r>
          <a:r>
            <a:rPr kumimoji="1" lang="en-US" altLang="ja-JP" sz="900"/>
            <a:t>】</a:t>
          </a:r>
          <a:r>
            <a:rPr kumimoji="1" lang="ja-JP" altLang="en-US" sz="900"/>
            <a:t>・公立学校共済組合愛知支部組合員と被扶養者</a:t>
          </a:r>
          <a:endParaRPr kumimoji="1" lang="en-US" altLang="ja-JP" sz="900"/>
        </a:p>
        <a:p>
          <a:pPr algn="l"/>
          <a:r>
            <a:rPr kumimoji="1" lang="en-US" altLang="ja-JP" sz="900"/>
            <a:t>【</a:t>
          </a:r>
          <a:r>
            <a:rPr kumimoji="1" lang="ja-JP" altLang="en-US" sz="900"/>
            <a:t>申 込 方 法</a:t>
          </a:r>
          <a:r>
            <a:rPr kumimoji="1" lang="ja-JP" altLang="en-US" sz="900" baseline="0"/>
            <a:t>  </a:t>
          </a:r>
          <a:r>
            <a:rPr kumimoji="1" lang="en-US" altLang="ja-JP" sz="900"/>
            <a:t>】</a:t>
          </a:r>
          <a:r>
            <a:rPr kumimoji="1" lang="ja-JP" altLang="en-US" sz="900"/>
            <a:t>・申込は</a:t>
          </a:r>
          <a:r>
            <a:rPr kumimoji="1" lang="ja-JP" altLang="en-US" sz="900">
              <a:solidFill>
                <a:srgbClr val="FF0000"/>
              </a:solidFill>
            </a:rPr>
            <a:t>電話により直接、関係機関と予約してください</a:t>
          </a:r>
          <a:r>
            <a:rPr kumimoji="1" lang="ja-JP" altLang="en-US" sz="900"/>
            <a:t>。</a:t>
          </a:r>
          <a:endParaRPr kumimoji="1" lang="en-US" altLang="ja-JP" sz="900"/>
        </a:p>
        <a:p>
          <a:pPr algn="l"/>
          <a:r>
            <a:rPr kumimoji="1" lang="ja-JP" altLang="en-US" sz="900"/>
            <a:t>　　　　　　　　　　 その際には</a:t>
          </a:r>
          <a:r>
            <a:rPr kumimoji="1" lang="ja-JP" altLang="en-US" sz="900">
              <a:solidFill>
                <a:srgbClr val="FF0000"/>
              </a:solidFill>
            </a:rPr>
            <a:t>、愛知支部の組合員又は被扶養者</a:t>
          </a:r>
          <a:r>
            <a:rPr kumimoji="1" lang="ja-JP" altLang="en-US" sz="900"/>
            <a:t>であることを告げてください。</a:t>
          </a:r>
          <a:endParaRPr kumimoji="1" lang="en-US" altLang="ja-JP" sz="900"/>
        </a:p>
        <a:p>
          <a:pPr algn="l"/>
          <a:r>
            <a:rPr kumimoji="1" lang="en-US" altLang="ja-JP" sz="900"/>
            <a:t>【  </a:t>
          </a:r>
          <a:r>
            <a:rPr kumimoji="1" lang="ja-JP" altLang="en-US" sz="900"/>
            <a:t>そ   の  他 </a:t>
          </a:r>
          <a:r>
            <a:rPr kumimoji="1" lang="ja-JP" altLang="en-US" sz="900" baseline="0"/>
            <a:t>  </a:t>
          </a:r>
          <a:r>
            <a:rPr kumimoji="1" lang="en-US" altLang="ja-JP" sz="900"/>
            <a:t>】</a:t>
          </a:r>
          <a:r>
            <a:rPr kumimoji="1" lang="ja-JP" altLang="en-US" sz="900"/>
            <a:t>・所在地等の詳細は「福利あいち（</a:t>
          </a:r>
          <a:r>
            <a:rPr kumimoji="1" lang="en-US" altLang="ja-JP" sz="900"/>
            <a:t>No.220</a:t>
          </a:r>
          <a:r>
            <a:rPr kumimoji="1" lang="ja-JP" altLang="en-US" sz="900"/>
            <a:t>）」で確認してください。</a:t>
          </a:r>
        </a:p>
      </xdr:txBody>
    </xdr:sp>
    <xdr:clientData/>
  </xdr:twoCellAnchor>
  <xdr:twoCellAnchor>
    <xdr:from>
      <xdr:col>0</xdr:col>
      <xdr:colOff>219075</xdr:colOff>
      <xdr:row>25</xdr:row>
      <xdr:rowOff>19050</xdr:rowOff>
    </xdr:from>
    <xdr:to>
      <xdr:col>8</xdr:col>
      <xdr:colOff>85725</xdr:colOff>
      <xdr:row>28</xdr:row>
      <xdr:rowOff>47625</xdr:rowOff>
    </xdr:to>
    <xdr:sp macro="" textlink="">
      <xdr:nvSpPr>
        <xdr:cNvPr id="14" name="正方形/長方形 13"/>
        <xdr:cNvSpPr/>
      </xdr:nvSpPr>
      <xdr:spPr>
        <a:xfrm>
          <a:off x="219075" y="4552950"/>
          <a:ext cx="5353050" cy="542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HGP創英角ｺﾞｼｯｸUB" panose="020B0900000000000000" pitchFamily="50" charset="-128"/>
              <a:ea typeface="HGP創英角ｺﾞｼｯｸUB" panose="020B0900000000000000" pitchFamily="50" charset="-128"/>
            </a:rPr>
            <a:t>◆</a:t>
          </a:r>
          <a:r>
            <a:rPr kumimoji="1" lang="en-US" altLang="ja-JP" sz="1400" b="1">
              <a:solidFill>
                <a:sysClr val="windowText" lastClr="000000"/>
              </a:solidFill>
              <a:latin typeface="HGP創英角ｺﾞｼｯｸUB" panose="020B0900000000000000" pitchFamily="50" charset="-128"/>
              <a:ea typeface="HGP創英角ｺﾞｼｯｸUB" panose="020B0900000000000000" pitchFamily="50" charset="-128"/>
            </a:rPr>
            <a:t>『</a:t>
          </a:r>
          <a:r>
            <a:rPr kumimoji="1" lang="ja-JP" altLang="en-US" sz="1400" b="1">
              <a:solidFill>
                <a:sysClr val="windowText" lastClr="000000"/>
              </a:solidFill>
              <a:latin typeface="HGP創英角ｺﾞｼｯｸUB" panose="020B0900000000000000" pitchFamily="50" charset="-128"/>
              <a:ea typeface="HGP創英角ｺﾞｼｯｸUB" panose="020B0900000000000000" pitchFamily="50" charset="-128"/>
            </a:rPr>
            <a:t>教職員メンタルヘルス相談</a:t>
          </a:r>
          <a:r>
            <a:rPr kumimoji="1" lang="en-US" altLang="ja-JP" sz="1400" b="1">
              <a:solidFill>
                <a:sysClr val="windowText" lastClr="000000"/>
              </a:solidFill>
              <a:latin typeface="HGP創英角ｺﾞｼｯｸUB" panose="020B0900000000000000" pitchFamily="50" charset="-128"/>
              <a:ea typeface="HGP創英角ｺﾞｼｯｸUB" panose="020B0900000000000000" pitchFamily="50" charset="-128"/>
            </a:rPr>
            <a:t>』</a:t>
          </a:r>
          <a:r>
            <a:rPr kumimoji="1" lang="ja-JP" altLang="en-US" sz="1400" b="1">
              <a:solidFill>
                <a:sysClr val="windowText" lastClr="000000"/>
              </a:solidFill>
              <a:latin typeface="HGP創英角ｺﾞｼｯｸUB" panose="020B0900000000000000" pitchFamily="50" charset="-128"/>
              <a:ea typeface="HGP創英角ｺﾞｼｯｸUB" panose="020B0900000000000000" pitchFamily="50" charset="-128"/>
            </a:rPr>
            <a:t>　　</a:t>
          </a:r>
          <a:r>
            <a:rPr kumimoji="1" lang="en-US" altLang="ja-JP" sz="1100">
              <a:solidFill>
                <a:sysClr val="windowText" lastClr="000000"/>
              </a:solidFill>
            </a:rPr>
            <a:t>〔</a:t>
          </a:r>
          <a:r>
            <a:rPr kumimoji="1" lang="ja-JP" altLang="en-US" sz="1100">
              <a:solidFill>
                <a:sysClr val="windowText" lastClr="000000"/>
              </a:solidFill>
            </a:rPr>
            <a:t>公立学校共済組合愛知支部事業</a:t>
          </a:r>
          <a:r>
            <a:rPr kumimoji="1" lang="en-US" altLang="ja-JP" sz="1100">
              <a:solidFill>
                <a:sysClr val="windowText" lastClr="000000"/>
              </a:solidFill>
            </a:rPr>
            <a:t>〕</a:t>
          </a:r>
        </a:p>
        <a:p>
          <a:pPr algn="l"/>
          <a:r>
            <a:rPr kumimoji="1" lang="ja-JP" altLang="en-US" sz="800">
              <a:solidFill>
                <a:sysClr val="windowText" lastClr="000000"/>
              </a:solidFill>
            </a:rPr>
            <a:t>　　　仕事・健康・家族等に関する悩みについて、１１相談医療機関でメンタルヘルス相談を行っています。</a:t>
          </a:r>
        </a:p>
      </xdr:txBody>
    </xdr:sp>
    <xdr:clientData/>
  </xdr:twoCellAnchor>
  <xdr:twoCellAnchor>
    <xdr:from>
      <xdr:col>0</xdr:col>
      <xdr:colOff>209550</xdr:colOff>
      <xdr:row>40</xdr:row>
      <xdr:rowOff>19050</xdr:rowOff>
    </xdr:from>
    <xdr:to>
      <xdr:col>7</xdr:col>
      <xdr:colOff>28575</xdr:colOff>
      <xdr:row>43</xdr:row>
      <xdr:rowOff>104775</xdr:rowOff>
    </xdr:to>
    <xdr:sp macro="" textlink="">
      <xdr:nvSpPr>
        <xdr:cNvPr id="15" name="正方形/長方形 14"/>
        <xdr:cNvSpPr/>
      </xdr:nvSpPr>
      <xdr:spPr>
        <a:xfrm>
          <a:off x="209550" y="7124700"/>
          <a:ext cx="4619625" cy="60007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a:t>【</a:t>
          </a:r>
          <a:r>
            <a:rPr kumimoji="1" lang="ja-JP" altLang="en-US" sz="900"/>
            <a:t>相談料等</a:t>
          </a:r>
          <a:r>
            <a:rPr kumimoji="1" lang="en-US" altLang="ja-JP" sz="900"/>
            <a:t>】</a:t>
          </a:r>
          <a:r>
            <a:rPr kumimoji="1" lang="ja-JP" altLang="en-US" sz="900"/>
            <a:t>初回の相談料は支部の負担で無料です。（年度内１回限り）</a:t>
          </a:r>
          <a:endParaRPr kumimoji="1" lang="en-US" altLang="ja-JP" sz="900"/>
        </a:p>
        <a:p>
          <a:pPr algn="l"/>
          <a:r>
            <a:rPr kumimoji="1" lang="ja-JP" altLang="en-US" sz="900"/>
            <a:t>　　　　　　　　「共済組合員証</a:t>
          </a:r>
          <a:r>
            <a:rPr kumimoji="1" lang="en-US" altLang="ja-JP" sz="900"/>
            <a:t>(</a:t>
          </a:r>
          <a:r>
            <a:rPr kumimoji="1" lang="ja-JP" altLang="en-US" sz="900"/>
            <a:t>保険証）</a:t>
          </a:r>
          <a:r>
            <a:rPr kumimoji="1" lang="en-US" altLang="ja-JP" sz="900"/>
            <a:t>]</a:t>
          </a:r>
          <a:r>
            <a:rPr kumimoji="1" lang="ja-JP" altLang="en-US" sz="900"/>
            <a:t>を持参し、窓口で提示してください。</a:t>
          </a:r>
          <a:endParaRPr kumimoji="1" lang="en-US" altLang="ja-JP" sz="900"/>
        </a:p>
        <a:p>
          <a:pPr algn="l"/>
          <a:r>
            <a:rPr kumimoji="1" lang="en-US" altLang="ja-JP" sz="900"/>
            <a:t>【 </a:t>
          </a:r>
          <a:r>
            <a:rPr kumimoji="1" lang="ja-JP" altLang="en-US" sz="900"/>
            <a:t>そ  の 他 </a:t>
          </a:r>
          <a:r>
            <a:rPr kumimoji="1" lang="en-US" altLang="ja-JP" sz="900"/>
            <a:t>】</a:t>
          </a:r>
          <a:r>
            <a:rPr kumimoji="1" lang="ja-JP" altLang="en-US" sz="900"/>
            <a:t>職専免の取り扱い可</a:t>
          </a:r>
        </a:p>
      </xdr:txBody>
    </xdr:sp>
    <xdr:clientData/>
  </xdr:twoCellAnchor>
  <xdr:twoCellAnchor>
    <xdr:from>
      <xdr:col>0</xdr:col>
      <xdr:colOff>180975</xdr:colOff>
      <xdr:row>43</xdr:row>
      <xdr:rowOff>9525</xdr:rowOff>
    </xdr:from>
    <xdr:to>
      <xdr:col>7</xdr:col>
      <xdr:colOff>352425</xdr:colOff>
      <xdr:row>45</xdr:row>
      <xdr:rowOff>152400</xdr:rowOff>
    </xdr:to>
    <xdr:sp macro="" textlink="">
      <xdr:nvSpPr>
        <xdr:cNvPr id="16" name="正方形/長方形 15"/>
        <xdr:cNvSpPr/>
      </xdr:nvSpPr>
      <xdr:spPr>
        <a:xfrm>
          <a:off x="180975" y="7629525"/>
          <a:ext cx="4972050" cy="48577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solidFill>
                <a:sysClr val="windowText" lastClr="000000"/>
              </a:solidFill>
              <a:latin typeface="HGP創英角ｺﾞｼｯｸUB" panose="020B0900000000000000" pitchFamily="50" charset="-128"/>
              <a:ea typeface="HGP創英角ｺﾞｼｯｸUB" panose="020B0900000000000000" pitchFamily="50" charset="-128"/>
            </a:rPr>
            <a:t>◆</a:t>
          </a:r>
          <a:r>
            <a:rPr kumimoji="1" lang="en-US" altLang="ja-JP" sz="1400" b="1">
              <a:solidFill>
                <a:sysClr val="windowText" lastClr="000000"/>
              </a:solidFill>
              <a:latin typeface="HGP創英角ｺﾞｼｯｸUB" panose="020B0900000000000000" pitchFamily="50" charset="-128"/>
              <a:ea typeface="HGP創英角ｺﾞｼｯｸUB" panose="020B0900000000000000" pitchFamily="50" charset="-128"/>
            </a:rPr>
            <a:t>『</a:t>
          </a:r>
          <a:r>
            <a:rPr kumimoji="1" lang="ja-JP" altLang="en-US" sz="1400" b="1">
              <a:solidFill>
                <a:sysClr val="windowText" lastClr="000000"/>
              </a:solidFill>
              <a:latin typeface="HGP創英角ｺﾞｼｯｸUB" panose="020B0900000000000000" pitchFamily="50" charset="-128"/>
              <a:ea typeface="HGP創英角ｺﾞｼｯｸUB" panose="020B0900000000000000" pitchFamily="50" charset="-128"/>
            </a:rPr>
            <a:t>メンタルヘルス「心の健康相談」</a:t>
          </a:r>
          <a:r>
            <a:rPr kumimoji="1" lang="en-US" altLang="ja-JP" sz="1400" b="1">
              <a:solidFill>
                <a:sysClr val="windowText" lastClr="000000"/>
              </a:solidFill>
              <a:latin typeface="HGP創英角ｺﾞｼｯｸUB" panose="020B0900000000000000" pitchFamily="50" charset="-128"/>
              <a:ea typeface="HGP創英角ｺﾞｼｯｸUB" panose="020B0900000000000000" pitchFamily="50" charset="-128"/>
            </a:rPr>
            <a:t>』</a:t>
          </a:r>
          <a:r>
            <a:rPr kumimoji="1" lang="ja-JP" altLang="en-US" sz="1400">
              <a:solidFill>
                <a:sysClr val="windowText" lastClr="000000"/>
              </a:solidFill>
            </a:rPr>
            <a:t>　</a:t>
          </a:r>
          <a:r>
            <a:rPr kumimoji="1" lang="en-US" altLang="ja-JP" sz="1000">
              <a:solidFill>
                <a:sysClr val="windowText" lastClr="000000"/>
              </a:solidFill>
            </a:rPr>
            <a:t>〔</a:t>
          </a:r>
          <a:r>
            <a:rPr kumimoji="1" lang="ja-JP" altLang="en-US" sz="1000">
              <a:solidFill>
                <a:sysClr val="windowText" lastClr="000000"/>
              </a:solidFill>
            </a:rPr>
            <a:t>東海中央病院事業</a:t>
          </a:r>
          <a:r>
            <a:rPr kumimoji="1" lang="en-US" altLang="ja-JP" sz="1000">
              <a:solidFill>
                <a:sysClr val="windowText" lastClr="000000"/>
              </a:solidFill>
            </a:rPr>
            <a:t>〕</a:t>
          </a:r>
        </a:p>
        <a:p>
          <a:pPr algn="l">
            <a:lnSpc>
              <a:spcPts val="900"/>
            </a:lnSpc>
          </a:pPr>
          <a:r>
            <a:rPr kumimoji="1" lang="ja-JP" altLang="en-US" sz="800">
              <a:solidFill>
                <a:sysClr val="windowText" lastClr="000000"/>
              </a:solidFill>
            </a:rPr>
            <a:t>　　　「心の悩み」「心の病」等についての健康相談を東海中央病院で行っています。</a:t>
          </a:r>
        </a:p>
      </xdr:txBody>
    </xdr:sp>
    <xdr:clientData/>
  </xdr:twoCellAnchor>
  <xdr:twoCellAnchor>
    <xdr:from>
      <xdr:col>3</xdr:col>
      <xdr:colOff>628650</xdr:colOff>
      <xdr:row>46</xdr:row>
      <xdr:rowOff>0</xdr:rowOff>
    </xdr:from>
    <xdr:to>
      <xdr:col>9</xdr:col>
      <xdr:colOff>285750</xdr:colOff>
      <xdr:row>50</xdr:row>
      <xdr:rowOff>104775</xdr:rowOff>
    </xdr:to>
    <xdr:sp macro="" textlink="">
      <xdr:nvSpPr>
        <xdr:cNvPr id="17" name="正方形/長方形 16"/>
        <xdr:cNvSpPr/>
      </xdr:nvSpPr>
      <xdr:spPr>
        <a:xfrm>
          <a:off x="2686050" y="8134350"/>
          <a:ext cx="3771900" cy="80010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a:solidFill>
                <a:sysClr val="windowText" lastClr="000000"/>
              </a:solidFill>
            </a:rPr>
            <a:t>【</a:t>
          </a:r>
          <a:r>
            <a:rPr kumimoji="1" lang="ja-JP" altLang="en-US" sz="900">
              <a:solidFill>
                <a:sysClr val="windowText" lastClr="000000"/>
              </a:solidFill>
            </a:rPr>
            <a:t>相談受付内容</a:t>
          </a:r>
          <a:r>
            <a:rPr kumimoji="1" lang="en-US" altLang="ja-JP" sz="900">
              <a:solidFill>
                <a:sysClr val="windowText" lastClr="000000"/>
              </a:solidFill>
            </a:rPr>
            <a:t>】  </a:t>
          </a:r>
          <a:r>
            <a:rPr kumimoji="1" lang="ja-JP" altLang="en-US" sz="900">
              <a:solidFill>
                <a:sysClr val="windowText" lastClr="000000"/>
              </a:solidFill>
            </a:rPr>
            <a:t>心の悩み、心の病等についての健康相談</a:t>
          </a:r>
          <a:endParaRPr kumimoji="1" lang="en-US" altLang="ja-JP" sz="900">
            <a:solidFill>
              <a:sysClr val="windowText" lastClr="000000"/>
            </a:solidFill>
          </a:endParaRPr>
        </a:p>
        <a:p>
          <a:pPr algn="l"/>
          <a:r>
            <a:rPr kumimoji="1" lang="en-US" altLang="ja-JP" sz="900">
              <a:solidFill>
                <a:sysClr val="windowText" lastClr="000000"/>
              </a:solidFill>
            </a:rPr>
            <a:t>【</a:t>
          </a:r>
          <a:r>
            <a:rPr kumimoji="1" lang="ja-JP" altLang="en-US" sz="900" baseline="0">
              <a:solidFill>
                <a:sysClr val="windowText" lastClr="000000"/>
              </a:solidFill>
            </a:rPr>
            <a:t> </a:t>
          </a:r>
          <a:r>
            <a:rPr kumimoji="1" lang="en-US" altLang="ja-JP" sz="900">
              <a:solidFill>
                <a:sysClr val="windowText" lastClr="000000"/>
              </a:solidFill>
            </a:rPr>
            <a:t>  </a:t>
          </a:r>
          <a:r>
            <a:rPr kumimoji="1" lang="ja-JP" altLang="en-US" sz="900">
              <a:solidFill>
                <a:sysClr val="windowText" lastClr="000000"/>
              </a:solidFill>
            </a:rPr>
            <a:t>相    談   日 </a:t>
          </a:r>
          <a:r>
            <a:rPr kumimoji="1" lang="ja-JP" altLang="en-US" sz="900" baseline="0">
              <a:solidFill>
                <a:sysClr val="windowText" lastClr="000000"/>
              </a:solidFill>
            </a:rPr>
            <a:t> </a:t>
          </a:r>
          <a:r>
            <a:rPr kumimoji="1" lang="ja-JP" altLang="en-US" sz="900">
              <a:solidFill>
                <a:sysClr val="windowText" lastClr="000000"/>
              </a:solidFill>
            </a:rPr>
            <a:t> </a:t>
          </a:r>
          <a:r>
            <a:rPr kumimoji="1" lang="en-US" altLang="ja-JP" sz="900">
              <a:solidFill>
                <a:sysClr val="windowText" lastClr="000000"/>
              </a:solidFill>
            </a:rPr>
            <a:t>】   </a:t>
          </a:r>
          <a:r>
            <a:rPr kumimoji="1" lang="ja-JP" altLang="en-US" sz="900">
              <a:solidFill>
                <a:sysClr val="windowText" lastClr="000000"/>
              </a:solidFill>
            </a:rPr>
            <a:t>適時対応（土・日・祝日を除く）午前９時～午後５時</a:t>
          </a:r>
          <a:endParaRPr kumimoji="1" lang="en-US" altLang="ja-JP" sz="900">
            <a:solidFill>
              <a:sysClr val="windowText" lastClr="000000"/>
            </a:solidFill>
          </a:endParaRPr>
        </a:p>
        <a:p>
          <a:pPr algn="l"/>
          <a:r>
            <a:rPr kumimoji="1" lang="en-US" altLang="ja-JP" sz="900">
              <a:solidFill>
                <a:sysClr val="windowText" lastClr="000000"/>
              </a:solidFill>
            </a:rPr>
            <a:t>【</a:t>
          </a:r>
          <a:r>
            <a:rPr kumimoji="1" lang="ja-JP" altLang="en-US" sz="900">
              <a:solidFill>
                <a:sysClr val="windowText" lastClr="000000"/>
              </a:solidFill>
            </a:rPr>
            <a:t>　相　</a:t>
          </a:r>
          <a:r>
            <a:rPr kumimoji="1" lang="ja-JP" altLang="en-US" sz="900" baseline="0">
              <a:solidFill>
                <a:sysClr val="windowText" lastClr="000000"/>
              </a:solidFill>
            </a:rPr>
            <a:t> </a:t>
          </a:r>
          <a:r>
            <a:rPr kumimoji="1" lang="ja-JP" altLang="en-US" sz="900">
              <a:solidFill>
                <a:sysClr val="windowText" lastClr="000000"/>
              </a:solidFill>
            </a:rPr>
            <a:t>談　料 </a:t>
          </a:r>
          <a:r>
            <a:rPr kumimoji="1" lang="ja-JP" altLang="en-US" sz="900" baseline="0">
              <a:solidFill>
                <a:sysClr val="windowText" lastClr="000000"/>
              </a:solidFill>
            </a:rPr>
            <a:t> </a:t>
          </a:r>
          <a:r>
            <a:rPr kumimoji="1" lang="ja-JP" altLang="en-US" sz="900">
              <a:solidFill>
                <a:sysClr val="windowText" lastClr="000000"/>
              </a:solidFill>
            </a:rPr>
            <a:t> </a:t>
          </a:r>
          <a:r>
            <a:rPr kumimoji="1" lang="en-US" altLang="ja-JP" sz="900">
              <a:solidFill>
                <a:sysClr val="windowText" lastClr="000000"/>
              </a:solidFill>
            </a:rPr>
            <a:t>】 </a:t>
          </a:r>
          <a:r>
            <a:rPr kumimoji="1" lang="ja-JP" altLang="en-US" sz="900" baseline="0">
              <a:solidFill>
                <a:sysClr val="windowText" lastClr="000000"/>
              </a:solidFill>
            </a:rPr>
            <a:t>  無料</a:t>
          </a:r>
          <a:endParaRPr kumimoji="1" lang="en-US" altLang="ja-JP" sz="900" baseline="0">
            <a:solidFill>
              <a:sysClr val="windowText" lastClr="000000"/>
            </a:solidFill>
          </a:endParaRPr>
        </a:p>
        <a:p>
          <a:pPr algn="l"/>
          <a:r>
            <a:rPr kumimoji="1" lang="en-US" altLang="ja-JP" sz="900" baseline="0">
              <a:solidFill>
                <a:sysClr val="windowText" lastClr="000000"/>
              </a:solidFill>
            </a:rPr>
            <a:t>【</a:t>
          </a:r>
          <a:r>
            <a:rPr kumimoji="1" lang="ja-JP" altLang="en-US" sz="900" baseline="0">
              <a:solidFill>
                <a:sysClr val="windowText" lastClr="000000"/>
              </a:solidFill>
            </a:rPr>
            <a:t>　そ　 の   他   </a:t>
          </a:r>
          <a:r>
            <a:rPr kumimoji="1" lang="en-US" altLang="ja-JP" sz="900" baseline="0">
              <a:solidFill>
                <a:sysClr val="windowText" lastClr="000000"/>
              </a:solidFill>
            </a:rPr>
            <a:t>】</a:t>
          </a:r>
          <a:r>
            <a:rPr kumimoji="1" lang="ja-JP" altLang="en-US" sz="900" baseline="0">
              <a:solidFill>
                <a:sysClr val="windowText" lastClr="000000"/>
              </a:solidFill>
            </a:rPr>
            <a:t>   病院までの交通費の９割を支給</a:t>
          </a:r>
          <a:endParaRPr kumimoji="1" lang="ja-JP" altLang="en-US" sz="900">
            <a:solidFill>
              <a:sysClr val="windowText" lastClr="000000"/>
            </a:solidFill>
          </a:endParaRPr>
        </a:p>
      </xdr:txBody>
    </xdr:sp>
    <xdr:clientData/>
  </xdr:twoCellAnchor>
  <xdr:twoCellAnchor editAs="oneCell">
    <xdr:from>
      <xdr:col>9</xdr:col>
      <xdr:colOff>21598</xdr:colOff>
      <xdr:row>42</xdr:row>
      <xdr:rowOff>123825</xdr:rowOff>
    </xdr:from>
    <xdr:to>
      <xdr:col>10</xdr:col>
      <xdr:colOff>3040</xdr:colOff>
      <xdr:row>45</xdr:row>
      <xdr:rowOff>133350</xdr:rowOff>
    </xdr:to>
    <xdr:pic>
      <xdr:nvPicPr>
        <xdr:cNvPr id="18" name="図 1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3798" y="7572375"/>
          <a:ext cx="664067" cy="523875"/>
        </a:xfrm>
        <a:prstGeom prst="rect">
          <a:avLst/>
        </a:prstGeom>
      </xdr:spPr>
    </xdr:pic>
    <xdr:clientData/>
  </xdr:twoCellAnchor>
  <xdr:twoCellAnchor>
    <xdr:from>
      <xdr:col>0</xdr:col>
      <xdr:colOff>269735</xdr:colOff>
      <xdr:row>27</xdr:row>
      <xdr:rowOff>142874</xdr:rowOff>
    </xdr:from>
    <xdr:to>
      <xdr:col>10</xdr:col>
      <xdr:colOff>219074</xdr:colOff>
      <xdr:row>39</xdr:row>
      <xdr:rowOff>114300</xdr:rowOff>
    </xdr:to>
    <xdr:grpSp>
      <xdr:nvGrpSpPr>
        <xdr:cNvPr id="19" name="グループ化 18"/>
        <xdr:cNvGrpSpPr/>
      </xdr:nvGrpSpPr>
      <xdr:grpSpPr>
        <a:xfrm>
          <a:off x="269735" y="4924424"/>
          <a:ext cx="6807339" cy="2028826"/>
          <a:chOff x="269735" y="4324349"/>
          <a:chExt cx="6807339" cy="2012176"/>
        </a:xfrm>
      </xdr:grpSpPr>
      <xdr:sp macro="" textlink="">
        <xdr:nvSpPr>
          <xdr:cNvPr id="20" name="正方形/長方形 19"/>
          <xdr:cNvSpPr/>
        </xdr:nvSpPr>
        <xdr:spPr>
          <a:xfrm>
            <a:off x="274104" y="4324349"/>
            <a:ext cx="1620000" cy="6120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900"/>
              <a:t>小林メンタルクリニック</a:t>
            </a:r>
            <a:endParaRPr kumimoji="1" lang="en-US" altLang="ja-JP" sz="900"/>
          </a:p>
          <a:p>
            <a:pPr algn="ctr"/>
            <a:r>
              <a:rPr kumimoji="1" lang="ja-JP" altLang="en-US" sz="900"/>
              <a:t>　（名古屋市東区葵）</a:t>
            </a:r>
            <a:endParaRPr kumimoji="1" lang="en-US" altLang="ja-JP" sz="900"/>
          </a:p>
          <a:p>
            <a:pPr algn="ctr"/>
            <a:r>
              <a:rPr kumimoji="1" lang="en-US" altLang="ja-JP" sz="900"/>
              <a:t>TEL</a:t>
            </a:r>
            <a:r>
              <a:rPr kumimoji="1" lang="ja-JP" altLang="en-US" sz="900"/>
              <a:t>　０５２</a:t>
            </a:r>
            <a:r>
              <a:rPr kumimoji="1" lang="en-US" altLang="ja-JP" sz="900"/>
              <a:t>-</a:t>
            </a:r>
            <a:r>
              <a:rPr kumimoji="1" lang="ja-JP" altLang="en-US" sz="900"/>
              <a:t>９３３</a:t>
            </a:r>
            <a:r>
              <a:rPr kumimoji="1" lang="en-US" altLang="ja-JP" sz="900"/>
              <a:t>-</a:t>
            </a:r>
            <a:r>
              <a:rPr kumimoji="1" lang="ja-JP" altLang="en-US" sz="900"/>
              <a:t>３４３１</a:t>
            </a:r>
            <a:endParaRPr kumimoji="1" lang="en-US" altLang="ja-JP" sz="900"/>
          </a:p>
        </xdr:txBody>
      </xdr:sp>
      <xdr:sp macro="" textlink="">
        <xdr:nvSpPr>
          <xdr:cNvPr id="21" name="正方形/長方形 20"/>
          <xdr:cNvSpPr/>
        </xdr:nvSpPr>
        <xdr:spPr>
          <a:xfrm>
            <a:off x="1970209" y="4324349"/>
            <a:ext cx="1620000" cy="6120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900"/>
              <a:t>ＬＵＮＡ大曽根心療科</a:t>
            </a:r>
            <a:endParaRPr kumimoji="1" lang="en-US" altLang="ja-JP" sz="900"/>
          </a:p>
          <a:p>
            <a:pPr algn="ctr"/>
            <a:r>
              <a:rPr kumimoji="1" lang="ja-JP" altLang="en-US" sz="900"/>
              <a:t>（名古屋市東区矢田）</a:t>
            </a:r>
            <a:endParaRPr kumimoji="1" lang="en-US" altLang="ja-JP" sz="900"/>
          </a:p>
          <a:p>
            <a:pPr algn="ctr"/>
            <a:r>
              <a:rPr kumimoji="1" lang="en-US" altLang="ja-JP" sz="900"/>
              <a:t>TEL</a:t>
            </a:r>
            <a:r>
              <a:rPr kumimoji="1" lang="ja-JP" altLang="en-US" sz="900"/>
              <a:t>　０５２</a:t>
            </a:r>
            <a:r>
              <a:rPr kumimoji="1" lang="en-US" altLang="ja-JP" sz="900"/>
              <a:t>-</a:t>
            </a:r>
            <a:r>
              <a:rPr kumimoji="1" lang="ja-JP" altLang="en-US" sz="900"/>
              <a:t>７２３</a:t>
            </a:r>
            <a:r>
              <a:rPr kumimoji="1" lang="en-US" altLang="ja-JP" sz="900"/>
              <a:t>-</a:t>
            </a:r>
            <a:r>
              <a:rPr kumimoji="1" lang="ja-JP" altLang="en-US" sz="900"/>
              <a:t>０１１８</a:t>
            </a:r>
            <a:endParaRPr kumimoji="1" lang="en-US" altLang="ja-JP" sz="900"/>
          </a:p>
        </xdr:txBody>
      </xdr:sp>
      <xdr:sp macro="" textlink="">
        <xdr:nvSpPr>
          <xdr:cNvPr id="22" name="正方形/長方形 21"/>
          <xdr:cNvSpPr/>
        </xdr:nvSpPr>
        <xdr:spPr>
          <a:xfrm>
            <a:off x="3648075" y="4324349"/>
            <a:ext cx="1609725" cy="6120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900"/>
              <a:t>ルーセントＪ</a:t>
            </a:r>
            <a:r>
              <a:rPr kumimoji="1" lang="en-US" altLang="ja-JP" sz="900"/>
              <a:t>´s</a:t>
            </a:r>
            <a:r>
              <a:rPr kumimoji="1" lang="ja-JP" altLang="en-US" sz="900"/>
              <a:t>クリ二ック</a:t>
            </a:r>
            <a:r>
              <a:rPr kumimoji="1" lang="en-US" altLang="ja-JP" sz="900"/>
              <a:t> </a:t>
            </a:r>
          </a:p>
          <a:p>
            <a:pPr algn="ctr"/>
            <a:r>
              <a:rPr kumimoji="1" lang="ja-JP" altLang="en-US" sz="900"/>
              <a:t>（名古屋市西区牛島町）</a:t>
            </a:r>
            <a:endParaRPr kumimoji="1" lang="en-US" altLang="ja-JP" sz="900"/>
          </a:p>
          <a:p>
            <a:pPr algn="ctr"/>
            <a:r>
              <a:rPr kumimoji="1" lang="en-US" altLang="ja-JP" sz="900"/>
              <a:t>TEL</a:t>
            </a:r>
            <a:r>
              <a:rPr kumimoji="1" lang="ja-JP" altLang="en-US" sz="900"/>
              <a:t>　０５２</a:t>
            </a:r>
            <a:r>
              <a:rPr kumimoji="1" lang="en-US" altLang="ja-JP" sz="900"/>
              <a:t>-</a:t>
            </a:r>
            <a:r>
              <a:rPr kumimoji="1" lang="ja-JP" altLang="en-US" sz="900"/>
              <a:t>５６９</a:t>
            </a:r>
            <a:r>
              <a:rPr kumimoji="1" lang="en-US" altLang="ja-JP" sz="900"/>
              <a:t>-</a:t>
            </a:r>
            <a:r>
              <a:rPr kumimoji="1" lang="ja-JP" altLang="en-US" sz="900"/>
              <a:t>６６０６</a:t>
            </a:r>
            <a:endParaRPr kumimoji="1" lang="en-US" altLang="ja-JP" sz="900"/>
          </a:p>
        </xdr:txBody>
      </xdr:sp>
      <xdr:sp macro="" textlink="">
        <xdr:nvSpPr>
          <xdr:cNvPr id="23" name="正方形/長方形 22"/>
          <xdr:cNvSpPr/>
        </xdr:nvSpPr>
        <xdr:spPr>
          <a:xfrm>
            <a:off x="5324475" y="4324349"/>
            <a:ext cx="1752599" cy="6120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900"/>
              <a:t>神宮前メンタルクリニック</a:t>
            </a:r>
            <a:endParaRPr kumimoji="1" lang="en-US" altLang="ja-JP" sz="900"/>
          </a:p>
          <a:p>
            <a:pPr algn="ctr"/>
            <a:r>
              <a:rPr kumimoji="1" lang="ja-JP" altLang="en-US" sz="900"/>
              <a:t>（名古屋市熱田区三本松町）</a:t>
            </a:r>
            <a:endParaRPr kumimoji="1" lang="en-US" altLang="ja-JP" sz="900"/>
          </a:p>
          <a:p>
            <a:pPr algn="ctr"/>
            <a:r>
              <a:rPr kumimoji="1" lang="en-US" altLang="ja-JP" sz="900"/>
              <a:t>TEL</a:t>
            </a:r>
            <a:r>
              <a:rPr kumimoji="1" lang="ja-JP" altLang="en-US" sz="900"/>
              <a:t>　０５２</a:t>
            </a:r>
            <a:r>
              <a:rPr kumimoji="1" lang="en-US" altLang="ja-JP" sz="900"/>
              <a:t>-</a:t>
            </a:r>
            <a:r>
              <a:rPr kumimoji="1" lang="ja-JP" altLang="en-US" sz="900"/>
              <a:t>８８１</a:t>
            </a:r>
            <a:r>
              <a:rPr kumimoji="1" lang="en-US" altLang="ja-JP" sz="900"/>
              <a:t>-</a:t>
            </a:r>
            <a:r>
              <a:rPr kumimoji="1" lang="ja-JP" altLang="en-US" sz="900"/>
              <a:t>３５００</a:t>
            </a:r>
            <a:endParaRPr kumimoji="1" lang="en-US" altLang="ja-JP" sz="900"/>
          </a:p>
        </xdr:txBody>
      </xdr:sp>
      <xdr:sp macro="" textlink="">
        <xdr:nvSpPr>
          <xdr:cNvPr id="24" name="正方形/長方形 23"/>
          <xdr:cNvSpPr/>
        </xdr:nvSpPr>
        <xdr:spPr>
          <a:xfrm>
            <a:off x="269735" y="5043486"/>
            <a:ext cx="1620000" cy="6120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900"/>
              <a:t>森クリ二ック</a:t>
            </a:r>
            <a:endParaRPr kumimoji="1" lang="en-US" altLang="ja-JP" sz="900"/>
          </a:p>
          <a:p>
            <a:pPr algn="ctr"/>
            <a:r>
              <a:rPr kumimoji="1" lang="ja-JP" altLang="en-US" sz="900"/>
              <a:t>（一宮市本町）</a:t>
            </a:r>
            <a:endParaRPr kumimoji="1" lang="en-US" altLang="ja-JP" sz="900"/>
          </a:p>
          <a:p>
            <a:pPr algn="ctr"/>
            <a:r>
              <a:rPr kumimoji="1" lang="en-US" altLang="ja-JP" sz="900"/>
              <a:t>TEL</a:t>
            </a:r>
            <a:r>
              <a:rPr kumimoji="1" lang="ja-JP" altLang="en-US" sz="900"/>
              <a:t>　０５８６</a:t>
            </a:r>
            <a:r>
              <a:rPr kumimoji="1" lang="en-US" altLang="ja-JP" sz="900"/>
              <a:t>-</a:t>
            </a:r>
            <a:r>
              <a:rPr kumimoji="1" lang="ja-JP" altLang="en-US" sz="900"/>
              <a:t>２４</a:t>
            </a:r>
            <a:r>
              <a:rPr kumimoji="1" lang="en-US" altLang="ja-JP" sz="900"/>
              <a:t>-</a:t>
            </a:r>
            <a:r>
              <a:rPr kumimoji="1" lang="ja-JP" altLang="en-US" sz="900"/>
              <a:t>６５３１</a:t>
            </a:r>
            <a:endParaRPr kumimoji="1" lang="ja-JP" altLang="en-US" sz="1100"/>
          </a:p>
        </xdr:txBody>
      </xdr:sp>
      <xdr:sp macro="" textlink="">
        <xdr:nvSpPr>
          <xdr:cNvPr id="25" name="正方形/長方形 24"/>
          <xdr:cNvSpPr/>
        </xdr:nvSpPr>
        <xdr:spPr>
          <a:xfrm>
            <a:off x="5420876" y="5043486"/>
            <a:ext cx="1620000" cy="6120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900"/>
              <a:t>神谷クリ二ック</a:t>
            </a:r>
            <a:endParaRPr kumimoji="1" lang="en-US" altLang="ja-JP" sz="900"/>
          </a:p>
          <a:p>
            <a:pPr algn="ctr"/>
            <a:r>
              <a:rPr kumimoji="1" lang="ja-JP" altLang="en-US" sz="900"/>
              <a:t>（安城市朝日町）</a:t>
            </a:r>
            <a:endParaRPr kumimoji="1" lang="en-US" altLang="ja-JP" sz="900"/>
          </a:p>
          <a:p>
            <a:pPr algn="ctr"/>
            <a:r>
              <a:rPr kumimoji="1" lang="en-US" altLang="ja-JP" sz="900"/>
              <a:t>TEL</a:t>
            </a:r>
            <a:r>
              <a:rPr kumimoji="1" lang="ja-JP" altLang="en-US" sz="900"/>
              <a:t>　０５６６</a:t>
            </a:r>
            <a:r>
              <a:rPr kumimoji="1" lang="en-US" altLang="ja-JP" sz="900"/>
              <a:t>-</a:t>
            </a:r>
            <a:r>
              <a:rPr kumimoji="1" lang="ja-JP" altLang="en-US" sz="900"/>
              <a:t>７７</a:t>
            </a:r>
            <a:r>
              <a:rPr kumimoji="1" lang="en-US" altLang="ja-JP" sz="900"/>
              <a:t>-</a:t>
            </a:r>
            <a:r>
              <a:rPr kumimoji="1" lang="ja-JP" altLang="en-US" sz="900"/>
              <a:t>８８１０</a:t>
            </a:r>
            <a:endParaRPr kumimoji="1" lang="en-US" altLang="ja-JP" sz="900"/>
          </a:p>
        </xdr:txBody>
      </xdr:sp>
      <xdr:sp macro="" textlink="">
        <xdr:nvSpPr>
          <xdr:cNvPr id="26" name="正方形/長方形 25"/>
          <xdr:cNvSpPr/>
        </xdr:nvSpPr>
        <xdr:spPr>
          <a:xfrm>
            <a:off x="1984653" y="5043486"/>
            <a:ext cx="1620000" cy="6120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800"/>
              <a:t>かちがわ心と体のクリ二ック</a:t>
            </a:r>
            <a:endParaRPr kumimoji="1" lang="en-US" altLang="ja-JP" sz="800"/>
          </a:p>
          <a:p>
            <a:pPr algn="ctr"/>
            <a:r>
              <a:rPr kumimoji="1" lang="ja-JP" altLang="en-US" sz="900"/>
              <a:t>（春日井市柏井町）</a:t>
            </a:r>
            <a:endParaRPr kumimoji="1" lang="en-US" altLang="ja-JP" sz="900"/>
          </a:p>
          <a:p>
            <a:pPr algn="ctr"/>
            <a:r>
              <a:rPr kumimoji="1" lang="en-US" altLang="ja-JP" sz="900"/>
              <a:t>TEL</a:t>
            </a:r>
            <a:r>
              <a:rPr kumimoji="1" lang="ja-JP" altLang="en-US" sz="900"/>
              <a:t>　０５６８</a:t>
            </a:r>
            <a:r>
              <a:rPr kumimoji="1" lang="en-US" altLang="ja-JP" sz="900"/>
              <a:t>-</a:t>
            </a:r>
            <a:r>
              <a:rPr kumimoji="1" lang="ja-JP" altLang="en-US" sz="900"/>
              <a:t>３２</a:t>
            </a:r>
            <a:r>
              <a:rPr kumimoji="1" lang="en-US" altLang="ja-JP" sz="900"/>
              <a:t>-</a:t>
            </a:r>
            <a:r>
              <a:rPr kumimoji="1" lang="ja-JP" altLang="en-US" sz="900"/>
              <a:t>３２００</a:t>
            </a:r>
            <a:endParaRPr kumimoji="1" lang="en-US" altLang="ja-JP" sz="900"/>
          </a:p>
        </xdr:txBody>
      </xdr:sp>
      <xdr:sp macro="" textlink="">
        <xdr:nvSpPr>
          <xdr:cNvPr id="27" name="正方形/長方形 26"/>
          <xdr:cNvSpPr/>
        </xdr:nvSpPr>
        <xdr:spPr>
          <a:xfrm>
            <a:off x="523875" y="5724525"/>
            <a:ext cx="1620000" cy="6120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900"/>
              <a:t>岡崎駅はるさきクリニック</a:t>
            </a:r>
            <a:endParaRPr kumimoji="1" lang="en-US" altLang="ja-JP" sz="900"/>
          </a:p>
          <a:p>
            <a:pPr algn="ctr"/>
            <a:r>
              <a:rPr kumimoji="1" lang="ja-JP" altLang="en-US" sz="900"/>
              <a:t>（岡崎市針崎町）</a:t>
            </a:r>
            <a:endParaRPr kumimoji="1" lang="en-US" altLang="ja-JP" sz="900"/>
          </a:p>
          <a:p>
            <a:pPr algn="ctr"/>
            <a:r>
              <a:rPr kumimoji="1" lang="en-US" altLang="ja-JP" sz="900"/>
              <a:t>TEL</a:t>
            </a:r>
            <a:r>
              <a:rPr kumimoji="1" lang="ja-JP" altLang="en-US" sz="900"/>
              <a:t>　０５６４</a:t>
            </a:r>
            <a:r>
              <a:rPr kumimoji="1" lang="en-US" altLang="ja-JP" sz="900"/>
              <a:t>-</a:t>
            </a:r>
            <a:r>
              <a:rPr kumimoji="1" lang="ja-JP" altLang="en-US" sz="900"/>
              <a:t>６４</a:t>
            </a:r>
            <a:r>
              <a:rPr kumimoji="1" lang="en-US" altLang="ja-JP" sz="900"/>
              <a:t>-</a:t>
            </a:r>
            <a:r>
              <a:rPr kumimoji="1" lang="ja-JP" altLang="en-US" sz="900"/>
              <a:t>１１００</a:t>
            </a:r>
            <a:endParaRPr kumimoji="1" lang="en-US" altLang="ja-JP" sz="900"/>
          </a:p>
        </xdr:txBody>
      </xdr:sp>
      <xdr:sp macro="" textlink="">
        <xdr:nvSpPr>
          <xdr:cNvPr id="28" name="正方形/長方形 27"/>
          <xdr:cNvSpPr/>
        </xdr:nvSpPr>
        <xdr:spPr>
          <a:xfrm>
            <a:off x="2400757" y="5724525"/>
            <a:ext cx="1620000" cy="6120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900"/>
              <a:t>  　杉田メンタルクリニック</a:t>
            </a:r>
            <a:endParaRPr kumimoji="1" lang="en-US" altLang="ja-JP" sz="900"/>
          </a:p>
          <a:p>
            <a:pPr algn="ctr"/>
            <a:r>
              <a:rPr kumimoji="1" lang="ja-JP" altLang="en-US" sz="900"/>
              <a:t>（豊田市若宮町）</a:t>
            </a:r>
            <a:endParaRPr kumimoji="1" lang="en-US" altLang="ja-JP" sz="900"/>
          </a:p>
          <a:p>
            <a:pPr algn="ctr"/>
            <a:r>
              <a:rPr kumimoji="1" lang="en-US" altLang="ja-JP" sz="900"/>
              <a:t>TEL</a:t>
            </a:r>
            <a:r>
              <a:rPr kumimoji="1" lang="ja-JP" altLang="en-US" sz="900"/>
              <a:t>　０５６５</a:t>
            </a:r>
            <a:r>
              <a:rPr kumimoji="1" lang="en-US" altLang="ja-JP" sz="900"/>
              <a:t>-</a:t>
            </a:r>
            <a:r>
              <a:rPr kumimoji="1" lang="ja-JP" altLang="en-US" sz="900"/>
              <a:t>３６</a:t>
            </a:r>
            <a:r>
              <a:rPr kumimoji="1" lang="en-US" altLang="ja-JP" sz="900"/>
              <a:t>-</a:t>
            </a:r>
            <a:r>
              <a:rPr kumimoji="1" lang="ja-JP" altLang="en-US" sz="900"/>
              <a:t>５５８８</a:t>
            </a:r>
            <a:endParaRPr kumimoji="1" lang="en-US" altLang="ja-JP" sz="900"/>
          </a:p>
        </xdr:txBody>
      </xdr:sp>
      <xdr:sp macro="" textlink="">
        <xdr:nvSpPr>
          <xdr:cNvPr id="29" name="正方形/長方形 28"/>
          <xdr:cNvSpPr/>
        </xdr:nvSpPr>
        <xdr:spPr>
          <a:xfrm>
            <a:off x="4277640" y="5724525"/>
            <a:ext cx="1620000" cy="6120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900"/>
              <a:t>至クリ二ック</a:t>
            </a:r>
            <a:endParaRPr kumimoji="1" lang="en-US" altLang="ja-JP" sz="900"/>
          </a:p>
          <a:p>
            <a:pPr algn="ctr"/>
            <a:r>
              <a:rPr kumimoji="1" lang="ja-JP" altLang="en-US" sz="900"/>
              <a:t>（豊橋市駅前大通）</a:t>
            </a:r>
            <a:endParaRPr kumimoji="1" lang="en-US" altLang="ja-JP" sz="900"/>
          </a:p>
          <a:p>
            <a:pPr algn="ctr"/>
            <a:r>
              <a:rPr kumimoji="1" lang="en-US" altLang="ja-JP" sz="900"/>
              <a:t>TEL</a:t>
            </a:r>
            <a:r>
              <a:rPr kumimoji="1" lang="ja-JP" altLang="en-US" sz="900"/>
              <a:t>　０５３２</a:t>
            </a:r>
            <a:r>
              <a:rPr kumimoji="1" lang="en-US" altLang="ja-JP" sz="900"/>
              <a:t>-</a:t>
            </a:r>
            <a:r>
              <a:rPr kumimoji="1" lang="ja-JP" altLang="en-US" sz="900"/>
              <a:t>５３</a:t>
            </a:r>
            <a:r>
              <a:rPr kumimoji="1" lang="en-US" altLang="ja-JP" sz="900"/>
              <a:t>-</a:t>
            </a:r>
            <a:r>
              <a:rPr kumimoji="1" lang="ja-JP" altLang="en-US" sz="900"/>
              <a:t>１２１１</a:t>
            </a:r>
            <a:endParaRPr kumimoji="1" lang="en-US" altLang="ja-JP" sz="900"/>
          </a:p>
        </xdr:txBody>
      </xdr:sp>
      <xdr:sp macro="" textlink="">
        <xdr:nvSpPr>
          <xdr:cNvPr id="30" name="正方形/長方形 29"/>
          <xdr:cNvSpPr/>
        </xdr:nvSpPr>
        <xdr:spPr>
          <a:xfrm>
            <a:off x="3724274" y="5043486"/>
            <a:ext cx="1620000" cy="6120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800">
                <a:latin typeface="+mn-ea"/>
                <a:ea typeface="+mn-ea"/>
              </a:rPr>
              <a:t>こころ音メンタルクリ二ック</a:t>
            </a:r>
            <a:endParaRPr kumimoji="1" lang="en-US" altLang="ja-JP" sz="800">
              <a:latin typeface="+mn-ea"/>
              <a:ea typeface="+mn-ea"/>
            </a:endParaRPr>
          </a:p>
          <a:p>
            <a:pPr algn="ctr"/>
            <a:r>
              <a:rPr kumimoji="1" lang="ja-JP" altLang="en-US" sz="900"/>
              <a:t>（半田市</a:t>
            </a:r>
            <a:r>
              <a:rPr lang="ja-JP" altLang="en-US" sz="900" u="none" strike="noStrike">
                <a:solidFill>
                  <a:schemeClr val="dk1"/>
                </a:solidFill>
                <a:effectLst/>
                <a:latin typeface="+mn-lt"/>
                <a:ea typeface="+mn-ea"/>
                <a:cs typeface="+mn-cs"/>
              </a:rPr>
              <a:t>天王町</a:t>
            </a:r>
            <a:r>
              <a:rPr lang="ja-JP" altLang="en-US" sz="1100" u="none" strike="noStrike">
                <a:solidFill>
                  <a:schemeClr val="dk1"/>
                </a:solidFill>
                <a:effectLst/>
                <a:latin typeface="+mn-lt"/>
                <a:ea typeface="+mn-ea"/>
                <a:cs typeface="+mn-cs"/>
              </a:rPr>
              <a:t>）</a:t>
            </a:r>
            <a:endParaRPr lang="en-US" altLang="ja-JP" sz="1100" u="none" strike="noStrike">
              <a:solidFill>
                <a:schemeClr val="dk1"/>
              </a:solidFill>
              <a:effectLst/>
              <a:latin typeface="+mn-lt"/>
              <a:ea typeface="+mn-ea"/>
              <a:cs typeface="+mn-cs"/>
            </a:endParaRPr>
          </a:p>
          <a:p>
            <a:pPr algn="ctr"/>
            <a:r>
              <a:rPr kumimoji="1" lang="en-US" altLang="ja-JP" sz="900">
                <a:solidFill>
                  <a:schemeClr val="dk1"/>
                </a:solidFill>
                <a:effectLst/>
                <a:latin typeface="+mn-lt"/>
                <a:ea typeface="+mn-ea"/>
                <a:cs typeface="+mn-cs"/>
              </a:rPr>
              <a:t>TEL</a:t>
            </a:r>
            <a:r>
              <a:rPr kumimoji="1" lang="ja-JP" altLang="en-US" sz="900">
                <a:solidFill>
                  <a:schemeClr val="dk1"/>
                </a:solidFill>
                <a:effectLst/>
                <a:latin typeface="+mn-lt"/>
                <a:ea typeface="+mn-ea"/>
                <a:cs typeface="+mn-cs"/>
              </a:rPr>
              <a:t>　０５６９－２１－０５５６</a:t>
            </a:r>
            <a:endParaRPr kumimoji="1" lang="en-US" altLang="ja-JP" sz="900"/>
          </a:p>
          <a:p>
            <a:pPr algn="l"/>
            <a:r>
              <a:rPr kumimoji="1" lang="ja-JP" altLang="en-US" sz="900"/>
              <a:t>　</a:t>
            </a:r>
            <a:endParaRPr kumimoji="1" lang="en-US" altLang="ja-JP" sz="900"/>
          </a:p>
          <a:p>
            <a:pPr algn="l"/>
            <a:r>
              <a:rPr kumimoji="1" lang="ja-JP" altLang="en-US" sz="1100"/>
              <a:t>　</a:t>
            </a:r>
          </a:p>
        </xdr:txBody>
      </xdr:sp>
    </xdr:grpSp>
    <xdr:clientData/>
  </xdr:twoCellAnchor>
  <xdr:twoCellAnchor>
    <xdr:from>
      <xdr:col>0</xdr:col>
      <xdr:colOff>85725</xdr:colOff>
      <xdr:row>65</xdr:row>
      <xdr:rowOff>0</xdr:rowOff>
    </xdr:from>
    <xdr:to>
      <xdr:col>10</xdr:col>
      <xdr:colOff>247725</xdr:colOff>
      <xdr:row>72</xdr:row>
      <xdr:rowOff>95850</xdr:rowOff>
    </xdr:to>
    <xdr:sp macro="" textlink="">
      <xdr:nvSpPr>
        <xdr:cNvPr id="31" name="角丸四角形 30"/>
        <xdr:cNvSpPr/>
      </xdr:nvSpPr>
      <xdr:spPr>
        <a:xfrm>
          <a:off x="85725" y="11410950"/>
          <a:ext cx="7020000" cy="1296000"/>
        </a:xfrm>
        <a:prstGeom prst="roundRect">
          <a:avLst>
            <a:gd name="adj" fmla="val 12992"/>
          </a:avLst>
        </a:prstGeom>
        <a:solidFill>
          <a:sysClr val="window" lastClr="FFFFFF"/>
        </a:solidFill>
        <a:ln w="25400" cap="flat" cmpd="sng" algn="ctr">
          <a:solidFill>
            <a:srgbClr val="F79646"/>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 〔</a:t>
          </a:r>
          <a:r>
            <a:rPr kumimoji="1" lang="ja-JP" altLang="en-US"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愛知支部事業</a:t>
          </a:r>
          <a:r>
            <a:rPr kumimoji="1" lang="en-US" altLang="ja-JP" sz="105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健康づくりセミナー</a:t>
          </a:r>
          <a:r>
            <a:rPr kumimoji="1" lang="en-US" altLang="ja-JP" sz="12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 　</a:t>
          </a:r>
          <a:r>
            <a:rPr kumimoji="1" lang="ja-JP" altLang="en-US" sz="800" b="0" i="0" u="none" strike="noStrike" kern="0" cap="none" spc="0" normalizeH="0" baseline="0" noProof="0">
              <a:ln>
                <a:noFill/>
              </a:ln>
              <a:solidFill>
                <a:sysClr val="windowText" lastClr="000000"/>
              </a:solidFill>
              <a:effectLst/>
              <a:uLnTx/>
              <a:uFillTx/>
              <a:latin typeface="ＭＳ Ｐゴシック"/>
              <a:ea typeface="ＭＳ Ｐゴシック"/>
              <a:cs typeface="+mn-cs"/>
            </a:rPr>
            <a:t>教職員の健康の保持増進のため、ストレスやメンタルヘルスに関する講演及びストレス解消のための実技を取り入れたセミナー</a:t>
          </a:r>
          <a:endParaRPr kumimoji="1" lang="en-US" altLang="ja-JP" sz="8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 ◆メンタルヘルスセルフチェックシステム「こころの体温計」</a:t>
          </a:r>
          <a:endParaRPr kumimoji="1" lang="en-US" altLang="ja-JP" sz="12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 ◆メンタルヘルスＤＶＤの貸出</a:t>
          </a:r>
          <a:endParaRPr kumimoji="1" lang="en-US" altLang="ja-JP" sz="12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jisha.or.jp/web_chk/strs/strs01.html" TargetMode="External"/><Relationship Id="rId1" Type="http://schemas.openxmlformats.org/officeDocument/2006/relationships/hyperlink" Target="http://www.jisha.or.jp/web_chk/td/file_s.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zoomScaleNormal="100" workbookViewId="0">
      <selection activeCell="M8" sqref="M8"/>
    </sheetView>
  </sheetViews>
  <sheetFormatPr defaultRowHeight="13.5"/>
  <cols>
    <col min="1" max="1" width="3.25" style="3" customWidth="1"/>
    <col min="2" max="2" width="3.625" style="3" customWidth="1"/>
    <col min="3" max="11" width="10" style="3" customWidth="1"/>
    <col min="12" max="12" width="3.25" style="3" customWidth="1"/>
    <col min="13" max="16384" width="9" style="3"/>
  </cols>
  <sheetData>
    <row r="1" spans="1:20" ht="14.25">
      <c r="A1" s="55"/>
      <c r="B1" s="101" t="s">
        <v>64</v>
      </c>
      <c r="C1" s="101"/>
      <c r="D1" s="101"/>
      <c r="E1" s="101"/>
      <c r="F1" s="101"/>
      <c r="G1" s="101"/>
      <c r="H1" s="101"/>
      <c r="I1" s="101"/>
      <c r="J1" s="101"/>
      <c r="K1" s="9"/>
      <c r="L1" s="1"/>
      <c r="M1" s="1"/>
      <c r="N1" s="1"/>
      <c r="O1" s="1"/>
      <c r="P1" s="1"/>
      <c r="Q1" s="1"/>
      <c r="R1" s="1"/>
      <c r="S1" s="1"/>
      <c r="T1" s="1"/>
    </row>
    <row r="2" spans="1:20">
      <c r="A2" s="55"/>
      <c r="B2" s="9"/>
      <c r="C2" s="9"/>
      <c r="D2" s="9"/>
      <c r="E2" s="9"/>
      <c r="F2" s="9"/>
      <c r="G2" s="9"/>
      <c r="H2" s="9"/>
      <c r="I2" s="9"/>
      <c r="J2" s="56" t="s">
        <v>4</v>
      </c>
      <c r="K2" s="9"/>
      <c r="L2" s="1"/>
      <c r="M2" s="1"/>
      <c r="N2" s="1"/>
      <c r="O2" s="1"/>
      <c r="P2" s="1"/>
      <c r="Q2" s="1"/>
      <c r="R2" s="1"/>
      <c r="S2" s="1"/>
      <c r="T2" s="1"/>
    </row>
    <row r="3" spans="1:20">
      <c r="A3" s="55"/>
      <c r="B3" s="9"/>
      <c r="C3" s="9" t="s">
        <v>65</v>
      </c>
      <c r="D3" s="9"/>
      <c r="E3" s="9"/>
      <c r="F3" s="9"/>
      <c r="G3" s="20"/>
      <c r="H3" s="20"/>
      <c r="I3" s="20"/>
      <c r="J3" s="20"/>
      <c r="K3" s="9"/>
      <c r="L3" s="1"/>
      <c r="M3" s="1"/>
      <c r="N3" s="1"/>
      <c r="O3" s="1"/>
      <c r="P3" s="1"/>
      <c r="Q3" s="1"/>
      <c r="R3" s="1"/>
      <c r="S3" s="1"/>
      <c r="T3" s="1"/>
    </row>
    <row r="4" spans="1:20" ht="6.75" customHeight="1">
      <c r="A4" s="55"/>
      <c r="B4" s="9"/>
      <c r="C4" s="9"/>
      <c r="D4" s="9"/>
      <c r="E4" s="9"/>
      <c r="F4" s="9"/>
      <c r="G4" s="20"/>
      <c r="H4" s="20"/>
      <c r="I4" s="20"/>
      <c r="J4" s="20"/>
      <c r="K4" s="9"/>
      <c r="L4" s="1"/>
      <c r="M4" s="1"/>
      <c r="N4" s="1"/>
      <c r="O4" s="1"/>
      <c r="P4" s="1"/>
      <c r="Q4" s="1"/>
      <c r="R4" s="1"/>
      <c r="S4" s="1"/>
      <c r="T4" s="1"/>
    </row>
    <row r="5" spans="1:20" ht="108" customHeight="1">
      <c r="A5" s="55"/>
      <c r="B5" s="107" t="s">
        <v>66</v>
      </c>
      <c r="C5" s="107"/>
      <c r="D5" s="107"/>
      <c r="E5" s="107"/>
      <c r="F5" s="107"/>
      <c r="G5" s="107"/>
      <c r="H5" s="107"/>
      <c r="I5" s="107"/>
      <c r="J5" s="107"/>
      <c r="K5" s="107"/>
      <c r="L5" s="47"/>
      <c r="M5" s="1"/>
      <c r="N5" s="1"/>
      <c r="O5" s="1"/>
      <c r="P5" s="1"/>
      <c r="Q5" s="1"/>
      <c r="R5" s="1"/>
      <c r="S5" s="1"/>
      <c r="T5" s="1"/>
    </row>
    <row r="6" spans="1:20" ht="7.5" customHeight="1">
      <c r="A6" s="55"/>
      <c r="B6" s="47"/>
      <c r="C6" s="47"/>
      <c r="D6" s="47"/>
      <c r="E6" s="47"/>
      <c r="F6" s="47"/>
      <c r="G6" s="47"/>
      <c r="H6" s="47"/>
      <c r="I6" s="47"/>
      <c r="J6" s="47"/>
      <c r="K6" s="9"/>
      <c r="L6" s="1"/>
      <c r="M6" s="1"/>
      <c r="N6" s="1"/>
      <c r="O6" s="1"/>
      <c r="P6" s="1"/>
      <c r="Q6" s="1"/>
      <c r="R6" s="1"/>
      <c r="S6" s="1"/>
      <c r="T6" s="1"/>
    </row>
    <row r="7" spans="1:20" ht="14.25">
      <c r="A7" s="55"/>
      <c r="B7" s="96" t="s">
        <v>67</v>
      </c>
      <c r="C7" s="96"/>
      <c r="D7" s="96"/>
      <c r="E7" s="96"/>
      <c r="F7" s="96"/>
      <c r="G7" s="96"/>
      <c r="H7" s="96"/>
      <c r="I7" s="96"/>
      <c r="J7" s="96"/>
      <c r="K7" s="9"/>
      <c r="L7" s="1"/>
      <c r="M7" s="1"/>
      <c r="N7" s="1"/>
      <c r="O7" s="1"/>
      <c r="P7" s="1"/>
      <c r="Q7" s="1"/>
      <c r="R7" s="1"/>
      <c r="S7" s="1"/>
      <c r="T7" s="1"/>
    </row>
    <row r="8" spans="1:20" ht="77.25" customHeight="1">
      <c r="A8" s="55"/>
      <c r="B8" s="107" t="s">
        <v>82</v>
      </c>
      <c r="C8" s="107"/>
      <c r="D8" s="107"/>
      <c r="E8" s="107"/>
      <c r="F8" s="107"/>
      <c r="G8" s="107"/>
      <c r="H8" s="107"/>
      <c r="I8" s="107"/>
      <c r="J8" s="107"/>
      <c r="K8" s="107"/>
      <c r="L8" s="57"/>
      <c r="M8" s="1"/>
      <c r="N8" s="1"/>
      <c r="O8" s="1"/>
      <c r="P8" s="1"/>
      <c r="Q8" s="1"/>
      <c r="R8" s="1"/>
      <c r="S8" s="1"/>
      <c r="T8" s="1"/>
    </row>
    <row r="9" spans="1:20" ht="7.5" customHeight="1">
      <c r="A9" s="55"/>
      <c r="B9" s="97"/>
      <c r="C9" s="97"/>
      <c r="D9" s="97"/>
      <c r="E9" s="97"/>
      <c r="F9" s="97"/>
      <c r="G9" s="97"/>
      <c r="H9" s="97"/>
      <c r="I9" s="97"/>
      <c r="J9" s="97"/>
      <c r="K9" s="9"/>
      <c r="L9" s="1"/>
      <c r="M9" s="1"/>
      <c r="N9" s="1"/>
      <c r="O9" s="1"/>
      <c r="P9" s="1"/>
      <c r="Q9" s="1"/>
      <c r="R9" s="1"/>
      <c r="S9" s="1"/>
      <c r="T9" s="1"/>
    </row>
    <row r="10" spans="1:20" ht="14.25">
      <c r="A10" s="55"/>
      <c r="B10" s="102" t="s">
        <v>68</v>
      </c>
      <c r="C10" s="102"/>
      <c r="D10" s="102"/>
      <c r="E10" s="102"/>
      <c r="F10" s="102"/>
      <c r="G10" s="102"/>
      <c r="H10" s="102"/>
      <c r="I10" s="102"/>
      <c r="J10" s="102"/>
      <c r="K10" s="9"/>
      <c r="L10" s="1"/>
      <c r="M10" s="1"/>
      <c r="N10" s="1"/>
      <c r="O10" s="1"/>
      <c r="P10" s="1"/>
      <c r="Q10" s="1"/>
      <c r="R10" s="1"/>
      <c r="S10" s="1"/>
      <c r="T10" s="1"/>
    </row>
    <row r="11" spans="1:20" ht="39.75" customHeight="1">
      <c r="A11" s="55"/>
      <c r="B11" s="58"/>
      <c r="C11" s="108" t="s">
        <v>69</v>
      </c>
      <c r="D11" s="108"/>
      <c r="E11" s="108"/>
      <c r="F11" s="108"/>
      <c r="G11" s="108"/>
      <c r="H11" s="108"/>
      <c r="I11" s="108"/>
      <c r="J11" s="108"/>
      <c r="K11" s="58"/>
      <c r="L11" s="58"/>
      <c r="M11" s="94"/>
      <c r="N11" s="94"/>
      <c r="O11" s="94"/>
      <c r="P11" s="94"/>
      <c r="Q11" s="94"/>
      <c r="R11" s="94"/>
      <c r="S11" s="94"/>
      <c r="T11" s="94"/>
    </row>
    <row r="12" spans="1:20" ht="14.25">
      <c r="A12" s="55"/>
      <c r="B12" s="96" t="s">
        <v>70</v>
      </c>
      <c r="C12" s="97"/>
      <c r="D12" s="97"/>
      <c r="E12" s="97"/>
      <c r="F12" s="97"/>
      <c r="G12" s="97"/>
      <c r="H12" s="97"/>
      <c r="I12" s="97"/>
      <c r="J12" s="97"/>
      <c r="K12" s="9"/>
      <c r="L12" s="1"/>
      <c r="M12" s="1"/>
      <c r="N12" s="1"/>
      <c r="O12" s="1"/>
      <c r="P12" s="1"/>
      <c r="Q12" s="1"/>
      <c r="R12" s="1"/>
      <c r="S12" s="1"/>
      <c r="T12" s="1"/>
    </row>
    <row r="13" spans="1:20" ht="39" customHeight="1">
      <c r="A13" s="55"/>
      <c r="B13" s="59"/>
      <c r="C13" s="107" t="s">
        <v>71</v>
      </c>
      <c r="D13" s="107"/>
      <c r="E13" s="107"/>
      <c r="F13" s="107"/>
      <c r="G13" s="107"/>
      <c r="H13" s="107"/>
      <c r="I13" s="107"/>
      <c r="J13" s="107"/>
      <c r="K13" s="107"/>
      <c r="L13" s="1"/>
      <c r="M13" s="95"/>
      <c r="N13" s="95"/>
      <c r="O13" s="95"/>
      <c r="P13" s="95"/>
      <c r="Q13" s="95"/>
      <c r="R13" s="95"/>
      <c r="S13" s="95"/>
      <c r="T13" s="95"/>
    </row>
    <row r="14" spans="1:20" ht="6.75" customHeight="1">
      <c r="A14" s="55"/>
      <c r="B14" s="60"/>
      <c r="C14" s="60"/>
      <c r="D14" s="60"/>
      <c r="E14" s="60"/>
      <c r="F14" s="60"/>
      <c r="G14" s="60"/>
      <c r="H14" s="60"/>
      <c r="I14" s="60"/>
      <c r="J14" s="60"/>
      <c r="K14" s="9"/>
      <c r="L14" s="1"/>
      <c r="M14" s="1"/>
      <c r="N14" s="1"/>
      <c r="O14" s="1"/>
      <c r="P14" s="1"/>
      <c r="Q14" s="1"/>
      <c r="R14" s="1"/>
      <c r="S14" s="1"/>
      <c r="T14" s="1"/>
    </row>
    <row r="15" spans="1:20" ht="14.25">
      <c r="A15" s="55"/>
      <c r="B15" s="96" t="s">
        <v>72</v>
      </c>
      <c r="C15" s="96"/>
      <c r="D15" s="96"/>
      <c r="E15" s="96"/>
      <c r="F15" s="96"/>
      <c r="G15" s="96"/>
      <c r="H15" s="96"/>
      <c r="I15" s="96"/>
      <c r="J15" s="96"/>
      <c r="K15" s="9"/>
      <c r="L15" s="1"/>
      <c r="M15" s="1"/>
      <c r="N15" s="1"/>
      <c r="O15" s="1"/>
      <c r="P15" s="1"/>
      <c r="Q15" s="1"/>
      <c r="R15" s="1"/>
      <c r="S15" s="1"/>
      <c r="T15" s="1"/>
    </row>
    <row r="16" spans="1:20" ht="72" customHeight="1">
      <c r="A16" s="55"/>
      <c r="B16" s="59"/>
      <c r="C16" s="98" t="s">
        <v>90</v>
      </c>
      <c r="D16" s="98"/>
      <c r="E16" s="98"/>
      <c r="F16" s="98"/>
      <c r="G16" s="98"/>
      <c r="H16" s="98"/>
      <c r="I16" s="98"/>
      <c r="J16" s="98"/>
      <c r="K16" s="98"/>
      <c r="L16" s="1"/>
      <c r="M16" s="95"/>
      <c r="N16" s="95"/>
      <c r="O16" s="95"/>
      <c r="P16" s="95"/>
      <c r="Q16" s="95"/>
      <c r="R16" s="95"/>
      <c r="S16" s="95"/>
      <c r="T16" s="95"/>
    </row>
    <row r="17" spans="1:12" ht="14.25">
      <c r="A17" s="55"/>
      <c r="B17" s="59"/>
      <c r="C17" s="59"/>
      <c r="D17" s="59"/>
      <c r="E17" s="59"/>
      <c r="F17" s="59"/>
      <c r="G17" s="59"/>
      <c r="H17" s="22"/>
      <c r="I17" s="59"/>
      <c r="J17" s="59"/>
      <c r="K17" s="9"/>
    </row>
    <row r="18" spans="1:12" ht="14.25">
      <c r="A18" s="55"/>
      <c r="B18" s="104" t="s">
        <v>73</v>
      </c>
      <c r="C18" s="105"/>
      <c r="D18" s="105"/>
      <c r="E18" s="105"/>
      <c r="F18" s="105"/>
      <c r="G18" s="105"/>
      <c r="H18" s="105"/>
      <c r="I18" s="105"/>
      <c r="J18" s="105"/>
      <c r="K18" s="61"/>
      <c r="L18" s="62"/>
    </row>
    <row r="19" spans="1:12" ht="14.25">
      <c r="A19" s="55"/>
      <c r="B19" s="63"/>
      <c r="C19" s="22"/>
      <c r="D19" s="22"/>
      <c r="E19" s="22"/>
      <c r="F19" s="22"/>
      <c r="G19" s="22"/>
      <c r="H19" s="22"/>
      <c r="I19" s="22"/>
      <c r="J19" s="22"/>
      <c r="K19" s="64"/>
      <c r="L19" s="62"/>
    </row>
    <row r="20" spans="1:12" ht="14.25">
      <c r="A20" s="55"/>
      <c r="B20" s="63"/>
      <c r="C20" s="106" t="s">
        <v>74</v>
      </c>
      <c r="D20" s="103"/>
      <c r="E20" s="103"/>
      <c r="F20" s="103"/>
      <c r="G20" s="103"/>
      <c r="H20" s="103"/>
      <c r="I20" s="65"/>
      <c r="J20" s="22"/>
      <c r="K20" s="64"/>
      <c r="L20" s="62"/>
    </row>
    <row r="21" spans="1:12" ht="67.5" customHeight="1">
      <c r="A21" s="55"/>
      <c r="B21" s="63"/>
      <c r="C21" s="99" t="s">
        <v>89</v>
      </c>
      <c r="D21" s="99"/>
      <c r="E21" s="99"/>
      <c r="F21" s="99"/>
      <c r="G21" s="99"/>
      <c r="H21" s="99"/>
      <c r="I21" s="99"/>
      <c r="J21" s="99"/>
      <c r="K21" s="100"/>
      <c r="L21" s="62"/>
    </row>
    <row r="22" spans="1:12" ht="14.25">
      <c r="A22" s="66"/>
      <c r="B22" s="63"/>
      <c r="C22" s="22"/>
      <c r="D22" s="22"/>
      <c r="E22" s="22"/>
      <c r="F22" s="22"/>
      <c r="G22" s="22"/>
      <c r="H22" s="22"/>
      <c r="I22" s="22"/>
      <c r="J22" s="22"/>
      <c r="K22" s="64"/>
      <c r="L22" s="62"/>
    </row>
    <row r="23" spans="1:12" ht="14.25">
      <c r="A23" s="55"/>
      <c r="B23" s="63"/>
      <c r="C23" s="103" t="s">
        <v>75</v>
      </c>
      <c r="D23" s="103"/>
      <c r="E23" s="103"/>
      <c r="F23" s="103"/>
      <c r="G23" s="103"/>
      <c r="H23" s="103"/>
      <c r="I23" s="65"/>
      <c r="J23" s="22"/>
      <c r="K23" s="64"/>
      <c r="L23" s="62"/>
    </row>
    <row r="24" spans="1:12" ht="66" customHeight="1">
      <c r="A24" s="55"/>
      <c r="B24" s="63"/>
      <c r="C24" s="99" t="s">
        <v>76</v>
      </c>
      <c r="D24" s="99"/>
      <c r="E24" s="99"/>
      <c r="F24" s="99"/>
      <c r="G24" s="99"/>
      <c r="H24" s="99"/>
      <c r="I24" s="99"/>
      <c r="J24" s="99"/>
      <c r="K24" s="100"/>
      <c r="L24" s="62"/>
    </row>
    <row r="25" spans="1:12" ht="14.25">
      <c r="A25" s="55"/>
      <c r="B25" s="63"/>
      <c r="C25" s="22"/>
      <c r="D25" s="22"/>
      <c r="E25" s="22"/>
      <c r="F25" s="22"/>
      <c r="G25" s="22"/>
      <c r="H25" s="22"/>
      <c r="I25" s="22"/>
      <c r="J25" s="22"/>
      <c r="K25" s="64"/>
      <c r="L25" s="62"/>
    </row>
    <row r="26" spans="1:12" ht="57" customHeight="1">
      <c r="A26" s="55"/>
      <c r="B26" s="63"/>
      <c r="C26" s="106" t="s">
        <v>77</v>
      </c>
      <c r="D26" s="106"/>
      <c r="E26" s="106"/>
      <c r="F26" s="106"/>
      <c r="G26" s="106"/>
      <c r="H26" s="106"/>
      <c r="I26" s="106"/>
      <c r="J26" s="106"/>
      <c r="K26" s="109"/>
      <c r="L26" s="62"/>
    </row>
    <row r="27" spans="1:12">
      <c r="A27" s="66"/>
      <c r="B27" s="67"/>
      <c r="C27" s="68"/>
      <c r="D27" s="68"/>
      <c r="E27" s="68"/>
      <c r="F27" s="68"/>
      <c r="G27" s="68"/>
      <c r="H27" s="68"/>
      <c r="I27" s="68"/>
      <c r="J27" s="68"/>
      <c r="K27" s="64"/>
      <c r="L27" s="62"/>
    </row>
    <row r="28" spans="1:12" ht="57" customHeight="1">
      <c r="A28" s="66"/>
      <c r="B28" s="67"/>
      <c r="C28" s="99" t="s">
        <v>88</v>
      </c>
      <c r="D28" s="99"/>
      <c r="E28" s="99"/>
      <c r="F28" s="99"/>
      <c r="G28" s="99"/>
      <c r="H28" s="99"/>
      <c r="I28" s="99"/>
      <c r="J28" s="99"/>
      <c r="K28" s="100"/>
      <c r="L28" s="62"/>
    </row>
    <row r="29" spans="1:12" ht="13.5" customHeight="1">
      <c r="A29" s="9"/>
      <c r="B29" s="67"/>
      <c r="C29" s="69" t="s">
        <v>83</v>
      </c>
      <c r="D29" s="110" t="s">
        <v>79</v>
      </c>
      <c r="E29" s="110"/>
      <c r="F29" s="110"/>
      <c r="G29" s="110"/>
      <c r="H29" s="110"/>
      <c r="I29" s="110"/>
      <c r="J29" s="110"/>
      <c r="K29" s="111"/>
      <c r="L29" s="62"/>
    </row>
    <row r="30" spans="1:12">
      <c r="A30" s="9"/>
      <c r="B30" s="67"/>
      <c r="C30" s="68"/>
      <c r="D30" s="68"/>
      <c r="E30" s="68"/>
      <c r="F30" s="68"/>
      <c r="G30" s="68"/>
      <c r="H30" s="68"/>
      <c r="I30" s="68"/>
      <c r="J30" s="68"/>
      <c r="K30" s="64"/>
      <c r="L30" s="62"/>
    </row>
    <row r="31" spans="1:12" ht="50.25" customHeight="1">
      <c r="A31" s="9"/>
      <c r="B31" s="67"/>
      <c r="C31" s="99" t="s">
        <v>80</v>
      </c>
      <c r="D31" s="99"/>
      <c r="E31" s="99"/>
      <c r="F31" s="99"/>
      <c r="G31" s="99"/>
      <c r="H31" s="99"/>
      <c r="I31" s="99"/>
      <c r="J31" s="99"/>
      <c r="K31" s="100"/>
      <c r="L31" s="62"/>
    </row>
    <row r="32" spans="1:12" ht="13.5" customHeight="1">
      <c r="A32" s="9"/>
      <c r="B32" s="70"/>
      <c r="C32" s="71" t="s">
        <v>78</v>
      </c>
      <c r="D32" s="112" t="s">
        <v>81</v>
      </c>
      <c r="E32" s="112"/>
      <c r="F32" s="112"/>
      <c r="G32" s="112"/>
      <c r="H32" s="112"/>
      <c r="I32" s="112"/>
      <c r="J32" s="112"/>
      <c r="K32" s="113"/>
      <c r="L32" s="62"/>
    </row>
    <row r="33" spans="2:12">
      <c r="B33" s="72"/>
      <c r="C33" s="72"/>
      <c r="D33" s="72"/>
      <c r="E33" s="72"/>
      <c r="F33" s="72"/>
      <c r="G33" s="72"/>
      <c r="H33" s="72"/>
      <c r="I33" s="72"/>
      <c r="J33" s="72"/>
      <c r="L33" s="62"/>
    </row>
    <row r="34" spans="2:12">
      <c r="L34" s="62"/>
    </row>
    <row r="35" spans="2:12">
      <c r="L35" s="62"/>
    </row>
    <row r="36" spans="2:12">
      <c r="L36" s="62"/>
    </row>
    <row r="37" spans="2:12">
      <c r="L37" s="62"/>
    </row>
    <row r="38" spans="2:12">
      <c r="L38" s="62"/>
    </row>
    <row r="39" spans="2:12">
      <c r="L39" s="62"/>
    </row>
  </sheetData>
  <mergeCells count="24">
    <mergeCell ref="C26:K26"/>
    <mergeCell ref="C28:K28"/>
    <mergeCell ref="D29:K29"/>
    <mergeCell ref="D32:K32"/>
    <mergeCell ref="C31:K31"/>
    <mergeCell ref="C24:K24"/>
    <mergeCell ref="C21:K21"/>
    <mergeCell ref="B1:J1"/>
    <mergeCell ref="B10:J10"/>
    <mergeCell ref="B7:J7"/>
    <mergeCell ref="B9:J9"/>
    <mergeCell ref="C23:H23"/>
    <mergeCell ref="B18:J18"/>
    <mergeCell ref="C20:H20"/>
    <mergeCell ref="C13:K13"/>
    <mergeCell ref="C11:J11"/>
    <mergeCell ref="B8:K8"/>
    <mergeCell ref="B5:K5"/>
    <mergeCell ref="M11:T11"/>
    <mergeCell ref="M13:T13"/>
    <mergeCell ref="M16:T16"/>
    <mergeCell ref="B15:J15"/>
    <mergeCell ref="B12:J12"/>
    <mergeCell ref="C16:K16"/>
  </mergeCells>
  <phoneticPr fontId="24"/>
  <hyperlinks>
    <hyperlink ref="D32" r:id="rId1"/>
    <hyperlink ref="D29" r:id="rId2"/>
  </hyperlinks>
  <pageMargins left="0.7" right="0.7" top="0.75" bottom="0.75" header="0.3" footer="0.3"/>
  <pageSetup paperSize="9" scale="86" orientation="portrait" r:id="rId3"/>
  <headerFooter>
    <oddFooter>&amp;C- 1 -</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J51"/>
  <sheetViews>
    <sheetView zoomScaleNormal="100" workbookViewId="0">
      <selection activeCell="L1" sqref="L1"/>
    </sheetView>
  </sheetViews>
  <sheetFormatPr defaultRowHeight="13.5"/>
  <cols>
    <col min="1" max="1" width="3.375" style="3" customWidth="1"/>
    <col min="2" max="2" width="9" style="3"/>
    <col min="3" max="3" width="25" style="3" customWidth="1"/>
    <col min="4" max="7" width="10" style="3" customWidth="1"/>
    <col min="8" max="8" width="9" style="3"/>
    <col min="9" max="9" width="9" style="3" customWidth="1"/>
    <col min="10" max="10" width="1" style="3" hidden="1" customWidth="1"/>
    <col min="11" max="11" width="9" style="3" customWidth="1"/>
    <col min="12" max="16384" width="9" style="3"/>
  </cols>
  <sheetData>
    <row r="1" spans="1:10" ht="45" customHeight="1">
      <c r="A1" s="1"/>
      <c r="B1" s="2"/>
      <c r="C1" s="2"/>
      <c r="D1" s="35"/>
      <c r="E1" s="2"/>
      <c r="F1" s="2"/>
      <c r="G1" s="2"/>
      <c r="H1" s="2"/>
    </row>
    <row r="2" spans="1:10">
      <c r="A2" s="1"/>
      <c r="B2" s="2"/>
      <c r="C2" s="2"/>
      <c r="D2" s="2"/>
      <c r="E2" s="2"/>
      <c r="F2" s="2"/>
      <c r="G2" s="2"/>
      <c r="H2" s="2"/>
    </row>
    <row r="3" spans="1:10">
      <c r="A3" s="1"/>
      <c r="B3" s="2"/>
      <c r="C3" s="2"/>
      <c r="D3" s="2"/>
      <c r="E3" s="2"/>
      <c r="F3" s="2"/>
      <c r="G3" s="2"/>
      <c r="H3" s="2"/>
    </row>
    <row r="4" spans="1:10" ht="14.25">
      <c r="A4" s="1"/>
      <c r="B4" s="2"/>
      <c r="C4" s="2"/>
      <c r="D4" s="2"/>
      <c r="E4" s="2"/>
      <c r="F4" s="2"/>
      <c r="G4" s="2"/>
      <c r="H4" s="36"/>
    </row>
    <row r="5" spans="1:10">
      <c r="A5" s="1"/>
      <c r="B5" s="2"/>
      <c r="C5" s="2"/>
      <c r="D5" s="2"/>
      <c r="E5" s="2"/>
      <c r="F5" s="2"/>
      <c r="G5" s="2"/>
      <c r="H5" s="2"/>
    </row>
    <row r="6" spans="1:10">
      <c r="A6" s="1"/>
      <c r="B6" s="2"/>
      <c r="C6" s="2"/>
      <c r="D6" s="2"/>
      <c r="E6" s="2"/>
      <c r="F6" s="2"/>
      <c r="G6" s="2"/>
      <c r="H6" s="2"/>
    </row>
    <row r="7" spans="1:10">
      <c r="A7" s="1"/>
      <c r="B7" s="2"/>
      <c r="C7" s="2"/>
      <c r="D7" s="2"/>
      <c r="E7" s="2"/>
      <c r="F7" s="2"/>
      <c r="G7" s="2"/>
      <c r="H7" s="2"/>
    </row>
    <row r="8" spans="1:10">
      <c r="A8" s="1"/>
      <c r="B8" s="2"/>
      <c r="C8" s="2"/>
      <c r="D8" s="2"/>
      <c r="E8" s="2"/>
      <c r="F8" s="2"/>
      <c r="G8" s="2"/>
      <c r="H8" s="2"/>
    </row>
    <row r="9" spans="1:10">
      <c r="A9" s="1"/>
      <c r="B9" s="2"/>
      <c r="C9" s="2"/>
      <c r="D9" s="2"/>
      <c r="E9" s="2"/>
      <c r="F9" s="2"/>
      <c r="G9" s="2"/>
      <c r="H9" s="37"/>
    </row>
    <row r="10" spans="1:10">
      <c r="A10" s="1"/>
      <c r="B10" s="2"/>
      <c r="C10" s="2"/>
      <c r="D10" s="2"/>
      <c r="E10" s="2"/>
      <c r="F10" s="2"/>
      <c r="G10" s="2"/>
      <c r="H10" s="37"/>
    </row>
    <row r="11" spans="1:10" ht="39.75" customHeight="1">
      <c r="A11" s="1"/>
      <c r="B11" s="118" t="s">
        <v>0</v>
      </c>
      <c r="C11" s="118"/>
      <c r="D11" s="118"/>
      <c r="E11" s="118"/>
      <c r="F11" s="118"/>
      <c r="G11" s="118"/>
      <c r="H11" s="118"/>
    </row>
    <row r="12" spans="1:10">
      <c r="A12" s="1"/>
      <c r="B12" s="2"/>
      <c r="C12" s="2"/>
      <c r="D12" s="2"/>
      <c r="E12" s="2"/>
      <c r="F12" s="2"/>
      <c r="G12" s="2"/>
      <c r="H12" s="2"/>
    </row>
    <row r="13" spans="1:10" ht="48" customHeight="1">
      <c r="A13" s="38"/>
      <c r="B13" s="119" t="s">
        <v>1</v>
      </c>
      <c r="C13" s="120"/>
      <c r="D13" s="120"/>
      <c r="E13" s="120"/>
      <c r="F13" s="120"/>
      <c r="G13" s="120"/>
      <c r="H13" s="121"/>
    </row>
    <row r="14" spans="1:10">
      <c r="A14" s="38"/>
      <c r="B14" s="39"/>
      <c r="C14" s="40"/>
      <c r="D14" s="40"/>
      <c r="E14" s="40"/>
      <c r="F14" s="40"/>
      <c r="G14" s="40"/>
      <c r="H14" s="41"/>
      <c r="I14" s="1"/>
      <c r="J14" s="1"/>
    </row>
    <row r="15" spans="1:10" ht="14.25">
      <c r="A15" s="38"/>
      <c r="B15" s="122" t="s">
        <v>2</v>
      </c>
      <c r="C15" s="123"/>
      <c r="D15" s="42" t="s">
        <v>3</v>
      </c>
      <c r="E15" s="43"/>
      <c r="F15" s="125" t="s">
        <v>5</v>
      </c>
      <c r="G15" s="44"/>
      <c r="H15" s="44"/>
      <c r="I15" s="1"/>
      <c r="J15" s="45" t="s">
        <v>6</v>
      </c>
    </row>
    <row r="16" spans="1:10" ht="14.25">
      <c r="A16" s="38"/>
      <c r="B16" s="122"/>
      <c r="C16" s="123"/>
      <c r="D16" s="42" t="s">
        <v>7</v>
      </c>
      <c r="E16" s="43"/>
      <c r="F16" s="125"/>
      <c r="G16" s="44"/>
      <c r="H16" s="44"/>
      <c r="I16" s="1"/>
      <c r="J16" s="46">
        <f>COUNTIF(E15:E16,"○")</f>
        <v>0</v>
      </c>
    </row>
    <row r="17" spans="1:10">
      <c r="A17" s="38"/>
      <c r="B17" s="9"/>
      <c r="C17" s="9"/>
      <c r="D17" s="9"/>
      <c r="E17" s="9"/>
      <c r="F17" s="9"/>
      <c r="G17" s="9"/>
      <c r="H17" s="9"/>
      <c r="I17" s="1"/>
      <c r="J17" s="1"/>
    </row>
    <row r="18" spans="1:10" ht="33.75" customHeight="1">
      <c r="A18" s="38"/>
      <c r="B18" s="124" t="s">
        <v>8</v>
      </c>
      <c r="C18" s="124"/>
      <c r="D18" s="124"/>
      <c r="E18" s="124"/>
      <c r="F18" s="124"/>
      <c r="G18" s="124"/>
      <c r="H18" s="47"/>
      <c r="I18" s="1"/>
      <c r="J18" s="1"/>
    </row>
    <row r="19" spans="1:10">
      <c r="A19" s="38"/>
      <c r="B19" s="116" t="s">
        <v>9</v>
      </c>
      <c r="C19" s="116"/>
      <c r="D19" s="114" t="s">
        <v>10</v>
      </c>
      <c r="E19" s="114" t="s">
        <v>11</v>
      </c>
      <c r="F19" s="114" t="s">
        <v>12</v>
      </c>
      <c r="G19" s="114" t="s">
        <v>13</v>
      </c>
      <c r="H19" s="48"/>
      <c r="I19" s="1"/>
      <c r="J19" s="1"/>
    </row>
    <row r="20" spans="1:10">
      <c r="A20" s="38"/>
      <c r="B20" s="115"/>
      <c r="C20" s="115"/>
      <c r="D20" s="115"/>
      <c r="E20" s="115"/>
      <c r="F20" s="115"/>
      <c r="G20" s="115"/>
      <c r="H20" s="49"/>
      <c r="I20" s="1"/>
      <c r="J20" s="45" t="s">
        <v>14</v>
      </c>
    </row>
    <row r="21" spans="1:10" ht="14.25">
      <c r="A21" s="38"/>
      <c r="B21" s="29">
        <v>1</v>
      </c>
      <c r="C21" s="50" t="s">
        <v>15</v>
      </c>
      <c r="D21" s="43"/>
      <c r="E21" s="43"/>
      <c r="F21" s="43"/>
      <c r="G21" s="43"/>
      <c r="H21" s="51" t="str">
        <f>IF(J21&gt;=2,"○を確認してください","")</f>
        <v/>
      </c>
      <c r="I21" s="52"/>
      <c r="J21" s="46">
        <f>COUNTIF(D21:G21,"○")</f>
        <v>0</v>
      </c>
    </row>
    <row r="22" spans="1:10" ht="14.25">
      <c r="A22" s="38"/>
      <c r="B22" s="29">
        <v>2</v>
      </c>
      <c r="C22" s="50" t="s">
        <v>16</v>
      </c>
      <c r="D22" s="43"/>
      <c r="E22" s="43"/>
      <c r="F22" s="43"/>
      <c r="G22" s="43"/>
      <c r="H22" s="51" t="str">
        <f t="shared" ref="H22:H49" si="0">IF(J22&gt;=2,"○を確認してください","")</f>
        <v/>
      </c>
      <c r="I22" s="52"/>
      <c r="J22" s="46">
        <f t="shared" ref="J22:J49" si="1">COUNTIF(D22:G22,"○")</f>
        <v>0</v>
      </c>
    </row>
    <row r="23" spans="1:10" ht="14.25">
      <c r="A23" s="38"/>
      <c r="B23" s="29">
        <v>3</v>
      </c>
      <c r="C23" s="50" t="s">
        <v>17</v>
      </c>
      <c r="D23" s="43"/>
      <c r="E23" s="43"/>
      <c r="F23" s="43"/>
      <c r="G23" s="43"/>
      <c r="H23" s="51" t="str">
        <f t="shared" si="0"/>
        <v/>
      </c>
      <c r="I23" s="52"/>
      <c r="J23" s="46">
        <f t="shared" si="1"/>
        <v>0</v>
      </c>
    </row>
    <row r="24" spans="1:10" ht="14.25">
      <c r="A24" s="38"/>
      <c r="B24" s="29">
        <v>4</v>
      </c>
      <c r="C24" s="50" t="s">
        <v>18</v>
      </c>
      <c r="D24" s="43"/>
      <c r="E24" s="43"/>
      <c r="F24" s="43"/>
      <c r="G24" s="43"/>
      <c r="H24" s="51" t="str">
        <f t="shared" si="0"/>
        <v/>
      </c>
      <c r="I24" s="52"/>
      <c r="J24" s="46">
        <f t="shared" si="1"/>
        <v>0</v>
      </c>
    </row>
    <row r="25" spans="1:10" ht="14.25">
      <c r="A25" s="38"/>
      <c r="B25" s="29">
        <v>5</v>
      </c>
      <c r="C25" s="50" t="s">
        <v>19</v>
      </c>
      <c r="D25" s="43"/>
      <c r="E25" s="43"/>
      <c r="F25" s="43"/>
      <c r="G25" s="43"/>
      <c r="H25" s="51" t="str">
        <f t="shared" si="0"/>
        <v/>
      </c>
      <c r="I25" s="52"/>
      <c r="J25" s="46">
        <f t="shared" si="1"/>
        <v>0</v>
      </c>
    </row>
    <row r="26" spans="1:10" ht="14.25">
      <c r="A26" s="38"/>
      <c r="B26" s="29">
        <v>6</v>
      </c>
      <c r="C26" s="50" t="s">
        <v>20</v>
      </c>
      <c r="D26" s="43"/>
      <c r="E26" s="43"/>
      <c r="F26" s="43"/>
      <c r="G26" s="43"/>
      <c r="H26" s="51" t="str">
        <f t="shared" si="0"/>
        <v/>
      </c>
      <c r="I26" s="52"/>
      <c r="J26" s="46">
        <f t="shared" si="1"/>
        <v>0</v>
      </c>
    </row>
    <row r="27" spans="1:10" ht="14.25">
      <c r="A27" s="38"/>
      <c r="B27" s="29">
        <v>7</v>
      </c>
      <c r="C27" s="50" t="s">
        <v>21</v>
      </c>
      <c r="D27" s="43"/>
      <c r="E27" s="43"/>
      <c r="F27" s="43"/>
      <c r="G27" s="43"/>
      <c r="H27" s="51" t="str">
        <f t="shared" si="0"/>
        <v/>
      </c>
      <c r="I27" s="52"/>
      <c r="J27" s="46">
        <f t="shared" si="1"/>
        <v>0</v>
      </c>
    </row>
    <row r="28" spans="1:10" ht="14.25">
      <c r="A28" s="38"/>
      <c r="B28" s="29">
        <v>8</v>
      </c>
      <c r="C28" s="50" t="s">
        <v>22</v>
      </c>
      <c r="D28" s="43"/>
      <c r="E28" s="43"/>
      <c r="F28" s="43"/>
      <c r="G28" s="43"/>
      <c r="H28" s="51" t="str">
        <f t="shared" si="0"/>
        <v/>
      </c>
      <c r="I28" s="52"/>
      <c r="J28" s="46">
        <f t="shared" si="1"/>
        <v>0</v>
      </c>
    </row>
    <row r="29" spans="1:10" ht="14.25">
      <c r="A29" s="38"/>
      <c r="B29" s="29">
        <v>9</v>
      </c>
      <c r="C29" s="50" t="s">
        <v>23</v>
      </c>
      <c r="D29" s="43"/>
      <c r="E29" s="43"/>
      <c r="F29" s="43"/>
      <c r="G29" s="43"/>
      <c r="H29" s="51" t="str">
        <f t="shared" si="0"/>
        <v/>
      </c>
      <c r="I29" s="52"/>
      <c r="J29" s="46">
        <f t="shared" si="1"/>
        <v>0</v>
      </c>
    </row>
    <row r="30" spans="1:10" ht="14.25">
      <c r="A30" s="38"/>
      <c r="B30" s="29">
        <v>10</v>
      </c>
      <c r="C30" s="50" t="s">
        <v>24</v>
      </c>
      <c r="D30" s="43"/>
      <c r="E30" s="43"/>
      <c r="F30" s="43"/>
      <c r="G30" s="43"/>
      <c r="H30" s="51" t="str">
        <f t="shared" si="0"/>
        <v/>
      </c>
      <c r="I30" s="52"/>
      <c r="J30" s="46">
        <f t="shared" si="1"/>
        <v>0</v>
      </c>
    </row>
    <row r="31" spans="1:10" ht="14.25">
      <c r="A31" s="38"/>
      <c r="B31" s="29">
        <v>11</v>
      </c>
      <c r="C31" s="50" t="s">
        <v>25</v>
      </c>
      <c r="D31" s="43"/>
      <c r="E31" s="43"/>
      <c r="F31" s="43"/>
      <c r="G31" s="43"/>
      <c r="H31" s="51" t="str">
        <f t="shared" si="0"/>
        <v/>
      </c>
      <c r="I31" s="52"/>
      <c r="J31" s="46">
        <f t="shared" si="1"/>
        <v>0</v>
      </c>
    </row>
    <row r="32" spans="1:10" ht="14.25">
      <c r="A32" s="38"/>
      <c r="B32" s="29">
        <v>12</v>
      </c>
      <c r="C32" s="50" t="s">
        <v>26</v>
      </c>
      <c r="D32" s="43"/>
      <c r="E32" s="43"/>
      <c r="F32" s="43"/>
      <c r="G32" s="43"/>
      <c r="H32" s="51" t="str">
        <f t="shared" si="0"/>
        <v/>
      </c>
      <c r="I32" s="52"/>
      <c r="J32" s="46">
        <f t="shared" si="1"/>
        <v>0</v>
      </c>
    </row>
    <row r="33" spans="1:10" ht="14.25">
      <c r="A33" s="38"/>
      <c r="B33" s="29">
        <v>13</v>
      </c>
      <c r="C33" s="50" t="s">
        <v>27</v>
      </c>
      <c r="D33" s="43"/>
      <c r="E33" s="43"/>
      <c r="F33" s="43"/>
      <c r="G33" s="43"/>
      <c r="H33" s="51" t="str">
        <f t="shared" si="0"/>
        <v/>
      </c>
      <c r="I33" s="52"/>
      <c r="J33" s="46">
        <f t="shared" si="1"/>
        <v>0</v>
      </c>
    </row>
    <row r="34" spans="1:10" ht="14.25">
      <c r="A34" s="38"/>
      <c r="B34" s="29">
        <v>14</v>
      </c>
      <c r="C34" s="50" t="s">
        <v>28</v>
      </c>
      <c r="D34" s="43"/>
      <c r="E34" s="43"/>
      <c r="F34" s="43"/>
      <c r="G34" s="43"/>
      <c r="H34" s="51" t="str">
        <f t="shared" si="0"/>
        <v/>
      </c>
      <c r="I34" s="52"/>
      <c r="J34" s="46">
        <f t="shared" si="1"/>
        <v>0</v>
      </c>
    </row>
    <row r="35" spans="1:10" ht="14.25">
      <c r="A35" s="38"/>
      <c r="B35" s="29">
        <v>15</v>
      </c>
      <c r="C35" s="50" t="s">
        <v>29</v>
      </c>
      <c r="D35" s="43"/>
      <c r="E35" s="43"/>
      <c r="F35" s="43"/>
      <c r="G35" s="43"/>
      <c r="H35" s="51" t="str">
        <f t="shared" si="0"/>
        <v/>
      </c>
      <c r="I35" s="52"/>
      <c r="J35" s="46">
        <f t="shared" si="1"/>
        <v>0</v>
      </c>
    </row>
    <row r="36" spans="1:10" ht="14.25">
      <c r="A36" s="38"/>
      <c r="B36" s="29">
        <v>16</v>
      </c>
      <c r="C36" s="50" t="s">
        <v>30</v>
      </c>
      <c r="D36" s="43"/>
      <c r="E36" s="43"/>
      <c r="F36" s="43"/>
      <c r="G36" s="43"/>
      <c r="H36" s="51" t="str">
        <f t="shared" si="0"/>
        <v/>
      </c>
      <c r="I36" s="52"/>
      <c r="J36" s="46">
        <f t="shared" si="1"/>
        <v>0</v>
      </c>
    </row>
    <row r="37" spans="1:10" ht="14.25">
      <c r="A37" s="38"/>
      <c r="B37" s="29">
        <v>17</v>
      </c>
      <c r="C37" s="50" t="s">
        <v>31</v>
      </c>
      <c r="D37" s="43"/>
      <c r="E37" s="43"/>
      <c r="F37" s="43"/>
      <c r="G37" s="43"/>
      <c r="H37" s="51" t="str">
        <f t="shared" si="0"/>
        <v/>
      </c>
      <c r="I37" s="52"/>
      <c r="J37" s="46">
        <f t="shared" si="1"/>
        <v>0</v>
      </c>
    </row>
    <row r="38" spans="1:10" ht="14.25">
      <c r="A38" s="38"/>
      <c r="B38" s="29">
        <v>18</v>
      </c>
      <c r="C38" s="50" t="s">
        <v>32</v>
      </c>
      <c r="D38" s="43"/>
      <c r="E38" s="43"/>
      <c r="F38" s="43"/>
      <c r="G38" s="43"/>
      <c r="H38" s="51" t="str">
        <f t="shared" si="0"/>
        <v/>
      </c>
      <c r="I38" s="52"/>
      <c r="J38" s="46">
        <f t="shared" si="1"/>
        <v>0</v>
      </c>
    </row>
    <row r="39" spans="1:10" ht="14.25">
      <c r="A39" s="38"/>
      <c r="B39" s="29">
        <v>19</v>
      </c>
      <c r="C39" s="50" t="s">
        <v>33</v>
      </c>
      <c r="D39" s="43"/>
      <c r="E39" s="43"/>
      <c r="F39" s="43"/>
      <c r="G39" s="43"/>
      <c r="H39" s="51" t="str">
        <f t="shared" si="0"/>
        <v/>
      </c>
      <c r="I39" s="52"/>
      <c r="J39" s="46">
        <f t="shared" si="1"/>
        <v>0</v>
      </c>
    </row>
    <row r="40" spans="1:10" ht="14.25">
      <c r="A40" s="38"/>
      <c r="B40" s="29">
        <v>20</v>
      </c>
      <c r="C40" s="50" t="s">
        <v>34</v>
      </c>
      <c r="D40" s="43"/>
      <c r="E40" s="43"/>
      <c r="F40" s="43"/>
      <c r="G40" s="43"/>
      <c r="H40" s="51" t="str">
        <f t="shared" si="0"/>
        <v/>
      </c>
      <c r="I40" s="52"/>
      <c r="J40" s="46">
        <f t="shared" si="1"/>
        <v>0</v>
      </c>
    </row>
    <row r="41" spans="1:10" ht="14.25">
      <c r="A41" s="38"/>
      <c r="B41" s="29">
        <v>21</v>
      </c>
      <c r="C41" s="50" t="s">
        <v>35</v>
      </c>
      <c r="D41" s="43"/>
      <c r="E41" s="43"/>
      <c r="F41" s="43"/>
      <c r="G41" s="43"/>
      <c r="H41" s="51" t="str">
        <f t="shared" si="0"/>
        <v/>
      </c>
      <c r="I41" s="52"/>
      <c r="J41" s="46">
        <f t="shared" si="1"/>
        <v>0</v>
      </c>
    </row>
    <row r="42" spans="1:10" ht="14.25">
      <c r="A42" s="38"/>
      <c r="B42" s="29">
        <v>22</v>
      </c>
      <c r="C42" s="50" t="s">
        <v>36</v>
      </c>
      <c r="D42" s="43"/>
      <c r="E42" s="43"/>
      <c r="F42" s="43"/>
      <c r="G42" s="43"/>
      <c r="H42" s="51" t="str">
        <f t="shared" si="0"/>
        <v/>
      </c>
      <c r="I42" s="52"/>
      <c r="J42" s="46">
        <f t="shared" si="1"/>
        <v>0</v>
      </c>
    </row>
    <row r="43" spans="1:10" ht="14.25">
      <c r="A43" s="38"/>
      <c r="B43" s="29">
        <v>23</v>
      </c>
      <c r="C43" s="50" t="s">
        <v>37</v>
      </c>
      <c r="D43" s="43"/>
      <c r="E43" s="43"/>
      <c r="F43" s="43"/>
      <c r="G43" s="43"/>
      <c r="H43" s="51" t="str">
        <f t="shared" si="0"/>
        <v/>
      </c>
      <c r="I43" s="52"/>
      <c r="J43" s="46">
        <f t="shared" si="1"/>
        <v>0</v>
      </c>
    </row>
    <row r="44" spans="1:10" ht="14.25">
      <c r="A44" s="38"/>
      <c r="B44" s="29">
        <v>24</v>
      </c>
      <c r="C44" s="50" t="s">
        <v>38</v>
      </c>
      <c r="D44" s="43"/>
      <c r="E44" s="43"/>
      <c r="F44" s="43"/>
      <c r="G44" s="43"/>
      <c r="H44" s="51" t="str">
        <f t="shared" si="0"/>
        <v/>
      </c>
      <c r="I44" s="52"/>
      <c r="J44" s="46">
        <f t="shared" si="1"/>
        <v>0</v>
      </c>
    </row>
    <row r="45" spans="1:10" ht="14.25">
      <c r="A45" s="38"/>
      <c r="B45" s="29">
        <v>25</v>
      </c>
      <c r="C45" s="50" t="s">
        <v>39</v>
      </c>
      <c r="D45" s="43"/>
      <c r="E45" s="43"/>
      <c r="F45" s="43"/>
      <c r="G45" s="43"/>
      <c r="H45" s="51" t="str">
        <f t="shared" si="0"/>
        <v/>
      </c>
      <c r="I45" s="52"/>
      <c r="J45" s="46">
        <f t="shared" si="1"/>
        <v>0</v>
      </c>
    </row>
    <row r="46" spans="1:10" ht="14.25">
      <c r="A46" s="38"/>
      <c r="B46" s="29">
        <v>26</v>
      </c>
      <c r="C46" s="50" t="s">
        <v>40</v>
      </c>
      <c r="D46" s="43"/>
      <c r="E46" s="43"/>
      <c r="F46" s="43"/>
      <c r="G46" s="43"/>
      <c r="H46" s="51" t="str">
        <f t="shared" si="0"/>
        <v/>
      </c>
      <c r="I46" s="52"/>
      <c r="J46" s="46">
        <f t="shared" si="1"/>
        <v>0</v>
      </c>
    </row>
    <row r="47" spans="1:10" ht="14.25">
      <c r="A47" s="38"/>
      <c r="B47" s="29">
        <v>27</v>
      </c>
      <c r="C47" s="50" t="s">
        <v>41</v>
      </c>
      <c r="D47" s="43"/>
      <c r="E47" s="43"/>
      <c r="F47" s="43"/>
      <c r="G47" s="43"/>
      <c r="H47" s="51" t="str">
        <f t="shared" si="0"/>
        <v/>
      </c>
      <c r="I47" s="52"/>
      <c r="J47" s="46">
        <f t="shared" si="1"/>
        <v>0</v>
      </c>
    </row>
    <row r="48" spans="1:10" ht="14.25">
      <c r="A48" s="38"/>
      <c r="B48" s="29">
        <v>28</v>
      </c>
      <c r="C48" s="50" t="s">
        <v>42</v>
      </c>
      <c r="D48" s="43"/>
      <c r="E48" s="43"/>
      <c r="F48" s="43"/>
      <c r="G48" s="43"/>
      <c r="H48" s="51" t="str">
        <f t="shared" si="0"/>
        <v/>
      </c>
      <c r="I48" s="52"/>
      <c r="J48" s="46">
        <f t="shared" si="1"/>
        <v>0</v>
      </c>
    </row>
    <row r="49" spans="1:10" ht="14.25">
      <c r="A49" s="38"/>
      <c r="B49" s="29">
        <v>29</v>
      </c>
      <c r="C49" s="50" t="s">
        <v>43</v>
      </c>
      <c r="D49" s="43"/>
      <c r="E49" s="43"/>
      <c r="F49" s="43"/>
      <c r="G49" s="43"/>
      <c r="H49" s="51" t="str">
        <f t="shared" si="0"/>
        <v/>
      </c>
      <c r="I49" s="52"/>
      <c r="J49" s="46">
        <f t="shared" si="1"/>
        <v>0</v>
      </c>
    </row>
    <row r="50" spans="1:10">
      <c r="A50" s="38"/>
      <c r="B50" s="117" t="s">
        <v>44</v>
      </c>
      <c r="C50" s="117"/>
      <c r="D50" s="117"/>
      <c r="E50" s="117"/>
      <c r="F50" s="117"/>
      <c r="G50" s="117"/>
      <c r="H50" s="53"/>
      <c r="I50" s="1"/>
      <c r="J50" s="54">
        <f>SUM(J21:J49)</f>
        <v>0</v>
      </c>
    </row>
    <row r="51" spans="1:10">
      <c r="A51" s="1"/>
      <c r="B51" s="1"/>
      <c r="C51" s="1"/>
      <c r="D51" s="1"/>
      <c r="E51" s="1"/>
      <c r="F51" s="1"/>
      <c r="G51" s="1"/>
      <c r="H51" s="1"/>
      <c r="I51" s="1"/>
      <c r="J51" s="1"/>
    </row>
  </sheetData>
  <mergeCells count="11">
    <mergeCell ref="B11:H11"/>
    <mergeCell ref="B13:H13"/>
    <mergeCell ref="B15:C16"/>
    <mergeCell ref="B18:G18"/>
    <mergeCell ref="F15:F16"/>
    <mergeCell ref="G19:G20"/>
    <mergeCell ref="B19:C20"/>
    <mergeCell ref="D19:D20"/>
    <mergeCell ref="B50:G50"/>
    <mergeCell ref="E19:E20"/>
    <mergeCell ref="F19:F20"/>
  </mergeCells>
  <phoneticPr fontId="24"/>
  <conditionalFormatting sqref="H21:H49">
    <cfRule type="cellIs" dxfId="3" priority="1" stopIfTrue="1" operator="equal">
      <formula>"○を確認してください"</formula>
    </cfRule>
  </conditionalFormatting>
  <dataValidations count="1">
    <dataValidation type="list" allowBlank="1" showInputMessage="1" showErrorMessage="1" sqref="E15:E16 D21:G49">
      <formula1>"○,　,"</formula1>
    </dataValidation>
  </dataValidations>
  <pageMargins left="0.7" right="0.7" top="0.75" bottom="0.75" header="0.3" footer="0.3"/>
  <pageSetup paperSize="9" scale="99" orientation="portrait" r:id="rId1"/>
  <headerFooter>
    <oddHeader>&amp;L（２）ストレスセルフチェックシート</oddHeader>
    <oddFooter xml:space="preserve">&amp;C- 2 -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P48"/>
  <sheetViews>
    <sheetView zoomScaleNormal="100" workbookViewId="0">
      <selection activeCell="C14" sqref="C14"/>
    </sheetView>
  </sheetViews>
  <sheetFormatPr defaultRowHeight="13.5"/>
  <cols>
    <col min="1" max="1" width="3.5" style="3" customWidth="1"/>
    <col min="2" max="2" width="9" style="3"/>
    <col min="3" max="3" width="12.875" style="3" bestFit="1" customWidth="1"/>
    <col min="4" max="4" width="18.25" style="3" customWidth="1"/>
    <col min="5" max="8" width="11.125" style="3" customWidth="1"/>
    <col min="9" max="9" width="1.5" style="3" customWidth="1"/>
    <col min="10" max="10" width="9.625" style="3" customWidth="1"/>
    <col min="11" max="11" width="9" style="3" hidden="1" customWidth="1"/>
    <col min="12" max="12" width="10.875" style="3" hidden="1" customWidth="1"/>
    <col min="13" max="16" width="9" style="3" hidden="1" customWidth="1"/>
    <col min="17" max="16384" width="9" style="3"/>
  </cols>
  <sheetData>
    <row r="1" spans="1:16" ht="14.25" thickBot="1">
      <c r="A1" s="9"/>
      <c r="B1" s="9"/>
      <c r="C1" s="9"/>
      <c r="D1" s="9"/>
      <c r="E1" s="9"/>
      <c r="F1" s="9"/>
      <c r="G1" s="9"/>
      <c r="H1" s="9"/>
      <c r="I1" s="9"/>
      <c r="J1" s="1"/>
      <c r="K1" s="1"/>
      <c r="L1" s="1"/>
      <c r="M1" s="1"/>
      <c r="N1" s="1"/>
      <c r="O1" s="1"/>
      <c r="P1" s="1"/>
    </row>
    <row r="2" spans="1:16" ht="23.25" customHeight="1" thickTop="1">
      <c r="A2" s="9"/>
      <c r="B2" s="131" t="s">
        <v>45</v>
      </c>
      <c r="C2" s="140" t="str">
        <f>IF(AND(L2=1,L4=1),"男女両方に○が付いています",IF((L2=1),IF(OR(L3=1,O3=1),"要注意","判定上問題なし"),IF((L4=1),IF(OR(L5=1,O5=1),"要注意","判定上問題なし"),"")))</f>
        <v/>
      </c>
      <c r="D2" s="10" t="s">
        <v>46</v>
      </c>
      <c r="E2" s="11" t="s">
        <v>47</v>
      </c>
      <c r="F2" s="129" t="s">
        <v>48</v>
      </c>
      <c r="G2" s="143" t="s">
        <v>49</v>
      </c>
      <c r="H2" s="144"/>
      <c r="I2" s="9"/>
      <c r="J2" s="1"/>
      <c r="K2" s="12" t="s">
        <v>3</v>
      </c>
      <c r="L2" s="13">
        <f>COUNTIF(チェックシート!E15,"=○")</f>
        <v>0</v>
      </c>
      <c r="M2" s="13"/>
      <c r="N2" s="12"/>
      <c r="O2" s="12"/>
      <c r="P2" s="12"/>
    </row>
    <row r="3" spans="1:16" ht="23.25" customHeight="1">
      <c r="A3" s="9"/>
      <c r="B3" s="132"/>
      <c r="C3" s="141"/>
      <c r="D3" s="14" t="s">
        <v>50</v>
      </c>
      <c r="E3" s="15" t="s">
        <v>51</v>
      </c>
      <c r="F3" s="130"/>
      <c r="G3" s="145"/>
      <c r="H3" s="146"/>
      <c r="I3" s="9"/>
      <c r="J3" s="1"/>
      <c r="K3" s="12" t="s">
        <v>52</v>
      </c>
      <c r="L3" s="12">
        <f>IF(L19&gt;=14, 1,2)</f>
        <v>2</v>
      </c>
      <c r="M3" s="12" t="s">
        <v>84</v>
      </c>
      <c r="N3" s="12" t="s">
        <v>53</v>
      </c>
      <c r="O3" s="12">
        <f>IF(L37&gt;=5, 1,2)</f>
        <v>2</v>
      </c>
      <c r="P3" s="12" t="s">
        <v>85</v>
      </c>
    </row>
    <row r="4" spans="1:16" ht="23.25" customHeight="1">
      <c r="A4" s="9"/>
      <c r="B4" s="132"/>
      <c r="C4" s="141"/>
      <c r="D4" s="10" t="s">
        <v>46</v>
      </c>
      <c r="E4" s="11" t="s">
        <v>54</v>
      </c>
      <c r="F4" s="129" t="s">
        <v>55</v>
      </c>
      <c r="G4" s="145"/>
      <c r="H4" s="146"/>
      <c r="I4" s="9"/>
      <c r="J4" s="1"/>
      <c r="K4" s="12" t="s">
        <v>7</v>
      </c>
      <c r="L4" s="13">
        <f>COUNTIF(チェックシート!E16,"=○")</f>
        <v>0</v>
      </c>
      <c r="M4" s="13"/>
      <c r="N4" s="12"/>
      <c r="O4" s="12"/>
      <c r="P4" s="12"/>
    </row>
    <row r="5" spans="1:16" ht="23.25" customHeight="1" thickBot="1">
      <c r="A5" s="9"/>
      <c r="B5" s="133"/>
      <c r="C5" s="142"/>
      <c r="D5" s="14" t="s">
        <v>50</v>
      </c>
      <c r="E5" s="15" t="s">
        <v>56</v>
      </c>
      <c r="F5" s="130"/>
      <c r="G5" s="147"/>
      <c r="H5" s="148"/>
      <c r="I5" s="9"/>
      <c r="J5" s="1"/>
      <c r="K5" s="12" t="s">
        <v>52</v>
      </c>
      <c r="L5" s="12">
        <f>IF(L19&gt;=13, 1,2)</f>
        <v>2</v>
      </c>
      <c r="M5" s="12" t="s">
        <v>86</v>
      </c>
      <c r="N5" s="12" t="s">
        <v>53</v>
      </c>
      <c r="O5" s="12">
        <f>IF(L37&gt;=6, 1,2)</f>
        <v>2</v>
      </c>
      <c r="P5" s="12" t="s">
        <v>87</v>
      </c>
    </row>
    <row r="6" spans="1:16" ht="15" thickTop="1">
      <c r="A6" s="9"/>
      <c r="B6" s="16"/>
      <c r="C6" s="17"/>
      <c r="D6" s="18"/>
      <c r="E6" s="19"/>
      <c r="F6" s="20"/>
      <c r="G6" s="21"/>
      <c r="H6" s="21"/>
      <c r="I6" s="9"/>
      <c r="J6" s="1"/>
      <c r="K6" s="1"/>
      <c r="L6" s="1"/>
      <c r="M6" s="1"/>
      <c r="N6" s="1"/>
      <c r="O6" s="1"/>
      <c r="P6" s="1"/>
    </row>
    <row r="7" spans="1:16" ht="14.25">
      <c r="A7" s="9"/>
      <c r="B7" s="16" t="s">
        <v>57</v>
      </c>
      <c r="C7" s="17"/>
      <c r="D7" s="18"/>
      <c r="E7" s="19"/>
      <c r="F7" s="20"/>
      <c r="G7" s="21"/>
      <c r="H7" s="21"/>
      <c r="I7" s="9"/>
      <c r="J7" s="1"/>
      <c r="K7" s="1"/>
      <c r="L7" s="1"/>
      <c r="M7" s="1"/>
      <c r="N7" s="1"/>
      <c r="O7" s="1"/>
      <c r="P7" s="1"/>
    </row>
    <row r="8" spans="1:16">
      <c r="A8" s="9"/>
      <c r="B8" s="99" t="s">
        <v>58</v>
      </c>
      <c r="C8" s="118"/>
      <c r="D8" s="118"/>
      <c r="E8" s="118"/>
      <c r="F8" s="118"/>
      <c r="G8" s="118"/>
      <c r="H8" s="118"/>
      <c r="I8" s="9"/>
      <c r="J8" s="1"/>
      <c r="K8" s="1"/>
      <c r="L8" s="1"/>
      <c r="M8" s="1"/>
      <c r="N8" s="1"/>
      <c r="O8" s="1"/>
      <c r="P8" s="1"/>
    </row>
    <row r="9" spans="1:16">
      <c r="A9" s="9"/>
      <c r="B9" s="99" t="s">
        <v>59</v>
      </c>
      <c r="C9" s="107"/>
      <c r="D9" s="107"/>
      <c r="E9" s="107"/>
      <c r="F9" s="107"/>
      <c r="G9" s="107"/>
      <c r="H9" s="107"/>
      <c r="I9" s="9"/>
      <c r="J9" s="1"/>
      <c r="K9" s="1"/>
      <c r="L9" s="1"/>
      <c r="M9" s="1"/>
      <c r="N9" s="1"/>
      <c r="O9" s="1"/>
      <c r="P9" s="1"/>
    </row>
    <row r="10" spans="1:16" ht="13.5" customHeight="1">
      <c r="A10" s="9"/>
      <c r="B10" s="151" t="s">
        <v>96</v>
      </c>
      <c r="C10" s="151"/>
      <c r="D10" s="151"/>
      <c r="E10" s="151"/>
      <c r="F10" s="151"/>
      <c r="G10" s="151"/>
      <c r="H10" s="151"/>
      <c r="I10" s="9"/>
      <c r="J10" s="1"/>
      <c r="K10" s="90"/>
      <c r="L10" s="1"/>
      <c r="M10" s="1"/>
      <c r="N10" s="1"/>
      <c r="O10" s="1"/>
      <c r="P10" s="1"/>
    </row>
    <row r="11" spans="1:16" ht="14.25">
      <c r="A11" s="9"/>
      <c r="B11" s="151" t="s">
        <v>97</v>
      </c>
      <c r="C11" s="151"/>
      <c r="D11" s="151"/>
      <c r="E11" s="151"/>
      <c r="F11" s="151"/>
      <c r="G11" s="151"/>
      <c r="H11" s="151"/>
      <c r="I11" s="9"/>
      <c r="J11" s="1"/>
      <c r="K11" s="1"/>
      <c r="L11" s="1"/>
      <c r="M11" s="1"/>
      <c r="N11" s="1"/>
      <c r="O11" s="1"/>
      <c r="P11" s="1"/>
    </row>
    <row r="12" spans="1:16" ht="13.5" customHeight="1">
      <c r="A12" s="9"/>
      <c r="B12" s="151" t="s">
        <v>99</v>
      </c>
      <c r="C12" s="151"/>
      <c r="D12" s="151"/>
      <c r="E12" s="151"/>
      <c r="F12" s="151"/>
      <c r="G12" s="151"/>
      <c r="H12" s="151"/>
      <c r="I12" s="9"/>
      <c r="J12" s="1"/>
      <c r="K12" s="1"/>
      <c r="L12" s="1"/>
      <c r="M12" s="1"/>
      <c r="N12" s="1"/>
      <c r="O12" s="1"/>
      <c r="P12" s="1"/>
    </row>
    <row r="13" spans="1:16" ht="14.25" customHeight="1">
      <c r="A13" s="9"/>
      <c r="B13" s="151" t="s">
        <v>98</v>
      </c>
      <c r="C13" s="151"/>
      <c r="D13" s="151"/>
      <c r="E13" s="151"/>
      <c r="F13" s="151"/>
      <c r="G13" s="151"/>
      <c r="H13" s="151"/>
      <c r="I13" s="9"/>
      <c r="J13" s="1"/>
      <c r="K13" s="1"/>
      <c r="L13" s="1"/>
      <c r="M13" s="1"/>
      <c r="N13" s="1"/>
      <c r="O13" s="1"/>
      <c r="P13" s="1"/>
    </row>
    <row r="14" spans="1:16" ht="14.25">
      <c r="A14" s="9"/>
      <c r="B14" s="93"/>
      <c r="C14" s="93"/>
      <c r="D14" s="93"/>
      <c r="E14" s="93"/>
      <c r="F14" s="93"/>
      <c r="G14" s="93"/>
      <c r="H14" s="93"/>
      <c r="I14" s="9"/>
      <c r="J14" s="1"/>
      <c r="K14" s="1"/>
      <c r="L14" s="1"/>
      <c r="M14" s="1"/>
      <c r="N14" s="1"/>
      <c r="O14" s="1"/>
      <c r="P14" s="1"/>
    </row>
    <row r="15" spans="1:16" ht="14.25">
      <c r="A15" s="9"/>
      <c r="B15" s="23" t="s">
        <v>60</v>
      </c>
      <c r="C15" s="17"/>
      <c r="D15" s="18"/>
      <c r="E15" s="19"/>
      <c r="F15" s="20"/>
      <c r="G15" s="21"/>
      <c r="H15" s="21"/>
      <c r="I15" s="9"/>
      <c r="J15" s="1"/>
      <c r="K15" s="1"/>
      <c r="L15" s="1"/>
      <c r="M15" s="1"/>
      <c r="N15" s="1"/>
      <c r="O15" s="1"/>
      <c r="P15" s="1"/>
    </row>
    <row r="16" spans="1:16" ht="14.25" thickBot="1">
      <c r="A16" s="9"/>
      <c r="B16" s="9"/>
      <c r="C16" s="9"/>
      <c r="D16" s="9"/>
      <c r="E16" s="9"/>
      <c r="F16" s="9"/>
      <c r="G16" s="9"/>
      <c r="H16" s="9"/>
      <c r="I16" s="9"/>
      <c r="J16" s="1"/>
      <c r="K16" s="1"/>
      <c r="L16" s="1"/>
      <c r="M16" s="1"/>
      <c r="N16" s="1"/>
      <c r="O16" s="1"/>
      <c r="P16" s="1"/>
    </row>
    <row r="17" spans="1:16">
      <c r="A17" s="9"/>
      <c r="B17" s="134" t="s">
        <v>9</v>
      </c>
      <c r="C17" s="135"/>
      <c r="D17" s="135"/>
      <c r="E17" s="138" t="s">
        <v>10</v>
      </c>
      <c r="F17" s="138" t="s">
        <v>11</v>
      </c>
      <c r="G17" s="138" t="s">
        <v>12</v>
      </c>
      <c r="H17" s="149" t="s">
        <v>61</v>
      </c>
      <c r="I17" s="9"/>
      <c r="J17" s="1"/>
      <c r="K17" s="1"/>
      <c r="L17" s="1"/>
      <c r="M17" s="1"/>
      <c r="N17" s="1"/>
      <c r="O17" s="1"/>
      <c r="P17" s="1"/>
    </row>
    <row r="18" spans="1:16" ht="14.25" thickBot="1">
      <c r="A18" s="9"/>
      <c r="B18" s="136"/>
      <c r="C18" s="137"/>
      <c r="D18" s="137"/>
      <c r="E18" s="139"/>
      <c r="F18" s="139"/>
      <c r="G18" s="139"/>
      <c r="H18" s="150"/>
      <c r="I18" s="9"/>
      <c r="J18" s="1"/>
      <c r="K18" s="1"/>
      <c r="L18" s="1"/>
      <c r="M18" s="1"/>
      <c r="N18" s="1"/>
      <c r="O18" s="1"/>
      <c r="P18" s="1"/>
    </row>
    <row r="19" spans="1:16" ht="14.25">
      <c r="A19" s="9"/>
      <c r="B19" s="126" t="s">
        <v>62</v>
      </c>
      <c r="C19" s="24">
        <v>1</v>
      </c>
      <c r="D19" s="25" t="s">
        <v>15</v>
      </c>
      <c r="E19" s="74">
        <f>チェックシート!D21</f>
        <v>0</v>
      </c>
      <c r="F19" s="74">
        <f>チェックシート!E21</f>
        <v>0</v>
      </c>
      <c r="G19" s="80">
        <f>チェックシート!F21</f>
        <v>0</v>
      </c>
      <c r="H19" s="83">
        <f>チェックシート!G21</f>
        <v>0</v>
      </c>
      <c r="I19" s="9"/>
      <c r="J19" s="1"/>
      <c r="K19" s="26"/>
      <c r="L19" s="27">
        <f>COUNTIF(E19:F21,"=○")+COUNTIF(G22:H36,"=○")</f>
        <v>0</v>
      </c>
      <c r="M19" s="28"/>
      <c r="N19" s="1"/>
      <c r="O19" s="1"/>
      <c r="P19" s="1"/>
    </row>
    <row r="20" spans="1:16" ht="14.25">
      <c r="A20" s="9"/>
      <c r="B20" s="127"/>
      <c r="C20" s="73">
        <v>2</v>
      </c>
      <c r="D20" s="30" t="s">
        <v>16</v>
      </c>
      <c r="E20" s="77">
        <f>チェックシート!D22</f>
        <v>0</v>
      </c>
      <c r="F20" s="77">
        <f>チェックシート!E22</f>
        <v>0</v>
      </c>
      <c r="G20" s="81">
        <f>チェックシート!F22</f>
        <v>0</v>
      </c>
      <c r="H20" s="84">
        <f>チェックシート!G22</f>
        <v>0</v>
      </c>
      <c r="I20" s="9"/>
    </row>
    <row r="21" spans="1:16" ht="14.25">
      <c r="A21" s="9"/>
      <c r="B21" s="127"/>
      <c r="C21" s="73">
        <v>3</v>
      </c>
      <c r="D21" s="30" t="s">
        <v>17</v>
      </c>
      <c r="E21" s="76">
        <f>チェックシート!D23</f>
        <v>0</v>
      </c>
      <c r="F21" s="76">
        <f>チェックシート!E23</f>
        <v>0</v>
      </c>
      <c r="G21" s="78">
        <f>チェックシート!F23</f>
        <v>0</v>
      </c>
      <c r="H21" s="85">
        <f>チェックシート!G23</f>
        <v>0</v>
      </c>
      <c r="I21" s="9"/>
    </row>
    <row r="22" spans="1:16" ht="14.25">
      <c r="A22" s="9"/>
      <c r="B22" s="127"/>
      <c r="C22" s="73">
        <v>4</v>
      </c>
      <c r="D22" s="30" t="s">
        <v>18</v>
      </c>
      <c r="E22" s="78">
        <f>チェックシート!D24</f>
        <v>0</v>
      </c>
      <c r="F22" s="78">
        <f>チェックシート!E24</f>
        <v>0</v>
      </c>
      <c r="G22" s="77">
        <f>チェックシート!F24</f>
        <v>0</v>
      </c>
      <c r="H22" s="86">
        <f>チェックシート!G24</f>
        <v>0</v>
      </c>
      <c r="I22" s="9"/>
    </row>
    <row r="23" spans="1:16" ht="14.25">
      <c r="A23" s="9"/>
      <c r="B23" s="127"/>
      <c r="C23" s="73">
        <v>5</v>
      </c>
      <c r="D23" s="30" t="s">
        <v>19</v>
      </c>
      <c r="E23" s="78">
        <f>チェックシート!D25</f>
        <v>0</v>
      </c>
      <c r="F23" s="78">
        <f>チェックシート!E25</f>
        <v>0</v>
      </c>
      <c r="G23" s="77">
        <f>チェックシート!F25</f>
        <v>0</v>
      </c>
      <c r="H23" s="86">
        <f>チェックシート!G25</f>
        <v>0</v>
      </c>
      <c r="I23" s="9"/>
    </row>
    <row r="24" spans="1:16" ht="14.25">
      <c r="A24" s="9"/>
      <c r="B24" s="127"/>
      <c r="C24" s="73">
        <v>6</v>
      </c>
      <c r="D24" s="30" t="s">
        <v>20</v>
      </c>
      <c r="E24" s="78">
        <f>チェックシート!D26</f>
        <v>0</v>
      </c>
      <c r="F24" s="78">
        <f>チェックシート!E26</f>
        <v>0</v>
      </c>
      <c r="G24" s="77">
        <f>チェックシート!F26</f>
        <v>0</v>
      </c>
      <c r="H24" s="86">
        <f>チェックシート!G26</f>
        <v>0</v>
      </c>
      <c r="I24" s="9"/>
    </row>
    <row r="25" spans="1:16" ht="14.25">
      <c r="A25" s="9"/>
      <c r="B25" s="127"/>
      <c r="C25" s="73">
        <v>7</v>
      </c>
      <c r="D25" s="30" t="s">
        <v>21</v>
      </c>
      <c r="E25" s="78">
        <f>チェックシート!D27</f>
        <v>0</v>
      </c>
      <c r="F25" s="78">
        <f>チェックシート!E27</f>
        <v>0</v>
      </c>
      <c r="G25" s="77">
        <f>チェックシート!F27</f>
        <v>0</v>
      </c>
      <c r="H25" s="86">
        <f>チェックシート!G27</f>
        <v>0</v>
      </c>
      <c r="I25" s="9"/>
    </row>
    <row r="26" spans="1:16" ht="14.25">
      <c r="A26" s="9"/>
      <c r="B26" s="127"/>
      <c r="C26" s="73">
        <v>8</v>
      </c>
      <c r="D26" s="30" t="s">
        <v>22</v>
      </c>
      <c r="E26" s="78">
        <f>チェックシート!D28</f>
        <v>0</v>
      </c>
      <c r="F26" s="78">
        <f>チェックシート!E28</f>
        <v>0</v>
      </c>
      <c r="G26" s="77">
        <f>チェックシート!F28</f>
        <v>0</v>
      </c>
      <c r="H26" s="86">
        <f>チェックシート!G28</f>
        <v>0</v>
      </c>
      <c r="I26" s="9"/>
    </row>
    <row r="27" spans="1:16" ht="14.25">
      <c r="A27" s="9"/>
      <c r="B27" s="127"/>
      <c r="C27" s="73">
        <v>9</v>
      </c>
      <c r="D27" s="30" t="s">
        <v>23</v>
      </c>
      <c r="E27" s="78">
        <f>チェックシート!D29</f>
        <v>0</v>
      </c>
      <c r="F27" s="78">
        <f>チェックシート!E29</f>
        <v>0</v>
      </c>
      <c r="G27" s="77">
        <f>チェックシート!F29</f>
        <v>0</v>
      </c>
      <c r="H27" s="86">
        <f>チェックシート!G29</f>
        <v>0</v>
      </c>
      <c r="I27" s="9"/>
    </row>
    <row r="28" spans="1:16" ht="14.25">
      <c r="A28" s="9"/>
      <c r="B28" s="127"/>
      <c r="C28" s="73">
        <v>10</v>
      </c>
      <c r="D28" s="30" t="s">
        <v>24</v>
      </c>
      <c r="E28" s="78">
        <f>チェックシート!D30</f>
        <v>0</v>
      </c>
      <c r="F28" s="78">
        <f>チェックシート!E30</f>
        <v>0</v>
      </c>
      <c r="G28" s="77">
        <f>チェックシート!F30</f>
        <v>0</v>
      </c>
      <c r="H28" s="86">
        <f>チェックシート!G30</f>
        <v>0</v>
      </c>
      <c r="I28" s="9"/>
    </row>
    <row r="29" spans="1:16" ht="14.25">
      <c r="A29" s="9"/>
      <c r="B29" s="127"/>
      <c r="C29" s="73">
        <v>11</v>
      </c>
      <c r="D29" s="30" t="s">
        <v>25</v>
      </c>
      <c r="E29" s="78">
        <f>チェックシート!D31</f>
        <v>0</v>
      </c>
      <c r="F29" s="78">
        <f>チェックシート!E31</f>
        <v>0</v>
      </c>
      <c r="G29" s="77">
        <f>チェックシート!F31</f>
        <v>0</v>
      </c>
      <c r="H29" s="86">
        <f>チェックシート!G31</f>
        <v>0</v>
      </c>
      <c r="I29" s="9"/>
    </row>
    <row r="30" spans="1:16" ht="14.25">
      <c r="A30" s="9"/>
      <c r="B30" s="127"/>
      <c r="C30" s="73">
        <v>12</v>
      </c>
      <c r="D30" s="30" t="s">
        <v>26</v>
      </c>
      <c r="E30" s="78">
        <f>チェックシート!D32</f>
        <v>0</v>
      </c>
      <c r="F30" s="78">
        <f>チェックシート!E32</f>
        <v>0</v>
      </c>
      <c r="G30" s="77">
        <f>チェックシート!F32</f>
        <v>0</v>
      </c>
      <c r="H30" s="86">
        <f>チェックシート!G32</f>
        <v>0</v>
      </c>
      <c r="I30" s="9"/>
    </row>
    <row r="31" spans="1:16" ht="14.25">
      <c r="A31" s="9"/>
      <c r="B31" s="127"/>
      <c r="C31" s="73">
        <v>13</v>
      </c>
      <c r="D31" s="30" t="s">
        <v>27</v>
      </c>
      <c r="E31" s="78">
        <f>チェックシート!D33</f>
        <v>0</v>
      </c>
      <c r="F31" s="78">
        <f>チェックシート!E33</f>
        <v>0</v>
      </c>
      <c r="G31" s="77">
        <f>チェックシート!F33</f>
        <v>0</v>
      </c>
      <c r="H31" s="86">
        <f>チェックシート!G33</f>
        <v>0</v>
      </c>
      <c r="I31" s="9"/>
    </row>
    <row r="32" spans="1:16" ht="14.25">
      <c r="A32" s="9"/>
      <c r="B32" s="127"/>
      <c r="C32" s="73">
        <v>14</v>
      </c>
      <c r="D32" s="30" t="s">
        <v>28</v>
      </c>
      <c r="E32" s="78">
        <f>チェックシート!D34</f>
        <v>0</v>
      </c>
      <c r="F32" s="78">
        <f>チェックシート!E34</f>
        <v>0</v>
      </c>
      <c r="G32" s="77">
        <f>チェックシート!F34</f>
        <v>0</v>
      </c>
      <c r="H32" s="86">
        <f>チェックシート!G34</f>
        <v>0</v>
      </c>
      <c r="I32" s="9"/>
    </row>
    <row r="33" spans="1:13" ht="14.25">
      <c r="A33" s="9"/>
      <c r="B33" s="127"/>
      <c r="C33" s="73">
        <v>15</v>
      </c>
      <c r="D33" s="30" t="s">
        <v>29</v>
      </c>
      <c r="E33" s="78">
        <f>チェックシート!D35</f>
        <v>0</v>
      </c>
      <c r="F33" s="78">
        <f>チェックシート!E35</f>
        <v>0</v>
      </c>
      <c r="G33" s="77">
        <f>チェックシート!F35</f>
        <v>0</v>
      </c>
      <c r="H33" s="86">
        <f>チェックシート!G35</f>
        <v>0</v>
      </c>
      <c r="I33" s="9"/>
    </row>
    <row r="34" spans="1:13" ht="14.25">
      <c r="A34" s="9"/>
      <c r="B34" s="127"/>
      <c r="C34" s="73">
        <v>16</v>
      </c>
      <c r="D34" s="30" t="s">
        <v>30</v>
      </c>
      <c r="E34" s="78">
        <f>チェックシート!D36</f>
        <v>0</v>
      </c>
      <c r="F34" s="78">
        <f>チェックシート!E36</f>
        <v>0</v>
      </c>
      <c r="G34" s="77">
        <f>チェックシート!F36</f>
        <v>0</v>
      </c>
      <c r="H34" s="86">
        <f>チェックシート!G36</f>
        <v>0</v>
      </c>
      <c r="I34" s="9"/>
    </row>
    <row r="35" spans="1:13" ht="14.25">
      <c r="A35" s="9"/>
      <c r="B35" s="127"/>
      <c r="C35" s="73">
        <v>17</v>
      </c>
      <c r="D35" s="30" t="s">
        <v>31</v>
      </c>
      <c r="E35" s="78">
        <f>チェックシート!D37</f>
        <v>0</v>
      </c>
      <c r="F35" s="78">
        <f>チェックシート!E37</f>
        <v>0</v>
      </c>
      <c r="G35" s="77">
        <f>チェックシート!F37</f>
        <v>0</v>
      </c>
      <c r="H35" s="86">
        <f>チェックシート!G37</f>
        <v>0</v>
      </c>
      <c r="I35" s="9"/>
    </row>
    <row r="36" spans="1:13" ht="15" thickBot="1">
      <c r="A36" s="9"/>
      <c r="B36" s="128"/>
      <c r="C36" s="31">
        <v>18</v>
      </c>
      <c r="D36" s="32" t="s">
        <v>32</v>
      </c>
      <c r="E36" s="79">
        <f>チェックシート!D38</f>
        <v>0</v>
      </c>
      <c r="F36" s="79">
        <f>チェックシート!E38</f>
        <v>0</v>
      </c>
      <c r="G36" s="75">
        <f>チェックシート!F38</f>
        <v>0</v>
      </c>
      <c r="H36" s="87">
        <f>チェックシート!G38</f>
        <v>0</v>
      </c>
      <c r="I36" s="9"/>
      <c r="J36" s="1"/>
      <c r="K36" s="1"/>
      <c r="L36" s="1"/>
      <c r="M36" s="1"/>
    </row>
    <row r="37" spans="1:13" ht="14.25">
      <c r="A37" s="9"/>
      <c r="B37" s="126" t="s">
        <v>63</v>
      </c>
      <c r="C37" s="24">
        <v>19</v>
      </c>
      <c r="D37" s="25" t="s">
        <v>33</v>
      </c>
      <c r="E37" s="82">
        <f>チェックシート!D39</f>
        <v>0</v>
      </c>
      <c r="F37" s="82">
        <f>チェックシート!E39</f>
        <v>0</v>
      </c>
      <c r="G37" s="88">
        <f>チェックシート!F39</f>
        <v>0</v>
      </c>
      <c r="H37" s="89">
        <f>チェックシート!G39</f>
        <v>0</v>
      </c>
      <c r="I37" s="9"/>
      <c r="J37" s="1"/>
      <c r="K37" s="26"/>
      <c r="L37" s="33">
        <f>COUNTIF(G37:H47,"=○")</f>
        <v>0</v>
      </c>
      <c r="M37" s="34"/>
    </row>
    <row r="38" spans="1:13" ht="14.25">
      <c r="A38" s="9"/>
      <c r="B38" s="127"/>
      <c r="C38" s="73">
        <v>20</v>
      </c>
      <c r="D38" s="30" t="s">
        <v>34</v>
      </c>
      <c r="E38" s="78">
        <f>チェックシート!D40</f>
        <v>0</v>
      </c>
      <c r="F38" s="78">
        <f>チェックシート!E40</f>
        <v>0</v>
      </c>
      <c r="G38" s="77">
        <f>チェックシート!F40</f>
        <v>0</v>
      </c>
      <c r="H38" s="86">
        <f>チェックシート!G40</f>
        <v>0</v>
      </c>
      <c r="I38" s="9"/>
      <c r="J38" s="1"/>
      <c r="K38" s="1"/>
      <c r="L38" s="1"/>
      <c r="M38" s="1"/>
    </row>
    <row r="39" spans="1:13" ht="14.25">
      <c r="A39" s="9"/>
      <c r="B39" s="127"/>
      <c r="C39" s="73">
        <v>21</v>
      </c>
      <c r="D39" s="30" t="s">
        <v>35</v>
      </c>
      <c r="E39" s="78">
        <f>チェックシート!D41</f>
        <v>0</v>
      </c>
      <c r="F39" s="78">
        <f>チェックシート!E41</f>
        <v>0</v>
      </c>
      <c r="G39" s="77">
        <f>チェックシート!F41</f>
        <v>0</v>
      </c>
      <c r="H39" s="86">
        <f>チェックシート!G41</f>
        <v>0</v>
      </c>
      <c r="I39" s="9"/>
      <c r="J39" s="1"/>
      <c r="K39" s="1"/>
      <c r="L39" s="1"/>
      <c r="M39" s="1"/>
    </row>
    <row r="40" spans="1:13" ht="14.25">
      <c r="A40" s="9"/>
      <c r="B40" s="127"/>
      <c r="C40" s="73">
        <v>22</v>
      </c>
      <c r="D40" s="30" t="s">
        <v>36</v>
      </c>
      <c r="E40" s="78">
        <f>チェックシート!D42</f>
        <v>0</v>
      </c>
      <c r="F40" s="78">
        <f>チェックシート!E42</f>
        <v>0</v>
      </c>
      <c r="G40" s="77">
        <f>チェックシート!F42</f>
        <v>0</v>
      </c>
      <c r="H40" s="86">
        <f>チェックシート!G42</f>
        <v>0</v>
      </c>
      <c r="I40" s="9"/>
      <c r="J40" s="1"/>
      <c r="K40" s="1"/>
      <c r="L40" s="1"/>
      <c r="M40" s="1"/>
    </row>
    <row r="41" spans="1:13" ht="14.25">
      <c r="A41" s="9"/>
      <c r="B41" s="127"/>
      <c r="C41" s="73">
        <v>23</v>
      </c>
      <c r="D41" s="30" t="s">
        <v>37</v>
      </c>
      <c r="E41" s="78">
        <f>チェックシート!D43</f>
        <v>0</v>
      </c>
      <c r="F41" s="78">
        <f>チェックシート!E43</f>
        <v>0</v>
      </c>
      <c r="G41" s="77">
        <f>チェックシート!F43</f>
        <v>0</v>
      </c>
      <c r="H41" s="86">
        <f>チェックシート!G43</f>
        <v>0</v>
      </c>
      <c r="I41" s="9"/>
      <c r="J41" s="1"/>
      <c r="K41" s="1"/>
      <c r="L41" s="1"/>
      <c r="M41" s="1"/>
    </row>
    <row r="42" spans="1:13" ht="14.25">
      <c r="A42" s="9"/>
      <c r="B42" s="127"/>
      <c r="C42" s="73">
        <v>24</v>
      </c>
      <c r="D42" s="30" t="s">
        <v>38</v>
      </c>
      <c r="E42" s="78">
        <f>チェックシート!D44</f>
        <v>0</v>
      </c>
      <c r="F42" s="78">
        <f>チェックシート!E44</f>
        <v>0</v>
      </c>
      <c r="G42" s="77">
        <f>チェックシート!F44</f>
        <v>0</v>
      </c>
      <c r="H42" s="86">
        <f>チェックシート!G44</f>
        <v>0</v>
      </c>
      <c r="I42" s="9"/>
      <c r="J42" s="1"/>
      <c r="K42" s="1"/>
      <c r="L42" s="1"/>
      <c r="M42" s="1"/>
    </row>
    <row r="43" spans="1:13" ht="14.25">
      <c r="A43" s="9"/>
      <c r="B43" s="127"/>
      <c r="C43" s="73">
        <v>25</v>
      </c>
      <c r="D43" s="30" t="s">
        <v>39</v>
      </c>
      <c r="E43" s="78">
        <f>チェックシート!D45</f>
        <v>0</v>
      </c>
      <c r="F43" s="78">
        <f>チェックシート!E45</f>
        <v>0</v>
      </c>
      <c r="G43" s="77">
        <f>チェックシート!F45</f>
        <v>0</v>
      </c>
      <c r="H43" s="86">
        <f>チェックシート!G45</f>
        <v>0</v>
      </c>
      <c r="I43" s="9"/>
      <c r="J43" s="1"/>
      <c r="K43" s="1"/>
      <c r="L43" s="1"/>
      <c r="M43" s="1"/>
    </row>
    <row r="44" spans="1:13" ht="14.25">
      <c r="A44" s="9"/>
      <c r="B44" s="127"/>
      <c r="C44" s="73">
        <v>26</v>
      </c>
      <c r="D44" s="30" t="s">
        <v>40</v>
      </c>
      <c r="E44" s="78">
        <f>チェックシート!D46</f>
        <v>0</v>
      </c>
      <c r="F44" s="78">
        <f>チェックシート!E46</f>
        <v>0</v>
      </c>
      <c r="G44" s="77">
        <f>チェックシート!F46</f>
        <v>0</v>
      </c>
      <c r="H44" s="86">
        <f>チェックシート!G46</f>
        <v>0</v>
      </c>
      <c r="I44" s="9"/>
      <c r="J44" s="1"/>
      <c r="K44" s="1"/>
      <c r="L44" s="1"/>
      <c r="M44" s="1"/>
    </row>
    <row r="45" spans="1:13" ht="14.25">
      <c r="A45" s="9"/>
      <c r="B45" s="127"/>
      <c r="C45" s="73">
        <v>27</v>
      </c>
      <c r="D45" s="30" t="s">
        <v>41</v>
      </c>
      <c r="E45" s="78">
        <f>チェックシート!D47</f>
        <v>0</v>
      </c>
      <c r="F45" s="78">
        <f>チェックシート!E47</f>
        <v>0</v>
      </c>
      <c r="G45" s="77">
        <f>チェックシート!F47</f>
        <v>0</v>
      </c>
      <c r="H45" s="86">
        <f>チェックシート!G47</f>
        <v>0</v>
      </c>
      <c r="I45" s="9"/>
      <c r="J45" s="1"/>
      <c r="K45" s="1"/>
      <c r="L45" s="1"/>
      <c r="M45" s="1"/>
    </row>
    <row r="46" spans="1:13" ht="14.25">
      <c r="A46" s="9"/>
      <c r="B46" s="127"/>
      <c r="C46" s="73">
        <v>28</v>
      </c>
      <c r="D46" s="30" t="s">
        <v>42</v>
      </c>
      <c r="E46" s="78">
        <f>チェックシート!D48</f>
        <v>0</v>
      </c>
      <c r="F46" s="78">
        <f>チェックシート!E48</f>
        <v>0</v>
      </c>
      <c r="G46" s="77">
        <f>チェックシート!F48</f>
        <v>0</v>
      </c>
      <c r="H46" s="86">
        <f>チェックシート!G48</f>
        <v>0</v>
      </c>
      <c r="I46" s="9"/>
      <c r="J46" s="1"/>
      <c r="K46" s="1"/>
      <c r="L46" s="1"/>
      <c r="M46" s="1"/>
    </row>
    <row r="47" spans="1:13" ht="15" thickBot="1">
      <c r="A47" s="9"/>
      <c r="B47" s="128"/>
      <c r="C47" s="31">
        <v>29</v>
      </c>
      <c r="D47" s="32" t="s">
        <v>43</v>
      </c>
      <c r="E47" s="79">
        <f>チェックシート!D49</f>
        <v>0</v>
      </c>
      <c r="F47" s="79">
        <f>チェックシート!E49</f>
        <v>0</v>
      </c>
      <c r="G47" s="75">
        <f>チェックシート!F49</f>
        <v>0</v>
      </c>
      <c r="H47" s="87">
        <f>チェックシート!G49</f>
        <v>0</v>
      </c>
      <c r="I47" s="9"/>
      <c r="J47" s="1"/>
      <c r="K47" s="1"/>
      <c r="L47" s="1"/>
      <c r="M47" s="1"/>
    </row>
    <row r="48" spans="1:13">
      <c r="A48" s="9"/>
      <c r="B48" s="9"/>
      <c r="C48" s="9"/>
      <c r="D48" s="9"/>
      <c r="E48" s="9"/>
      <c r="F48" s="9"/>
      <c r="G48" s="9"/>
      <c r="H48" s="9"/>
      <c r="I48" s="9"/>
      <c r="J48" s="1"/>
      <c r="K48" s="1"/>
      <c r="L48" s="1"/>
      <c r="M48" s="1"/>
    </row>
  </sheetData>
  <mergeCells count="18">
    <mergeCell ref="G2:H5"/>
    <mergeCell ref="G17:G18"/>
    <mergeCell ref="H17:H18"/>
    <mergeCell ref="B19:B36"/>
    <mergeCell ref="B10:H10"/>
    <mergeCell ref="B8:H8"/>
    <mergeCell ref="B9:H9"/>
    <mergeCell ref="B11:H11"/>
    <mergeCell ref="B12:H12"/>
    <mergeCell ref="B13:H13"/>
    <mergeCell ref="B37:B47"/>
    <mergeCell ref="F2:F3"/>
    <mergeCell ref="F4:F5"/>
    <mergeCell ref="B2:B5"/>
    <mergeCell ref="B17:D18"/>
    <mergeCell ref="E17:E18"/>
    <mergeCell ref="F17:F18"/>
    <mergeCell ref="C2:C5"/>
  </mergeCells>
  <phoneticPr fontId="24"/>
  <conditionalFormatting sqref="C2:C5">
    <cfRule type="cellIs" dxfId="2" priority="1" stopIfTrue="1" operator="equal">
      <formula>"要注意"</formula>
    </cfRule>
    <cfRule type="cellIs" dxfId="1" priority="2" stopIfTrue="1" operator="equal">
      <formula>"判定上問題なし"</formula>
    </cfRule>
    <cfRule type="cellIs" dxfId="0" priority="3" stopIfTrue="1" operator="equal">
      <formula>"男女両方に○が付いています"</formula>
    </cfRule>
  </conditionalFormatting>
  <pageMargins left="0.7" right="0.7" top="0.75" bottom="0.75" header="0.3" footer="0.3"/>
  <pageSetup paperSize="9" scale="98" orientation="portrait" r:id="rId1"/>
  <headerFooter>
    <oddHeader>&amp;L（３）ストレスセルフチェックの判定シート</oddHeader>
    <oddFooter>&amp;C- 3 -</oddFooter>
  </headerFooter>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74"/>
  <sheetViews>
    <sheetView zoomScaleNormal="100" workbookViewId="0">
      <selection activeCell="A74" sqref="A74"/>
    </sheetView>
  </sheetViews>
  <sheetFormatPr defaultRowHeight="13.5"/>
  <cols>
    <col min="1" max="10" width="9" style="3"/>
    <col min="11" max="11" width="5.125" style="3" customWidth="1"/>
    <col min="12" max="16384" width="9" style="3"/>
  </cols>
  <sheetData>
    <row r="1" spans="1:12" ht="17.25">
      <c r="A1" s="152" t="s">
        <v>100</v>
      </c>
      <c r="B1" s="152"/>
      <c r="C1" s="152"/>
      <c r="D1" s="152"/>
      <c r="E1" s="152"/>
      <c r="F1" s="152"/>
      <c r="G1" s="152"/>
      <c r="H1" s="152"/>
      <c r="I1" s="152"/>
      <c r="J1" s="152"/>
      <c r="K1" s="152"/>
      <c r="L1" s="2"/>
    </row>
    <row r="2" spans="1:12" ht="17.25">
      <c r="C2" s="4"/>
      <c r="D2" s="1"/>
      <c r="E2" s="1"/>
      <c r="F2" s="1"/>
      <c r="G2" s="1"/>
      <c r="H2" s="1"/>
      <c r="I2" s="1"/>
      <c r="J2" s="1"/>
      <c r="K2" s="91" t="s">
        <v>91</v>
      </c>
      <c r="L2" s="1"/>
    </row>
    <row r="3" spans="1:12" ht="17.25">
      <c r="A3" s="6" t="s">
        <v>92</v>
      </c>
      <c r="C3" s="4"/>
      <c r="D3" s="1"/>
      <c r="E3" s="1"/>
      <c r="F3" s="1"/>
      <c r="G3" s="1"/>
      <c r="H3" s="1"/>
      <c r="I3" s="1"/>
      <c r="J3" s="1"/>
      <c r="K3" s="5"/>
      <c r="L3" s="1"/>
    </row>
    <row r="4" spans="1:12">
      <c r="D4" s="1"/>
      <c r="E4" s="1"/>
      <c r="F4" s="1"/>
      <c r="G4" s="1"/>
      <c r="H4" s="1"/>
      <c r="I4" s="1"/>
      <c r="J4" s="1"/>
      <c r="K4" s="1"/>
      <c r="L4" s="1"/>
    </row>
    <row r="5" spans="1:12">
      <c r="C5" s="1"/>
      <c r="D5" s="1"/>
      <c r="E5" s="1"/>
      <c r="F5" s="1"/>
      <c r="G5" s="1"/>
      <c r="H5" s="1"/>
      <c r="I5" s="1"/>
      <c r="J5" s="1"/>
      <c r="K5" s="1"/>
      <c r="L5" s="1"/>
    </row>
    <row r="6" spans="1:12">
      <c r="C6" s="1"/>
      <c r="D6" s="1"/>
      <c r="E6" s="1"/>
      <c r="F6" s="1"/>
      <c r="G6" s="1"/>
      <c r="H6" s="1"/>
      <c r="I6" s="1"/>
      <c r="J6" s="1"/>
      <c r="K6" s="1"/>
      <c r="L6" s="1"/>
    </row>
    <row r="7" spans="1:12">
      <c r="C7" s="1"/>
      <c r="D7" s="1"/>
      <c r="E7" s="1"/>
      <c r="F7" s="1"/>
      <c r="G7" s="1"/>
      <c r="H7" s="1"/>
      <c r="I7" s="1"/>
      <c r="J7" s="1"/>
      <c r="K7" s="1"/>
      <c r="L7" s="1"/>
    </row>
    <row r="8" spans="1:12">
      <c r="C8" s="1"/>
      <c r="D8" s="1"/>
      <c r="E8" s="1"/>
      <c r="F8" s="1"/>
      <c r="G8" s="1"/>
      <c r="H8" s="1"/>
      <c r="I8" s="1"/>
      <c r="J8" s="1"/>
      <c r="K8" s="1"/>
      <c r="L8" s="1"/>
    </row>
    <row r="19" spans="1:12" ht="14.25">
      <c r="A19" s="7" t="s">
        <v>93</v>
      </c>
    </row>
    <row r="21" spans="1:12">
      <c r="D21" s="1"/>
      <c r="E21" s="1"/>
      <c r="F21" s="1"/>
      <c r="G21" s="1"/>
      <c r="H21" s="1"/>
      <c r="I21" s="1"/>
      <c r="J21" s="1"/>
      <c r="K21" s="1"/>
      <c r="L21" s="1"/>
    </row>
    <row r="23" spans="1:12">
      <c r="C23" s="1"/>
      <c r="D23" s="1"/>
      <c r="E23" s="8"/>
      <c r="F23" s="1"/>
      <c r="G23" s="1"/>
      <c r="H23" s="1"/>
      <c r="I23" s="1"/>
      <c r="J23" s="1"/>
      <c r="K23" s="1"/>
      <c r="L23" s="1"/>
    </row>
    <row r="47" spans="12:13" ht="14.25">
      <c r="M47" s="92"/>
    </row>
    <row r="48" spans="12:13">
      <c r="L48" s="3" t="s">
        <v>94</v>
      </c>
    </row>
    <row r="53" spans="1:1" ht="14.25">
      <c r="A53" s="7" t="s">
        <v>95</v>
      </c>
    </row>
    <row r="74" spans="1:1">
      <c r="A74" s="1"/>
    </row>
  </sheetData>
  <mergeCells count="1">
    <mergeCell ref="A1:K1"/>
  </mergeCells>
  <phoneticPr fontId="24"/>
  <pageMargins left="0.7" right="0.7" top="0.75" bottom="0.75" header="0.3" footer="0.3"/>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ご案内</vt:lpstr>
      <vt:lpstr>チェックシート</vt:lpstr>
      <vt:lpstr>判定</vt:lpstr>
      <vt:lpstr>相談機関等</vt:lpstr>
      <vt:lpstr>ご案内!Print_Area</vt:lpstr>
      <vt:lpstr>チェックシート!Print_Area</vt:lpstr>
      <vt:lpstr>判定!Print_Area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kyousai</dc:creator>
  <cp:lastModifiedBy>oa</cp:lastModifiedBy>
  <cp:lastPrinted>2017-03-21T05:20:58Z</cp:lastPrinted>
  <dcterms:created xsi:type="dcterms:W3CDTF">2015-03-13T07:21:53Z</dcterms:created>
  <dcterms:modified xsi:type="dcterms:W3CDTF">2017-03-28T09:42:29Z</dcterms:modified>
</cp:coreProperties>
</file>