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第１３表" sheetId="1" r:id="rId1"/>
  </sheets>
  <definedNames>
    <definedName name="_xlnm.Print_Area" localSheetId="0">第１３表!$A$1:$CQ$29</definedName>
  </definedNames>
  <calcPr calcId="152511"/>
</workbook>
</file>

<file path=xl/calcChain.xml><?xml version="1.0" encoding="utf-8"?>
<calcChain xmlns="http://schemas.openxmlformats.org/spreadsheetml/2006/main">
  <c r="C27" i="1" l="1"/>
  <c r="C25" i="1"/>
  <c r="C23" i="1"/>
  <c r="C21" i="1"/>
  <c r="CQ18" i="1"/>
  <c r="CQ11" i="1" s="1"/>
  <c r="CQ7" i="1" s="1"/>
  <c r="CP18" i="1"/>
  <c r="CP11" i="1" s="1"/>
  <c r="CP7" i="1" s="1"/>
  <c r="CO18" i="1"/>
  <c r="CN18" i="1"/>
  <c r="CN11" i="1" s="1"/>
  <c r="CN7" i="1" s="1"/>
  <c r="CM18" i="1"/>
  <c r="CM11" i="1" s="1"/>
  <c r="CM7" i="1" s="1"/>
  <c r="CL18" i="1"/>
  <c r="CL11" i="1" s="1"/>
  <c r="CL7" i="1" s="1"/>
  <c r="CK18" i="1"/>
  <c r="CK11" i="1" s="1"/>
  <c r="CJ18" i="1"/>
  <c r="CJ11" i="1" s="1"/>
  <c r="CJ7" i="1" s="1"/>
  <c r="CI18" i="1"/>
  <c r="CI11" i="1" s="1"/>
  <c r="CI7" i="1" s="1"/>
  <c r="CH18" i="1"/>
  <c r="CH11" i="1" s="1"/>
  <c r="CH7" i="1" s="1"/>
  <c r="CG18" i="1"/>
  <c r="CF18" i="1"/>
  <c r="CE18" i="1"/>
  <c r="CE11" i="1" s="1"/>
  <c r="CE7" i="1" s="1"/>
  <c r="CD18" i="1"/>
  <c r="CD11" i="1" s="1"/>
  <c r="CD7" i="1" s="1"/>
  <c r="CC18" i="1"/>
  <c r="CB18" i="1"/>
  <c r="CB11" i="1" s="1"/>
  <c r="CB7" i="1" s="1"/>
  <c r="CA18" i="1"/>
  <c r="CA11" i="1" s="1"/>
  <c r="CA7" i="1" s="1"/>
  <c r="BZ18" i="1"/>
  <c r="BZ11" i="1" s="1"/>
  <c r="BZ7" i="1" s="1"/>
  <c r="BY18" i="1"/>
  <c r="BX18" i="1"/>
  <c r="BW18" i="1"/>
  <c r="BW11" i="1" s="1"/>
  <c r="BW7" i="1" s="1"/>
  <c r="BV18" i="1"/>
  <c r="BV11" i="1" s="1"/>
  <c r="BV7" i="1" s="1"/>
  <c r="BU18" i="1"/>
  <c r="BT18" i="1"/>
  <c r="BT11" i="1" s="1"/>
  <c r="BT7" i="1" s="1"/>
  <c r="BS18" i="1"/>
  <c r="BS11" i="1" s="1"/>
  <c r="BS7" i="1" s="1"/>
  <c r="BR18" i="1"/>
  <c r="BR11" i="1" s="1"/>
  <c r="BR7" i="1" s="1"/>
  <c r="BQ18" i="1"/>
  <c r="BP18" i="1"/>
  <c r="BO18" i="1"/>
  <c r="BO11" i="1" s="1"/>
  <c r="BO7" i="1" s="1"/>
  <c r="BN18" i="1"/>
  <c r="BN11" i="1" s="1"/>
  <c r="BN7" i="1" s="1"/>
  <c r="BM18" i="1"/>
  <c r="BM11" i="1" s="1"/>
  <c r="BL18" i="1"/>
  <c r="BL11" i="1" s="1"/>
  <c r="BL7" i="1" s="1"/>
  <c r="BK18" i="1"/>
  <c r="BK11" i="1" s="1"/>
  <c r="BK7" i="1" s="1"/>
  <c r="BJ18" i="1"/>
  <c r="BJ11" i="1" s="1"/>
  <c r="BJ7" i="1" s="1"/>
  <c r="BI18" i="1"/>
  <c r="BH18" i="1"/>
  <c r="BG18" i="1"/>
  <c r="BG11" i="1" s="1"/>
  <c r="BG7" i="1" s="1"/>
  <c r="BF18" i="1"/>
  <c r="BF11" i="1" s="1"/>
  <c r="BF7" i="1" s="1"/>
  <c r="BE18" i="1"/>
  <c r="BD18" i="1"/>
  <c r="BD11" i="1" s="1"/>
  <c r="BD7" i="1" s="1"/>
  <c r="BC18" i="1"/>
  <c r="BC11" i="1" s="1"/>
  <c r="BC7" i="1" s="1"/>
  <c r="BB18" i="1"/>
  <c r="BB11" i="1" s="1"/>
  <c r="BB7" i="1" s="1"/>
  <c r="BA18" i="1"/>
  <c r="AZ18" i="1"/>
  <c r="AW18" i="1"/>
  <c r="AW11" i="1" s="1"/>
  <c r="AW7" i="1" s="1"/>
  <c r="AV18" i="1"/>
  <c r="AV11" i="1" s="1"/>
  <c r="AV7" i="1" s="1"/>
  <c r="AU18" i="1"/>
  <c r="AT18" i="1"/>
  <c r="AT11" i="1" s="1"/>
  <c r="AT7" i="1" s="1"/>
  <c r="AS18" i="1"/>
  <c r="AS11" i="1" s="1"/>
  <c r="AS7" i="1" s="1"/>
  <c r="AR18" i="1"/>
  <c r="AR11" i="1" s="1"/>
  <c r="AR7" i="1" s="1"/>
  <c r="AQ18" i="1"/>
  <c r="AP18" i="1"/>
  <c r="AO18" i="1"/>
  <c r="AO11" i="1" s="1"/>
  <c r="AO7" i="1" s="1"/>
  <c r="AN18" i="1"/>
  <c r="AN11" i="1" s="1"/>
  <c r="AN7" i="1" s="1"/>
  <c r="AM18" i="1"/>
  <c r="AM11" i="1" s="1"/>
  <c r="AM7" i="1" s="1"/>
  <c r="AL18" i="1"/>
  <c r="AL11" i="1" s="1"/>
  <c r="AL7" i="1" s="1"/>
  <c r="AK18" i="1"/>
  <c r="AK11" i="1" s="1"/>
  <c r="AK7" i="1" s="1"/>
  <c r="AJ18" i="1"/>
  <c r="AJ11" i="1" s="1"/>
  <c r="AJ7" i="1" s="1"/>
  <c r="AI18" i="1"/>
  <c r="AH18" i="1"/>
  <c r="AH11" i="1" s="1"/>
  <c r="AH7" i="1" s="1"/>
  <c r="AG18" i="1"/>
  <c r="AG11" i="1" s="1"/>
  <c r="AG7" i="1" s="1"/>
  <c r="AF18" i="1"/>
  <c r="AE18" i="1"/>
  <c r="AD18" i="1"/>
  <c r="AD11" i="1" s="1"/>
  <c r="AC18" i="1"/>
  <c r="AC11" i="1" s="1"/>
  <c r="AC7" i="1" s="1"/>
  <c r="AB18" i="1"/>
  <c r="AB11" i="1" s="1"/>
  <c r="AB7" i="1" s="1"/>
  <c r="AA18" i="1"/>
  <c r="Z18" i="1"/>
  <c r="Z11" i="1" s="1"/>
  <c r="Z7" i="1" s="1"/>
  <c r="Y18" i="1"/>
  <c r="Y11" i="1" s="1"/>
  <c r="Y7" i="1" s="1"/>
  <c r="X18" i="1"/>
  <c r="X11" i="1" s="1"/>
  <c r="X7" i="1" s="1"/>
  <c r="W18" i="1"/>
  <c r="W11" i="1" s="1"/>
  <c r="W7" i="1" s="1"/>
  <c r="V18" i="1"/>
  <c r="V11" i="1" s="1"/>
  <c r="V7" i="1" s="1"/>
  <c r="U18" i="1"/>
  <c r="U11" i="1" s="1"/>
  <c r="U7" i="1" s="1"/>
  <c r="T18" i="1"/>
  <c r="T11" i="1" s="1"/>
  <c r="T7" i="1" s="1"/>
  <c r="S18" i="1"/>
  <c r="R18" i="1"/>
  <c r="R11" i="1" s="1"/>
  <c r="R7" i="1" s="1"/>
  <c r="Q18" i="1"/>
  <c r="Q11" i="1" s="1"/>
  <c r="Q7" i="1" s="1"/>
  <c r="P18" i="1"/>
  <c r="P11" i="1" s="1"/>
  <c r="P7" i="1" s="1"/>
  <c r="O18" i="1"/>
  <c r="O11" i="1" s="1"/>
  <c r="O7" i="1" s="1"/>
  <c r="N18" i="1"/>
  <c r="M18" i="1"/>
  <c r="M11" i="1" s="1"/>
  <c r="M7" i="1" s="1"/>
  <c r="L18" i="1"/>
  <c r="L11" i="1" s="1"/>
  <c r="L7" i="1" s="1"/>
  <c r="K18" i="1"/>
  <c r="J18" i="1"/>
  <c r="J11" i="1" s="1"/>
  <c r="J7" i="1" s="1"/>
  <c r="I18" i="1"/>
  <c r="I11" i="1" s="1"/>
  <c r="I7" i="1" s="1"/>
  <c r="H18" i="1"/>
  <c r="H11" i="1" s="1"/>
  <c r="H7" i="1" s="1"/>
  <c r="G18" i="1"/>
  <c r="F18" i="1"/>
  <c r="E18" i="1"/>
  <c r="E11" i="1" s="1"/>
  <c r="E7" i="1" s="1"/>
  <c r="D18" i="1"/>
  <c r="C16" i="1"/>
  <c r="C15" i="1"/>
  <c r="C14" i="1"/>
  <c r="CO11" i="1"/>
  <c r="CK7" i="1"/>
  <c r="CG11" i="1"/>
  <c r="CF11" i="1"/>
  <c r="CC11" i="1"/>
  <c r="BY11" i="1"/>
  <c r="BY7" i="1" s="1"/>
  <c r="BX11" i="1"/>
  <c r="BU11" i="1"/>
  <c r="BQ11" i="1"/>
  <c r="BQ7" i="1" s="1"/>
  <c r="BP11" i="1"/>
  <c r="BI11" i="1"/>
  <c r="BH11" i="1"/>
  <c r="BE11" i="1"/>
  <c r="BA11" i="1"/>
  <c r="AZ11" i="1"/>
  <c r="AU11" i="1"/>
  <c r="AQ11" i="1"/>
  <c r="AP11" i="1"/>
  <c r="AI11" i="1"/>
  <c r="AE11" i="1"/>
  <c r="AA11" i="1"/>
  <c r="S11" i="1"/>
  <c r="N11" i="1"/>
  <c r="N7" i="1" s="1"/>
  <c r="K11" i="1"/>
  <c r="G11" i="1"/>
  <c r="F11" i="1"/>
  <c r="F7" i="1" s="1"/>
  <c r="C9" i="1"/>
  <c r="CO7" i="1"/>
  <c r="CG7" i="1"/>
  <c r="CF7" i="1"/>
  <c r="CC7" i="1"/>
  <c r="BX7" i="1"/>
  <c r="BU7" i="1"/>
  <c r="BP7" i="1"/>
  <c r="BM7" i="1"/>
  <c r="BI7" i="1"/>
  <c r="BH7" i="1"/>
  <c r="BE7" i="1"/>
  <c r="BA7" i="1"/>
  <c r="AZ7" i="1"/>
  <c r="AU7" i="1"/>
  <c r="AQ7" i="1"/>
  <c r="AP7" i="1"/>
  <c r="AI7" i="1"/>
  <c r="AE7" i="1"/>
  <c r="AD7" i="1"/>
  <c r="AA7" i="1"/>
  <c r="S7" i="1"/>
  <c r="K7" i="1"/>
  <c r="G7" i="1"/>
  <c r="AF11" i="1" l="1"/>
  <c r="AF7" i="1" s="1"/>
  <c r="C18" i="1"/>
  <c r="D11" i="1"/>
  <c r="D7" i="1" l="1"/>
  <c r="C11" i="1"/>
  <c r="C7" i="1" s="1"/>
</calcChain>
</file>

<file path=xl/sharedStrings.xml><?xml version="1.0" encoding="utf-8"?>
<sst xmlns="http://schemas.openxmlformats.org/spreadsheetml/2006/main" count="166" uniqueCount="148">
  <si>
    <t>第１３表　特定動物の飼養頭数</t>
    <rPh sb="0" eb="1">
      <t>ダイ</t>
    </rPh>
    <rPh sb="3" eb="4">
      <t>ヒョウ</t>
    </rPh>
    <rPh sb="5" eb="7">
      <t>トクテイ</t>
    </rPh>
    <rPh sb="7" eb="9">
      <t>ドウブツ</t>
    </rPh>
    <rPh sb="10" eb="12">
      <t>シヨウ</t>
    </rPh>
    <rPh sb="12" eb="14">
      <t>トウスウ</t>
    </rPh>
    <phoneticPr fontId="6"/>
  </si>
  <si>
    <t>科・種・本・支所別</t>
    <rPh sb="0" eb="1">
      <t>カ</t>
    </rPh>
    <rPh sb="2" eb="3">
      <t>シュ</t>
    </rPh>
    <rPh sb="4" eb="5">
      <t>ホン</t>
    </rPh>
    <rPh sb="6" eb="8">
      <t>シショ</t>
    </rPh>
    <rPh sb="8" eb="9">
      <t>ベツ</t>
    </rPh>
    <phoneticPr fontId="6"/>
  </si>
  <si>
    <t>区分</t>
    <rPh sb="0" eb="2">
      <t>クブン</t>
    </rPh>
    <phoneticPr fontId="6"/>
  </si>
  <si>
    <t>総数</t>
    <rPh sb="0" eb="2">
      <t>ソウスウ</t>
    </rPh>
    <phoneticPr fontId="6"/>
  </si>
  <si>
    <t>アテリダエ科
（おまきざる科）</t>
    <rPh sb="5" eb="6">
      <t>カ</t>
    </rPh>
    <rPh sb="13" eb="14">
      <t>カ</t>
    </rPh>
    <phoneticPr fontId="6"/>
  </si>
  <si>
    <t xml:space="preserve">おながざる科　   </t>
    <rPh sb="5" eb="6">
      <t>カ</t>
    </rPh>
    <rPh sb="6" eb="7">
      <t>オシナ</t>
    </rPh>
    <phoneticPr fontId="6"/>
  </si>
  <si>
    <t>てながざる科</t>
    <rPh sb="5" eb="6">
      <t>カ</t>
    </rPh>
    <phoneticPr fontId="6"/>
  </si>
  <si>
    <t>ひと科</t>
    <rPh sb="2" eb="3">
      <t>カ</t>
    </rPh>
    <phoneticPr fontId="6"/>
  </si>
  <si>
    <t>いぬ科</t>
    <rPh sb="2" eb="3">
      <t>カ</t>
    </rPh>
    <phoneticPr fontId="6"/>
  </si>
  <si>
    <t>くま科</t>
    <rPh sb="2" eb="3">
      <t>カ</t>
    </rPh>
    <phoneticPr fontId="6"/>
  </si>
  <si>
    <t>ねこ科　　</t>
    <rPh sb="2" eb="3">
      <t>カ</t>
    </rPh>
    <phoneticPr fontId="6"/>
  </si>
  <si>
    <t>ぞう科</t>
    <rPh sb="2" eb="3">
      <t>カ</t>
    </rPh>
    <phoneticPr fontId="6"/>
  </si>
  <si>
    <t>さい科</t>
    <rPh sb="2" eb="3">
      <t>カ</t>
    </rPh>
    <phoneticPr fontId="6"/>
  </si>
  <si>
    <t>かば科</t>
    <rPh sb="2" eb="3">
      <t>カ</t>
    </rPh>
    <phoneticPr fontId="6"/>
  </si>
  <si>
    <t>きりん科</t>
    <rPh sb="3" eb="4">
      <t>カ</t>
    </rPh>
    <phoneticPr fontId="6"/>
  </si>
  <si>
    <t>うし科</t>
    <rPh sb="2" eb="3">
      <t>カ</t>
    </rPh>
    <phoneticPr fontId="6"/>
  </si>
  <si>
    <t>コンドル科</t>
    <rPh sb="4" eb="5">
      <t>カ</t>
    </rPh>
    <phoneticPr fontId="6"/>
  </si>
  <si>
    <t>たか科</t>
    <rPh sb="2" eb="3">
      <t>カ</t>
    </rPh>
    <phoneticPr fontId="6"/>
  </si>
  <si>
    <t>かみつきがめ科</t>
    <rPh sb="6" eb="7">
      <t>カ</t>
    </rPh>
    <phoneticPr fontId="6"/>
  </si>
  <si>
    <t>どくとかげ科</t>
    <rPh sb="5" eb="6">
      <t>カ</t>
    </rPh>
    <phoneticPr fontId="6"/>
  </si>
  <si>
    <t>ニシキヘビ</t>
    <phoneticPr fontId="6"/>
  </si>
  <si>
    <t>ボア科</t>
    <rPh sb="2" eb="3">
      <t>カ</t>
    </rPh>
    <phoneticPr fontId="6"/>
  </si>
  <si>
    <t>コブラ科</t>
    <rPh sb="3" eb="4">
      <t>カ</t>
    </rPh>
    <phoneticPr fontId="13"/>
  </si>
  <si>
    <t>アリゲーター科</t>
    <rPh sb="6" eb="7">
      <t>カ</t>
    </rPh>
    <phoneticPr fontId="6"/>
  </si>
  <si>
    <t>クロコダイル科</t>
    <rPh sb="6" eb="7">
      <t>カ</t>
    </rPh>
    <phoneticPr fontId="6"/>
  </si>
  <si>
    <t>ガビアル科</t>
    <rPh sb="4" eb="5">
      <t>カ</t>
    </rPh>
    <phoneticPr fontId="6"/>
  </si>
  <si>
    <t>アテレス属
（クモザル属）</t>
    <rPh sb="4" eb="5">
      <t>ゾク</t>
    </rPh>
    <rPh sb="11" eb="12">
      <t>ゾク</t>
    </rPh>
    <phoneticPr fontId="6"/>
  </si>
  <si>
    <t>ラゴトリクス属
（ウーリーモンキー属）</t>
    <rPh sb="6" eb="7">
      <t>ゾク</t>
    </rPh>
    <rPh sb="17" eb="18">
      <t>ゾク</t>
    </rPh>
    <phoneticPr fontId="6"/>
  </si>
  <si>
    <t>ケルコケプス
（マンガベイ属）</t>
    <rPh sb="13" eb="14">
      <t>ゾク</t>
    </rPh>
    <phoneticPr fontId="6"/>
  </si>
  <si>
    <t>ケルコピテクス属
（オナガザル属）</t>
    <rPh sb="7" eb="8">
      <t>ゾク</t>
    </rPh>
    <rPh sb="15" eb="16">
      <t>ゾク</t>
    </rPh>
    <phoneticPr fontId="6"/>
  </si>
  <si>
    <t>コロブス属</t>
    <rPh sb="4" eb="5">
      <t>ゾク</t>
    </rPh>
    <phoneticPr fontId="6"/>
  </si>
  <si>
    <t>エリュトロケブス・パタス属
（パタスモンキー属）</t>
    <rPh sb="12" eb="13">
      <t>ゾク</t>
    </rPh>
    <rPh sb="22" eb="23">
      <t>ゾク</t>
    </rPh>
    <phoneticPr fontId="6"/>
  </si>
  <si>
    <t>マカカ属
（マカク属）</t>
    <rPh sb="3" eb="4">
      <t>ゾク</t>
    </rPh>
    <rPh sb="9" eb="10">
      <t>ゾク</t>
    </rPh>
    <phoneticPr fontId="6"/>
  </si>
  <si>
    <t>マンドリルルス属
（マンドリル属）</t>
    <rPh sb="7" eb="8">
      <t>ゾク</t>
    </rPh>
    <rPh sb="15" eb="16">
      <t>ゾク</t>
    </rPh>
    <phoneticPr fontId="6"/>
  </si>
  <si>
    <t>パピオ属
（ヒヒ属）</t>
    <rPh sb="3" eb="4">
      <t>ゾク</t>
    </rPh>
    <rPh sb="8" eb="9">
      <t>ゾク</t>
    </rPh>
    <phoneticPr fontId="6"/>
  </si>
  <si>
    <t>プレスビュティス属
（リーフモンキー属）</t>
    <rPh sb="8" eb="9">
      <t>ゾク</t>
    </rPh>
    <rPh sb="18" eb="19">
      <t>ゾク</t>
    </rPh>
    <phoneticPr fontId="6"/>
  </si>
  <si>
    <t>ゴルリラ属(ゴリラ属)</t>
    <rPh sb="4" eb="5">
      <t>ゾク</t>
    </rPh>
    <rPh sb="9" eb="10">
      <t>ゾク</t>
    </rPh>
    <phoneticPr fontId="6"/>
  </si>
  <si>
    <t>パン属（チンパンジー属）</t>
    <rPh sb="2" eb="3">
      <t>ゾク</t>
    </rPh>
    <rPh sb="10" eb="11">
      <t>ゾク</t>
    </rPh>
    <phoneticPr fontId="6"/>
  </si>
  <si>
    <t>ボンゴ族（オランウータン属）</t>
    <rPh sb="3" eb="4">
      <t>ゾク</t>
    </rPh>
    <rPh sb="12" eb="13">
      <t>ゾク</t>
    </rPh>
    <phoneticPr fontId="6"/>
  </si>
  <si>
    <t>イヌ属</t>
    <rPh sb="2" eb="3">
      <t>ゾク</t>
    </rPh>
    <phoneticPr fontId="6"/>
  </si>
  <si>
    <t>パンテラ属
（ヒョウ属）</t>
    <rPh sb="4" eb="5">
      <t>ゾク</t>
    </rPh>
    <rPh sb="10" eb="11">
      <t>ゾク</t>
    </rPh>
    <phoneticPr fontId="6"/>
  </si>
  <si>
    <t>ピソン属（バイソン属）</t>
    <rPh sb="3" eb="4">
      <t>ゾク</t>
    </rPh>
    <rPh sb="9" eb="10">
      <t>ゾク</t>
    </rPh>
    <phoneticPr fontId="6"/>
  </si>
  <si>
    <t>ケナガクモザル</t>
    <phoneticPr fontId="6"/>
  </si>
  <si>
    <t>クロクモザル</t>
    <phoneticPr fontId="6"/>
  </si>
  <si>
    <t>ジェフロイクロクモザル
(アカクモザル)</t>
    <phoneticPr fontId="6"/>
  </si>
  <si>
    <t>コモンウーリーモンキー</t>
    <phoneticPr fontId="6"/>
  </si>
  <si>
    <t>ゴールデンマンガベイ</t>
    <phoneticPr fontId="6"/>
  </si>
  <si>
    <t>サバンナモンキー</t>
    <phoneticPr fontId="6"/>
  </si>
  <si>
    <t>クチヒゲグエノン</t>
    <phoneticPr fontId="6"/>
  </si>
  <si>
    <t>ブルーモンキー</t>
    <phoneticPr fontId="6"/>
  </si>
  <si>
    <t>ブラッザグエノン</t>
    <phoneticPr fontId="6"/>
  </si>
  <si>
    <t>シュミットグエノン</t>
    <phoneticPr fontId="6"/>
  </si>
  <si>
    <t>バッティコファグエノン</t>
    <phoneticPr fontId="6"/>
  </si>
  <si>
    <t>グエノン</t>
    <phoneticPr fontId="6"/>
  </si>
  <si>
    <t>モナモンキー</t>
    <phoneticPr fontId="6"/>
  </si>
  <si>
    <t>ダイアナモンキー</t>
    <phoneticPr fontId="6"/>
  </si>
  <si>
    <t>アビシニアコロブス</t>
    <phoneticPr fontId="6"/>
  </si>
  <si>
    <t>アンゴラコロブス</t>
    <phoneticPr fontId="6"/>
  </si>
  <si>
    <t>パタスザル</t>
    <phoneticPr fontId="6"/>
  </si>
  <si>
    <t>ベニガオザル</t>
    <phoneticPr fontId="6"/>
  </si>
  <si>
    <t>ニホンザル</t>
    <phoneticPr fontId="6"/>
  </si>
  <si>
    <t>ヤクニホンザル</t>
    <phoneticPr fontId="6"/>
  </si>
  <si>
    <t>ブタオザル</t>
    <phoneticPr fontId="6"/>
  </si>
  <si>
    <t>バーバリーモンキー</t>
    <phoneticPr fontId="6"/>
  </si>
  <si>
    <t>ボンネットザル</t>
    <phoneticPr fontId="6"/>
  </si>
  <si>
    <t>トクモンキー</t>
    <phoneticPr fontId="6"/>
  </si>
  <si>
    <t>シシオザル</t>
    <phoneticPr fontId="6"/>
  </si>
  <si>
    <t>チベットモンキー
(チベットベニガオザル)</t>
    <phoneticPr fontId="6"/>
  </si>
  <si>
    <t>アッサムモンキー</t>
    <phoneticPr fontId="6"/>
  </si>
  <si>
    <t>クロザル</t>
    <phoneticPr fontId="6"/>
  </si>
  <si>
    <t>マンドリル</t>
    <phoneticPr fontId="6"/>
  </si>
  <si>
    <t>アヌビスヒヒ
(ドグエラヒヒ)</t>
    <phoneticPr fontId="6"/>
  </si>
  <si>
    <t>マントヒヒ</t>
    <phoneticPr fontId="6"/>
  </si>
  <si>
    <t>ギニアヒヒ</t>
    <phoneticPr fontId="6"/>
  </si>
  <si>
    <t>シルバールトン</t>
    <phoneticPr fontId="6"/>
  </si>
  <si>
    <t>ハヌマンラングール</t>
    <phoneticPr fontId="6"/>
  </si>
  <si>
    <t>フランソアリーフモンキー
（フランソワルトン）</t>
    <phoneticPr fontId="6"/>
  </si>
  <si>
    <t>シロテテナガザル</t>
    <phoneticPr fontId="6"/>
  </si>
  <si>
    <t>ボウシテナガザル</t>
    <phoneticPr fontId="6"/>
  </si>
  <si>
    <t>ミューラーテナガザル</t>
    <phoneticPr fontId="6"/>
  </si>
  <si>
    <t>クロステナガザル</t>
    <phoneticPr fontId="6"/>
  </si>
  <si>
    <t>シャーマン(フクロテナガザル)</t>
    <phoneticPr fontId="6"/>
  </si>
  <si>
    <t>アジルテナガザル</t>
    <phoneticPr fontId="6"/>
  </si>
  <si>
    <t>ゴリラ</t>
    <phoneticPr fontId="6"/>
  </si>
  <si>
    <t>チンパンジー</t>
    <phoneticPr fontId="6"/>
  </si>
  <si>
    <t>オランウータン</t>
    <phoneticPr fontId="6"/>
  </si>
  <si>
    <t>カニス・ルプス・リカオン
（シンリンオオカミ）</t>
    <phoneticPr fontId="6"/>
  </si>
  <si>
    <t>カニスメソメラス（セグロジャッカル）</t>
    <phoneticPr fontId="6"/>
  </si>
  <si>
    <t>ヒグマ</t>
    <phoneticPr fontId="6"/>
  </si>
  <si>
    <t>マレーグマ</t>
    <phoneticPr fontId="6"/>
  </si>
  <si>
    <t>ツキノワグマ</t>
    <phoneticPr fontId="6"/>
  </si>
  <si>
    <t>ホッキョクグマ</t>
    <phoneticPr fontId="6"/>
  </si>
  <si>
    <t>メガネグマ</t>
    <phoneticPr fontId="6"/>
  </si>
  <si>
    <t>カラカル・カラカル(カラカル)</t>
    <phoneticPr fontId="6"/>
  </si>
  <si>
    <t>レプタイルルス・セルヴァル
（サーバルキャット）</t>
    <phoneticPr fontId="6"/>
  </si>
  <si>
    <t>トラ</t>
    <phoneticPr fontId="6"/>
  </si>
  <si>
    <t>ライオン</t>
    <phoneticPr fontId="6"/>
  </si>
  <si>
    <t>ヒョウ</t>
    <phoneticPr fontId="6"/>
  </si>
  <si>
    <t>ジャガー</t>
    <phoneticPr fontId="6"/>
  </si>
  <si>
    <t>プリオナイルルス・ヴィヴェルニルス
（スナドリネコ）</t>
    <phoneticPr fontId="6"/>
  </si>
  <si>
    <t>ウンキア・ウンキア（ユキヒョウ）</t>
    <phoneticPr fontId="6"/>
  </si>
  <si>
    <t>アジアゾウ</t>
    <phoneticPr fontId="6"/>
  </si>
  <si>
    <t>アフリカゾウ</t>
    <phoneticPr fontId="6"/>
  </si>
  <si>
    <t>シロサイ</t>
    <phoneticPr fontId="6"/>
  </si>
  <si>
    <t>インドサイ</t>
    <phoneticPr fontId="6"/>
  </si>
  <si>
    <t>クロサイ</t>
    <phoneticPr fontId="6"/>
  </si>
  <si>
    <t>カバ</t>
    <phoneticPr fontId="6"/>
  </si>
  <si>
    <t>コビトカバ</t>
    <phoneticPr fontId="6"/>
  </si>
  <si>
    <t>ギラファ・カメロパルダリス（キリン）</t>
    <phoneticPr fontId="6"/>
  </si>
  <si>
    <t>アメリカバイソン</t>
    <phoneticPr fontId="6"/>
  </si>
  <si>
    <t>サルコランフス・パパ
（トキイロコンドル）</t>
    <phoneticPr fontId="6"/>
  </si>
  <si>
    <t>ヴルトゥル・グリュフス（コンドル）</t>
    <phoneticPr fontId="6"/>
  </si>
  <si>
    <t>ハリアエエトゥス・レウコケファルス
(ハクトウワシ)</t>
    <phoneticPr fontId="6"/>
  </si>
  <si>
    <t>ニサエトゥス・ニパレンスィス
（クマタカ）</t>
    <phoneticPr fontId="6"/>
  </si>
  <si>
    <t>ワニガメ</t>
    <phoneticPr fontId="6"/>
  </si>
  <si>
    <t>アメリカドクトカゲ</t>
    <phoneticPr fontId="6"/>
  </si>
  <si>
    <t>ピュトン・モルルス
（インドニシキヘビ）</t>
    <phoneticPr fontId="6"/>
  </si>
  <si>
    <t>ピュトン・レティクラトゥス
（アミメニシキヘビ）</t>
    <phoneticPr fontId="6"/>
  </si>
  <si>
    <t>ピュトン・セバエ（アフリカニシキヘビ）</t>
    <phoneticPr fontId="6"/>
  </si>
  <si>
    <t>ボア・コンストリクトル
（ボアコンストリクター）</t>
    <phoneticPr fontId="6"/>
  </si>
  <si>
    <t>エウネクテス・ムリヌス
（オオアナコンダ）</t>
    <phoneticPr fontId="6"/>
  </si>
  <si>
    <t>エラブウミヘビ</t>
    <phoneticPr fontId="13"/>
  </si>
  <si>
    <t>コビトカイマン</t>
    <phoneticPr fontId="6"/>
  </si>
  <si>
    <t>シュナイダームカシカイマン</t>
    <phoneticPr fontId="6"/>
  </si>
  <si>
    <t>ブラジルカイマン</t>
    <phoneticPr fontId="6"/>
  </si>
  <si>
    <t>メガネカイマン</t>
    <phoneticPr fontId="6"/>
  </si>
  <si>
    <t>ミシシピーワニ</t>
    <phoneticPr fontId="6"/>
  </si>
  <si>
    <t>ヨウスコウワニ</t>
    <phoneticPr fontId="6"/>
  </si>
  <si>
    <t>シャムワニ</t>
    <phoneticPr fontId="6"/>
  </si>
  <si>
    <t>ナイルワニ</t>
    <phoneticPr fontId="6"/>
  </si>
  <si>
    <t>ニシアフリカコガタワニ</t>
    <phoneticPr fontId="6"/>
  </si>
  <si>
    <t>インドガビアル</t>
    <phoneticPr fontId="6"/>
  </si>
  <si>
    <t>愛    知    県</t>
    <rPh sb="0" eb="1">
      <t>アイ</t>
    </rPh>
    <rPh sb="5" eb="6">
      <t>チ</t>
    </rPh>
    <rPh sb="10" eb="11">
      <t>ケン</t>
    </rPh>
    <phoneticPr fontId="13"/>
  </si>
  <si>
    <t>名古屋市</t>
    <rPh sb="0" eb="4">
      <t>ナゴヤシ</t>
    </rPh>
    <phoneticPr fontId="13"/>
  </si>
  <si>
    <t>県    総    数</t>
    <rPh sb="0" eb="1">
      <t>ケン</t>
    </rPh>
    <rPh sb="5" eb="6">
      <t>フサ</t>
    </rPh>
    <rPh sb="10" eb="11">
      <t>カズ</t>
    </rPh>
    <phoneticPr fontId="13"/>
  </si>
  <si>
    <t>(名古屋市を除く)</t>
    <rPh sb="1" eb="5">
      <t>ナゴヤシ</t>
    </rPh>
    <rPh sb="6" eb="7">
      <t>ノゾ</t>
    </rPh>
    <phoneticPr fontId="13"/>
  </si>
  <si>
    <t>豊橋市</t>
    <rPh sb="0" eb="1">
      <t>ユタカ</t>
    </rPh>
    <rPh sb="1" eb="2">
      <t>ハシ</t>
    </rPh>
    <rPh sb="2" eb="3">
      <t>シ</t>
    </rPh>
    <phoneticPr fontId="13"/>
  </si>
  <si>
    <t>岡崎市</t>
    <rPh sb="0" eb="1">
      <t>オカ</t>
    </rPh>
    <rPh sb="1" eb="2">
      <t>ザキ</t>
    </rPh>
    <rPh sb="2" eb="3">
      <t>シ</t>
    </rPh>
    <phoneticPr fontId="13"/>
  </si>
  <si>
    <t>豊田市</t>
    <rPh sb="0" eb="1">
      <t>ユタカ</t>
    </rPh>
    <rPh sb="1" eb="2">
      <t>タ</t>
    </rPh>
    <rPh sb="2" eb="3">
      <t>シ</t>
    </rPh>
    <phoneticPr fontId="13"/>
  </si>
  <si>
    <t>県総数</t>
    <rPh sb="0" eb="1">
      <t>ケン</t>
    </rPh>
    <rPh sb="1" eb="2">
      <t>フサ</t>
    </rPh>
    <rPh sb="2" eb="3">
      <t>カズ</t>
    </rPh>
    <phoneticPr fontId="13"/>
  </si>
  <si>
    <t>（名古屋市・中核市を除く）</t>
    <rPh sb="1" eb="5">
      <t>ナゴヤシ</t>
    </rPh>
    <rPh sb="6" eb="8">
      <t>チュウカク</t>
    </rPh>
    <rPh sb="8" eb="9">
      <t>シ</t>
    </rPh>
    <rPh sb="10" eb="11">
      <t>ノゾ</t>
    </rPh>
    <phoneticPr fontId="13"/>
  </si>
  <si>
    <t>動物保護管理センター</t>
    <rPh sb="0" eb="2">
      <t>ドウブツ</t>
    </rPh>
    <rPh sb="2" eb="4">
      <t>ホゴ</t>
    </rPh>
    <rPh sb="4" eb="6">
      <t>カンリ</t>
    </rPh>
    <phoneticPr fontId="13"/>
  </si>
  <si>
    <t>本所</t>
    <phoneticPr fontId="13"/>
  </si>
  <si>
    <t>尾張支所</t>
    <rPh sb="0" eb="2">
      <t>オワリ</t>
    </rPh>
    <rPh sb="2" eb="4">
      <t>シショ</t>
    </rPh>
    <phoneticPr fontId="13"/>
  </si>
  <si>
    <t>知多支所</t>
    <rPh sb="0" eb="2">
      <t>チタ</t>
    </rPh>
    <rPh sb="2" eb="4">
      <t>シショ</t>
    </rPh>
    <phoneticPr fontId="13"/>
  </si>
  <si>
    <t>東三河支所</t>
    <rPh sb="0" eb="3">
      <t>ヒガシミカワ</t>
    </rPh>
    <rPh sb="3" eb="5">
      <t>シショ</t>
    </rPh>
    <phoneticPr fontId="13"/>
  </si>
  <si>
    <t>資料　生活衛生課調べ</t>
    <rPh sb="0" eb="2">
      <t>シリョウ</t>
    </rPh>
    <rPh sb="3" eb="5">
      <t>セイカツ</t>
    </rPh>
    <rPh sb="5" eb="7">
      <t>エイセイ</t>
    </rPh>
    <rPh sb="7" eb="8">
      <t>カ</t>
    </rPh>
    <rPh sb="8" eb="9">
      <t>シラ</t>
    </rPh>
    <phoneticPr fontId="6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</si>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</sst>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31">
    <xf numFmtId="0" fontId="0" fillId="0" borderId="0" xfId="0">
      <alignment vertical="center"/>
    </xf>
    <xf numFmtId="41" fontId="5" fillId="0" borderId="0" xfId="2" applyNumberFormat="1" applyFont="1" applyFill="1" applyAlignment="1">
      <alignment vertical="center"/>
    </xf>
    <xf numFmtId="41" fontId="7" fillId="0" borderId="0" xfId="2" applyNumberFormat="1" applyFont="1" applyFill="1"/>
    <xf numFmtId="41" fontId="2" fillId="0" borderId="0" xfId="2" applyNumberFormat="1" applyFont="1" applyFill="1"/>
    <xf numFmtId="41" fontId="7" fillId="0" borderId="0" xfId="2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4" fillId="0" borderId="0" xfId="2" applyNumberFormat="1" applyFont="1" applyFill="1" applyAlignment="1">
      <alignment horizontal="right" vertical="center"/>
    </xf>
    <xf numFmtId="41" fontId="10" fillId="0" borderId="0" xfId="2" applyNumberFormat="1" applyFont="1" applyFill="1"/>
    <xf numFmtId="41" fontId="12" fillId="0" borderId="0" xfId="2" applyNumberFormat="1" applyFont="1" applyFill="1" applyAlignment="1">
      <alignment horizontal="right" vertical="center"/>
    </xf>
    <xf numFmtId="3" fontId="2" fillId="0" borderId="7" xfId="2" applyNumberFormat="1" applyFont="1" applyFill="1" applyBorder="1" applyAlignment="1">
      <alignment horizontal="center" vertical="distributed" textRotation="255" wrapText="1" indent="1"/>
    </xf>
    <xf numFmtId="3" fontId="2" fillId="0" borderId="16" xfId="2" applyNumberFormat="1" applyFont="1" applyFill="1" applyBorder="1" applyAlignment="1">
      <alignment horizontal="center" vertical="distributed" textRotation="255" wrapText="1" indent="1"/>
    </xf>
    <xf numFmtId="41" fontId="2" fillId="0" borderId="0" xfId="2" applyNumberFormat="1" applyFont="1" applyFill="1" applyBorder="1" applyAlignment="1">
      <alignment horizontal="right" vertical="top" textRotation="255"/>
    </xf>
    <xf numFmtId="41" fontId="10" fillId="0" borderId="0" xfId="2" applyNumberFormat="1" applyFont="1" applyFill="1" applyBorder="1" applyAlignment="1">
      <alignment horizontal="right" vertical="top" textRotation="255"/>
    </xf>
    <xf numFmtId="41" fontId="2" fillId="0" borderId="0" xfId="1" applyNumberFormat="1" applyFont="1" applyFill="1" applyBorder="1" applyAlignment="1">
      <alignment vertical="center" wrapText="1"/>
    </xf>
    <xf numFmtId="41" fontId="4" fillId="0" borderId="0" xfId="1" applyNumberFormat="1" applyFont="1" applyFill="1" applyBorder="1" applyAlignment="1">
      <alignment vertical="center" wrapText="1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/>
    </xf>
    <xf numFmtId="41" fontId="2" fillId="0" borderId="17" xfId="2" applyNumberFormat="1" applyFont="1" applyFill="1" applyBorder="1" applyAlignment="1">
      <alignment horizontal="right" vertical="center"/>
    </xf>
    <xf numFmtId="41" fontId="15" fillId="0" borderId="0" xfId="2" applyNumberFormat="1" applyFont="1" applyFill="1" applyBorder="1"/>
    <xf numFmtId="41" fontId="18" fillId="0" borderId="0" xfId="1" applyNumberFormat="1" applyFont="1" applyFill="1" applyBorder="1" applyAlignment="1">
      <alignment horizontal="distributed" vertical="center"/>
    </xf>
    <xf numFmtId="41" fontId="19" fillId="0" borderId="0" xfId="1" applyNumberFormat="1" applyFont="1" applyFill="1" applyBorder="1" applyAlignment="1">
      <alignment horizontal="distributed" vertical="center"/>
    </xf>
    <xf numFmtId="41" fontId="18" fillId="0" borderId="0" xfId="2" applyNumberFormat="1" applyFont="1" applyFill="1" applyBorder="1" applyAlignment="1">
      <alignment horizontal="right" vertical="center"/>
    </xf>
    <xf numFmtId="41" fontId="18" fillId="0" borderId="17" xfId="2" applyNumberFormat="1" applyFont="1" applyFill="1" applyBorder="1" applyAlignment="1">
      <alignment horizontal="right" vertical="center"/>
    </xf>
    <xf numFmtId="41" fontId="2" fillId="0" borderId="17" xfId="2" applyNumberFormat="1" applyFont="1" applyFill="1" applyBorder="1" applyAlignment="1">
      <alignment horizontal="center" vertical="center" wrapText="1"/>
    </xf>
    <xf numFmtId="0" fontId="2" fillId="0" borderId="0" xfId="5" applyFont="1" applyFill="1" applyBorder="1" applyAlignment="1">
      <alignment vertical="center" shrinkToFit="1"/>
    </xf>
    <xf numFmtId="41" fontId="2" fillId="0" borderId="0" xfId="5" applyNumberFormat="1" applyFont="1" applyFill="1" applyBorder="1" applyAlignment="1">
      <alignment horizontal="distributed" vertical="center"/>
    </xf>
    <xf numFmtId="41" fontId="2" fillId="0" borderId="0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distributed" vertical="center" wrapText="1" shrinkToFit="1"/>
    </xf>
    <xf numFmtId="41" fontId="2" fillId="0" borderId="17" xfId="5" applyNumberFormat="1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 shrinkToFit="1"/>
    </xf>
    <xf numFmtId="41" fontId="2" fillId="0" borderId="14" xfId="1" applyNumberFormat="1" applyFont="1" applyFill="1" applyBorder="1" applyAlignment="1">
      <alignment horizontal="center" vertical="center"/>
    </xf>
    <xf numFmtId="41" fontId="4" fillId="0" borderId="14" xfId="1" applyNumberFormat="1" applyFont="1" applyFill="1" applyBorder="1" applyAlignment="1">
      <alignment horizontal="distributed" vertical="center"/>
    </xf>
    <xf numFmtId="41" fontId="4" fillId="0" borderId="14" xfId="1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distributed" vertical="center" wrapText="1" indent="1" shrinkToFit="1"/>
    </xf>
    <xf numFmtId="41" fontId="2" fillId="0" borderId="0" xfId="1" applyNumberFormat="1" applyFont="1" applyFill="1" applyBorder="1" applyAlignment="1">
      <alignment horizontal="distributed" vertical="center"/>
    </xf>
    <xf numFmtId="41" fontId="4" fillId="0" borderId="0" xfId="1" applyNumberFormat="1" applyFont="1" applyFill="1" applyBorder="1" applyAlignment="1">
      <alignment horizontal="distributed" vertical="center"/>
    </xf>
    <xf numFmtId="3" fontId="2" fillId="0" borderId="12" xfId="2" applyNumberFormat="1" applyFont="1" applyFill="1" applyBorder="1" applyAlignment="1">
      <alignment horizontal="center" vertical="distributed" textRotation="255" wrapText="1" indent="1"/>
    </xf>
    <xf numFmtId="3" fontId="2" fillId="0" borderId="10" xfId="2" applyNumberFormat="1" applyFont="1" applyFill="1" applyBorder="1" applyAlignment="1">
      <alignment horizontal="center" vertical="distributed" textRotation="255" wrapText="1" indent="1"/>
    </xf>
    <xf numFmtId="3" fontId="2" fillId="0" borderId="13" xfId="2" applyNumberFormat="1" applyFont="1" applyFill="1" applyBorder="1" applyAlignment="1">
      <alignment horizontal="center" vertical="distributed" textRotation="255" wrapText="1" indent="1"/>
    </xf>
    <xf numFmtId="3" fontId="2" fillId="0" borderId="4" xfId="2" applyNumberFormat="1" applyFont="1" applyFill="1" applyBorder="1" applyAlignment="1">
      <alignment horizontal="center" vertical="distributed" textRotation="255" wrapText="1" indent="1"/>
    </xf>
    <xf numFmtId="3" fontId="2" fillId="0" borderId="6" xfId="2" applyNumberFormat="1" applyFont="1" applyFill="1" applyBorder="1" applyAlignment="1">
      <alignment horizontal="center" vertical="distributed" textRotation="255" wrapText="1" indent="1"/>
    </xf>
    <xf numFmtId="41" fontId="2" fillId="0" borderId="0" xfId="2" applyNumberFormat="1" applyFont="1" applyFill="1" applyAlignment="1">
      <alignment horizontal="distributed" vertical="center"/>
    </xf>
    <xf numFmtId="41" fontId="4" fillId="0" borderId="0" xfId="2" applyNumberFormat="1" applyFont="1" applyFill="1" applyAlignment="1">
      <alignment vertical="center"/>
    </xf>
    <xf numFmtId="41" fontId="8" fillId="0" borderId="0" xfId="2" applyNumberFormat="1" applyFont="1" applyFill="1"/>
    <xf numFmtId="41" fontId="2" fillId="0" borderId="0" xfId="2" applyNumberFormat="1" applyFont="1" applyFill="1" applyAlignment="1">
      <alignment vertical="center"/>
    </xf>
    <xf numFmtId="49" fontId="9" fillId="0" borderId="0" xfId="2" applyNumberFormat="1" applyFont="1" applyFill="1" applyAlignment="1">
      <alignment horizontal="center"/>
    </xf>
    <xf numFmtId="0" fontId="1" fillId="0" borderId="0" xfId="3" applyFont="1" applyFill="1"/>
    <xf numFmtId="0" fontId="4" fillId="0" borderId="0" xfId="4" applyFont="1" applyFill="1"/>
    <xf numFmtId="41" fontId="2" fillId="0" borderId="0" xfId="2" applyNumberFormat="1" applyFont="1" applyFill="1" applyAlignment="1">
      <alignment horizontal="right"/>
    </xf>
    <xf numFmtId="0" fontId="0" fillId="0" borderId="12" xfId="0" applyFill="1" applyBorder="1" applyAlignment="1">
      <alignment horizontal="center" vertical="distributed" textRotation="255" wrapText="1" indent="1"/>
    </xf>
    <xf numFmtId="41" fontId="1" fillId="0" borderId="0" xfId="2" applyNumberFormat="1" applyFont="1" applyFill="1" applyBorder="1" applyAlignment="1">
      <alignment horizontal="distributed" vertical="center" justifyLastLine="1"/>
    </xf>
    <xf numFmtId="41" fontId="14" fillId="0" borderId="0" xfId="2" applyNumberFormat="1" applyFont="1" applyFill="1" applyBorder="1" applyAlignment="1">
      <alignment horizontal="distributed" vertical="center" justifyLastLine="1"/>
    </xf>
    <xf numFmtId="41" fontId="1" fillId="0" borderId="17" xfId="2" applyNumberFormat="1" applyFont="1" applyFill="1" applyBorder="1" applyAlignment="1">
      <alignment horizontal="right" vertical="distributed" textRotation="255"/>
    </xf>
    <xf numFmtId="41" fontId="2" fillId="0" borderId="1" xfId="2" applyNumberFormat="1" applyFont="1" applyFill="1" applyBorder="1" applyAlignment="1">
      <alignment horizontal="right" vertical="top" textRotation="255"/>
    </xf>
    <xf numFmtId="41" fontId="1" fillId="0" borderId="0" xfId="2" applyNumberFormat="1" applyFont="1" applyFill="1" applyBorder="1" applyAlignment="1">
      <alignment horizontal="right" vertical="distributed" textRotation="255"/>
    </xf>
    <xf numFmtId="41" fontId="1" fillId="0" borderId="1" xfId="2" applyNumberFormat="1" applyFont="1" applyFill="1" applyBorder="1" applyAlignment="1">
      <alignment horizontal="right" vertical="distributed" textRotation="255"/>
    </xf>
    <xf numFmtId="41" fontId="2" fillId="0" borderId="18" xfId="2" applyNumberFormat="1" applyFont="1" applyFill="1" applyBorder="1" applyAlignment="1">
      <alignment horizontal="right" vertical="top" textRotation="255"/>
    </xf>
    <xf numFmtId="41" fontId="2" fillId="0" borderId="1" xfId="2" applyNumberFormat="1" applyFont="1" applyFill="1" applyBorder="1"/>
    <xf numFmtId="41" fontId="2" fillId="0" borderId="0" xfId="2" applyNumberFormat="1" applyFont="1" applyFill="1" applyBorder="1"/>
    <xf numFmtId="41" fontId="2" fillId="0" borderId="0" xfId="2" applyNumberFormat="1" applyFont="1" applyFill="1" applyBorder="1" applyAlignment="1">
      <alignment vertical="center"/>
    </xf>
    <xf numFmtId="41" fontId="2" fillId="0" borderId="0" xfId="2" applyNumberFormat="1" applyFont="1" applyFill="1" applyBorder="1" applyAlignment="1">
      <alignment horizontal="right" vertical="center" shrinkToFit="1"/>
    </xf>
    <xf numFmtId="41" fontId="20" fillId="0" borderId="17" xfId="5" applyNumberFormat="1" applyFont="1" applyFill="1" applyBorder="1" applyAlignment="1">
      <alignment horizontal="distributed"/>
    </xf>
    <xf numFmtId="41" fontId="2" fillId="0" borderId="0" xfId="5" applyNumberFormat="1" applyFont="1" applyFill="1" applyBorder="1" applyAlignment="1">
      <alignment horizontal="distributed"/>
    </xf>
    <xf numFmtId="41" fontId="20" fillId="0" borderId="0" xfId="5" applyNumberFormat="1" applyFont="1" applyFill="1" applyBorder="1"/>
    <xf numFmtId="0" fontId="2" fillId="0" borderId="0" xfId="5" applyFont="1" applyFill="1"/>
    <xf numFmtId="0" fontId="20" fillId="0" borderId="0" xfId="5" applyFont="1" applyFill="1"/>
    <xf numFmtId="0" fontId="2" fillId="0" borderId="17" xfId="5" applyFont="1" applyFill="1" applyBorder="1"/>
    <xf numFmtId="0" fontId="21" fillId="0" borderId="0" xfId="5" applyFont="1" applyFill="1"/>
    <xf numFmtId="41" fontId="2" fillId="0" borderId="0" xfId="5" applyNumberFormat="1" applyFont="1" applyFill="1" applyAlignment="1">
      <alignment vertical="center"/>
    </xf>
    <xf numFmtId="41" fontId="20" fillId="0" borderId="0" xfId="5" applyNumberFormat="1" applyFont="1" applyFill="1" applyAlignment="1">
      <alignment vertical="center"/>
    </xf>
    <xf numFmtId="41" fontId="2" fillId="0" borderId="17" xfId="5" applyNumberFormat="1" applyFont="1" applyFill="1" applyBorder="1" applyAlignment="1">
      <alignment vertical="center"/>
    </xf>
    <xf numFmtId="41" fontId="2" fillId="0" borderId="0" xfId="5" applyNumberFormat="1" applyFont="1" applyFill="1"/>
    <xf numFmtId="41" fontId="2" fillId="0" borderId="19" xfId="2" applyNumberFormat="1" applyFont="1" applyFill="1" applyBorder="1" applyAlignment="1">
      <alignment horizontal="right"/>
    </xf>
    <xf numFmtId="41" fontId="2" fillId="0" borderId="14" xfId="2" applyNumberFormat="1" applyFont="1" applyFill="1" applyBorder="1" applyAlignment="1">
      <alignment horizontal="right"/>
    </xf>
    <xf numFmtId="41" fontId="2" fillId="0" borderId="14" xfId="2" applyNumberFormat="1" applyFont="1" applyFill="1" applyBorder="1"/>
    <xf numFmtId="0" fontId="2" fillId="0" borderId="0" xfId="4" applyFont="1" applyFill="1" applyAlignment="1">
      <alignment vertical="center"/>
    </xf>
    <xf numFmtId="0" fontId="2" fillId="0" borderId="0" xfId="4" applyFont="1" applyFill="1" applyAlignment="1">
      <alignment horizontal="left" vertical="center" indent="1"/>
    </xf>
    <xf numFmtId="0" fontId="2" fillId="0" borderId="0" xfId="4" applyFont="1" applyFill="1"/>
    <xf numFmtId="41" fontId="21" fillId="0" borderId="0" xfId="2" applyNumberFormat="1" applyFont="1" applyFill="1" applyAlignment="1">
      <alignment vertical="center"/>
    </xf>
    <xf numFmtId="3" fontId="2" fillId="0" borderId="4" xfId="2" applyNumberFormat="1" applyFont="1" applyFill="1" applyBorder="1" applyAlignment="1">
      <alignment horizontal="center" vertical="distributed" textRotation="255" wrapText="1" indent="1"/>
    </xf>
    <xf numFmtId="3" fontId="2" fillId="0" borderId="5" xfId="2" applyNumberFormat="1" applyFont="1" applyFill="1" applyBorder="1" applyAlignment="1">
      <alignment horizontal="center" vertical="distributed" textRotation="255" wrapText="1" indent="1"/>
    </xf>
    <xf numFmtId="3" fontId="2" fillId="0" borderId="6" xfId="2" applyNumberFormat="1" applyFont="1" applyFill="1" applyBorder="1" applyAlignment="1">
      <alignment horizontal="center" vertical="distributed" textRotation="255" wrapText="1" indent="1"/>
    </xf>
    <xf numFmtId="0" fontId="2" fillId="0" borderId="1" xfId="2" applyNumberFormat="1" applyFont="1" applyFill="1" applyBorder="1" applyAlignment="1">
      <alignment horizontal="distributed" vertical="center" indent="2"/>
    </xf>
    <xf numFmtId="0" fontId="2" fillId="0" borderId="2" xfId="2" applyNumberFormat="1" applyFont="1" applyFill="1" applyBorder="1" applyAlignment="1">
      <alignment horizontal="distributed" vertical="center" indent="2"/>
    </xf>
    <xf numFmtId="0" fontId="2" fillId="0" borderId="0" xfId="2" applyNumberFormat="1" applyFont="1" applyFill="1" applyBorder="1" applyAlignment="1">
      <alignment horizontal="distributed" vertical="center" indent="2"/>
    </xf>
    <xf numFmtId="0" fontId="2" fillId="0" borderId="8" xfId="2" applyNumberFormat="1" applyFont="1" applyFill="1" applyBorder="1" applyAlignment="1">
      <alignment horizontal="distributed" vertical="center" indent="2"/>
    </xf>
    <xf numFmtId="0" fontId="2" fillId="0" borderId="14" xfId="2" applyNumberFormat="1" applyFont="1" applyFill="1" applyBorder="1" applyAlignment="1">
      <alignment horizontal="distributed" vertical="center" indent="2"/>
    </xf>
    <xf numFmtId="0" fontId="2" fillId="0" borderId="15" xfId="2" applyNumberFormat="1" applyFont="1" applyFill="1" applyBorder="1" applyAlignment="1">
      <alignment horizontal="distributed" vertical="center" indent="2"/>
    </xf>
    <xf numFmtId="41" fontId="1" fillId="0" borderId="3" xfId="2" applyNumberFormat="1" applyFont="1" applyFill="1" applyBorder="1" applyAlignment="1">
      <alignment horizontal="center" vertical="distributed" textRotation="255" justifyLastLine="1"/>
    </xf>
    <xf numFmtId="0" fontId="0" fillId="0" borderId="9" xfId="0" applyFill="1" applyBorder="1">
      <alignment vertical="center"/>
    </xf>
    <xf numFmtId="0" fontId="0" fillId="0" borderId="16" xfId="0" applyFill="1" applyBorder="1">
      <alignment vertical="center"/>
    </xf>
    <xf numFmtId="0" fontId="4" fillId="0" borderId="1" xfId="2" applyNumberFormat="1" applyFont="1" applyFill="1" applyBorder="1" applyAlignment="1">
      <alignment horizontal="distributed" vertical="center" indent="2"/>
    </xf>
    <xf numFmtId="0" fontId="4" fillId="0" borderId="2" xfId="2" applyNumberFormat="1" applyFont="1" applyFill="1" applyBorder="1" applyAlignment="1">
      <alignment horizontal="distributed" vertical="center" indent="2"/>
    </xf>
    <xf numFmtId="0" fontId="4" fillId="0" borderId="0" xfId="2" applyNumberFormat="1" applyFont="1" applyFill="1" applyBorder="1" applyAlignment="1">
      <alignment horizontal="distributed" vertical="center" indent="2"/>
    </xf>
    <xf numFmtId="0" fontId="4" fillId="0" borderId="8" xfId="2" applyNumberFormat="1" applyFont="1" applyFill="1" applyBorder="1" applyAlignment="1">
      <alignment horizontal="distributed" vertical="center" indent="2"/>
    </xf>
    <xf numFmtId="0" fontId="4" fillId="0" borderId="14" xfId="2" applyNumberFormat="1" applyFont="1" applyFill="1" applyBorder="1" applyAlignment="1">
      <alignment horizontal="distributed" vertical="center" indent="2"/>
    </xf>
    <xf numFmtId="0" fontId="4" fillId="0" borderId="15" xfId="2" applyNumberFormat="1" applyFont="1" applyFill="1" applyBorder="1" applyAlignment="1">
      <alignment horizontal="distributed" vertical="center" indent="2"/>
    </xf>
    <xf numFmtId="3" fontId="2" fillId="0" borderId="12" xfId="2" applyNumberFormat="1" applyFont="1" applyFill="1" applyBorder="1" applyAlignment="1">
      <alignment horizontal="center" vertical="distributed" textRotation="255" wrapText="1" indent="1"/>
    </xf>
    <xf numFmtId="0" fontId="0" fillId="0" borderId="12" xfId="0" applyFill="1" applyBorder="1" applyAlignment="1">
      <alignment horizontal="center" vertical="distributed" textRotation="255" wrapText="1" indent="1"/>
    </xf>
    <xf numFmtId="3" fontId="2" fillId="0" borderId="10" xfId="2" applyNumberFormat="1" applyFont="1" applyFill="1" applyBorder="1" applyAlignment="1">
      <alignment horizontal="center" vertical="distributed" textRotation="255" wrapText="1" indent="1"/>
    </xf>
    <xf numFmtId="3" fontId="2" fillId="0" borderId="13" xfId="2" applyNumberFormat="1" applyFont="1" applyFill="1" applyBorder="1" applyAlignment="1">
      <alignment horizontal="center" vertical="distributed" textRotation="255" wrapText="1" indent="1"/>
    </xf>
    <xf numFmtId="3" fontId="2" fillId="0" borderId="11" xfId="2" applyNumberFormat="1" applyFont="1" applyFill="1" applyBorder="1" applyAlignment="1">
      <alignment horizontal="center" vertical="distributed" textRotation="255" wrapText="1" indent="1"/>
    </xf>
    <xf numFmtId="0" fontId="0" fillId="0" borderId="11" xfId="0" applyFill="1" applyBorder="1" applyAlignment="1">
      <alignment horizontal="center" vertical="distributed" textRotation="255" wrapText="1" indent="1"/>
    </xf>
    <xf numFmtId="0" fontId="0" fillId="0" borderId="13" xfId="0" applyFill="1" applyBorder="1" applyAlignment="1">
      <alignment horizontal="center" vertical="distributed" textRotation="255" wrapText="1" indent="1"/>
    </xf>
    <xf numFmtId="3" fontId="2" fillId="0" borderId="4" xfId="2" applyNumberFormat="1" applyFont="1" applyFill="1" applyBorder="1" applyAlignment="1">
      <alignment vertical="distributed" textRotation="255" wrapText="1" indent="1"/>
    </xf>
    <xf numFmtId="3" fontId="2" fillId="0" borderId="5" xfId="2" applyNumberFormat="1" applyFont="1" applyFill="1" applyBorder="1" applyAlignment="1">
      <alignment vertical="distributed" textRotation="255" wrapText="1" indent="1"/>
    </xf>
    <xf numFmtId="3" fontId="2" fillId="0" borderId="6" xfId="2" applyNumberFormat="1" applyFont="1" applyFill="1" applyBorder="1" applyAlignment="1">
      <alignment vertical="distributed" textRotation="255" wrapText="1" indent="1"/>
    </xf>
    <xf numFmtId="41" fontId="2" fillId="0" borderId="0" xfId="1" applyNumberFormat="1" applyFont="1" applyFill="1" applyBorder="1" applyAlignment="1">
      <alignment horizontal="distributed" vertical="center" indent="1"/>
    </xf>
    <xf numFmtId="41" fontId="2" fillId="0" borderId="8" xfId="1" applyNumberFormat="1" applyFont="1" applyFill="1" applyBorder="1" applyAlignment="1">
      <alignment horizontal="distributed" vertical="center" indent="1"/>
    </xf>
    <xf numFmtId="41" fontId="4" fillId="0" borderId="0" xfId="1" applyNumberFormat="1" applyFont="1" applyFill="1" applyBorder="1" applyAlignment="1">
      <alignment horizontal="distributed" vertical="center" indent="1"/>
    </xf>
    <xf numFmtId="41" fontId="4" fillId="0" borderId="8" xfId="1" applyNumberFormat="1" applyFont="1" applyFill="1" applyBorder="1" applyAlignment="1">
      <alignment horizontal="distributed" vertical="center" indent="1"/>
    </xf>
    <xf numFmtId="41" fontId="2" fillId="0" borderId="0" xfId="1" applyNumberFormat="1" applyFont="1" applyFill="1" applyBorder="1" applyAlignment="1">
      <alignment horizontal="distributed" vertical="center" wrapText="1" indent="2"/>
    </xf>
    <xf numFmtId="41" fontId="2" fillId="0" borderId="8" xfId="1" applyNumberFormat="1" applyFont="1" applyFill="1" applyBorder="1" applyAlignment="1">
      <alignment horizontal="distributed" vertical="center" wrapText="1" indent="2"/>
    </xf>
    <xf numFmtId="41" fontId="4" fillId="0" borderId="0" xfId="1" applyNumberFormat="1" applyFont="1" applyFill="1" applyBorder="1" applyAlignment="1">
      <alignment horizontal="distributed" vertical="center" wrapText="1" indent="2"/>
    </xf>
    <xf numFmtId="41" fontId="4" fillId="0" borderId="8" xfId="1" applyNumberFormat="1" applyFont="1" applyFill="1" applyBorder="1" applyAlignment="1">
      <alignment horizontal="distributed" vertical="center" wrapText="1" indent="2"/>
    </xf>
    <xf numFmtId="0" fontId="0" fillId="0" borderId="8" xfId="0" applyFill="1" applyBorder="1" applyAlignment="1">
      <alignment horizontal="distributed" vertical="center" indent="1"/>
    </xf>
    <xf numFmtId="0" fontId="16" fillId="0" borderId="8" xfId="0" applyFont="1" applyFill="1" applyBorder="1" applyAlignment="1">
      <alignment horizontal="distributed" vertical="center" indent="1"/>
    </xf>
    <xf numFmtId="41" fontId="17" fillId="0" borderId="0" xfId="1" applyNumberFormat="1" applyFont="1" applyFill="1" applyBorder="1" applyAlignment="1">
      <alignment horizontal="distributed" vertical="center" indent="1"/>
    </xf>
    <xf numFmtId="41" fontId="17" fillId="0" borderId="8" xfId="1" applyNumberFormat="1" applyFont="1" applyFill="1" applyBorder="1" applyAlignment="1">
      <alignment horizontal="distributed" vertical="center" indent="1"/>
    </xf>
    <xf numFmtId="41" fontId="2" fillId="0" borderId="0" xfId="1" applyNumberFormat="1" applyFont="1" applyFill="1" applyBorder="1" applyAlignment="1">
      <alignment horizontal="distributed" vertical="center"/>
    </xf>
    <xf numFmtId="41" fontId="2" fillId="0" borderId="8" xfId="1" applyNumberFormat="1" applyFont="1" applyFill="1" applyBorder="1" applyAlignment="1">
      <alignment horizontal="distributed" vertical="center"/>
    </xf>
    <xf numFmtId="41" fontId="4" fillId="0" borderId="0" xfId="1" applyNumberFormat="1" applyFont="1" applyFill="1" applyBorder="1" applyAlignment="1">
      <alignment horizontal="distributed" vertical="center"/>
    </xf>
    <xf numFmtId="41" fontId="4" fillId="0" borderId="8" xfId="1" applyNumberFormat="1" applyFont="1" applyFill="1" applyBorder="1" applyAlignment="1">
      <alignment horizontal="distributed" vertical="center"/>
    </xf>
    <xf numFmtId="0" fontId="2" fillId="0" borderId="0" xfId="5" applyFont="1" applyFill="1" applyBorder="1" applyAlignment="1">
      <alignment horizontal="distributed" vertical="center" wrapText="1" indent="1" shrinkToFit="1"/>
    </xf>
    <xf numFmtId="0" fontId="2" fillId="0" borderId="8" xfId="5" applyFont="1" applyFill="1" applyBorder="1" applyAlignment="1">
      <alignment horizontal="distributed" vertical="center" wrapText="1" indent="1" shrinkToFit="1"/>
    </xf>
    <xf numFmtId="0" fontId="4" fillId="0" borderId="0" xfId="5" applyFont="1" applyFill="1" applyBorder="1" applyAlignment="1">
      <alignment horizontal="distributed" vertical="center" wrapText="1" indent="1" shrinkToFit="1"/>
    </xf>
    <xf numFmtId="0" fontId="4" fillId="0" borderId="8" xfId="5" applyFont="1" applyFill="1" applyBorder="1" applyAlignment="1">
      <alignment horizontal="distributed" vertical="center" wrapText="1" indent="1" shrinkToFit="1"/>
    </xf>
    <xf numFmtId="41" fontId="17" fillId="0" borderId="0" xfId="1" applyNumberFormat="1" applyFont="1" applyFill="1" applyBorder="1" applyAlignment="1">
      <alignment horizontal="distributed" vertical="top" indent="1" shrinkToFit="1"/>
    </xf>
    <xf numFmtId="41" fontId="17" fillId="0" borderId="8" xfId="1" applyNumberFormat="1" applyFont="1" applyFill="1" applyBorder="1" applyAlignment="1">
      <alignment horizontal="distributed" vertical="top" indent="1" shrinkToFit="1"/>
    </xf>
  </cellXfs>
  <cellStyles count="6">
    <cellStyle name="桁区切り" xfId="1" builtinId="6"/>
    <cellStyle name="標準" xfId="0" builtinId="0"/>
    <cellStyle name="標準_21-06" xfId="3"/>
    <cellStyle name="標準_21-10" xfId="5"/>
    <cellStyle name="標準_21-12" xfId="4"/>
    <cellStyle name="標準_21-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33"/>
  <sheetViews>
    <sheetView tabSelected="1" view="pageBreakPreview" zoomScale="70" zoomScaleNormal="75" zoomScaleSheetLayoutView="7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B1" sqref="B1"/>
    </sheetView>
  </sheetViews>
  <sheetFormatPr defaultRowHeight="5.25" customHeight="1" x14ac:dyDescent="0.15"/>
  <cols>
    <col min="1" max="1" width="3.75" style="43" customWidth="1"/>
    <col min="2" max="2" width="25.625" style="44" customWidth="1"/>
    <col min="3" max="3" width="9.75" style="46" customWidth="1"/>
    <col min="4" max="4" width="5.75" style="3" customWidth="1"/>
    <col min="5" max="5" width="4.625" style="3" customWidth="1"/>
    <col min="6" max="6" width="5.625" style="3" customWidth="1"/>
    <col min="7" max="7" width="6.875" style="3" customWidth="1"/>
    <col min="8" max="8" width="5.625" style="3" customWidth="1"/>
    <col min="9" max="9" width="7.125" style="3" customWidth="1"/>
    <col min="10" max="11" width="4.625" style="3" customWidth="1"/>
    <col min="12" max="12" width="6.125" style="3" customWidth="1"/>
    <col min="13" max="13" width="5.125" style="3" customWidth="1"/>
    <col min="14" max="15" width="4.625" style="3" customWidth="1"/>
    <col min="16" max="16" width="4.75" style="3" customWidth="1"/>
    <col min="17" max="18" width="5.75" style="3" customWidth="1"/>
    <col min="19" max="19" width="4.625" style="3" customWidth="1"/>
    <col min="20" max="20" width="6.125" style="3" customWidth="1"/>
    <col min="21" max="21" width="4.625" style="3" customWidth="1"/>
    <col min="22" max="22" width="10.125" style="3" bestFit="1" customWidth="1"/>
    <col min="23" max="23" width="9.125" style="3" bestFit="1" customWidth="1"/>
    <col min="24" max="24" width="5.125" style="3" customWidth="1"/>
    <col min="25" max="27" width="5.75" style="3" customWidth="1"/>
    <col min="28" max="28" width="5.125" style="3" customWidth="1"/>
    <col min="29" max="29" width="5.75" style="3" customWidth="1"/>
    <col min="30" max="30" width="5.625" style="3" customWidth="1"/>
    <col min="31" max="31" width="7.625" style="3" customWidth="1"/>
    <col min="32" max="32" width="4.625" style="3" customWidth="1"/>
    <col min="33" max="33" width="5.75" style="3" customWidth="1"/>
    <col min="34" max="34" width="5.125" style="3" customWidth="1"/>
    <col min="35" max="38" width="4.625" style="3" customWidth="1"/>
    <col min="39" max="39" width="5.75" style="3" customWidth="1"/>
    <col min="40" max="43" width="4.625" style="3" customWidth="1"/>
    <col min="44" max="44" width="5.125" style="3" customWidth="1"/>
    <col min="45" max="47" width="6.75" style="46" customWidth="1"/>
    <col min="48" max="48" width="5.75" style="3" customWidth="1"/>
    <col min="49" max="49" width="7.125" style="3" customWidth="1"/>
    <col min="50" max="50" width="3.75" style="43" customWidth="1"/>
    <col min="51" max="51" width="25.625" style="46" customWidth="1"/>
    <col min="52" max="75" width="5.75" style="3" customWidth="1"/>
    <col min="76" max="76" width="5.5" style="3" customWidth="1"/>
    <col min="77" max="77" width="4.625" style="3" customWidth="1"/>
    <col min="78" max="78" width="5.25" style="3" customWidth="1"/>
    <col min="79" max="83" width="5.75" style="3" customWidth="1"/>
    <col min="84" max="86" width="4.625" style="3" customWidth="1"/>
    <col min="87" max="88" width="5.125" style="3" customWidth="1"/>
    <col min="89" max="89" width="5.25" style="3" customWidth="1"/>
    <col min="90" max="90" width="5.125" style="3" customWidth="1"/>
    <col min="91" max="95" width="6" style="3" customWidth="1"/>
    <col min="96" max="16384" width="9" style="3"/>
  </cols>
  <sheetData>
    <row r="1" spans="1:95" ht="39.75" customHeight="1" x14ac:dyDescent="0.3">
      <c r="C1" s="4" t="s">
        <v>0</v>
      </c>
      <c r="D1" s="2"/>
      <c r="E1" s="2"/>
      <c r="F1" s="2"/>
      <c r="G1" s="2"/>
      <c r="I1" s="45"/>
      <c r="U1" s="2"/>
      <c r="V1" s="2"/>
      <c r="AG1" s="80" t="s">
        <v>1</v>
      </c>
      <c r="AS1" s="4"/>
      <c r="AT1" s="4"/>
      <c r="AU1" s="4"/>
      <c r="AV1" s="2"/>
      <c r="AW1" s="2"/>
      <c r="AZ1" s="1" t="s">
        <v>0</v>
      </c>
      <c r="BA1" s="2"/>
      <c r="BB1" s="2"/>
      <c r="BC1" s="2"/>
      <c r="BD1" s="2"/>
      <c r="BI1" s="4" t="s">
        <v>1</v>
      </c>
      <c r="BP1" s="46"/>
      <c r="BQ1" s="46"/>
      <c r="BR1" s="46"/>
      <c r="BS1" s="46"/>
      <c r="BT1" s="46"/>
      <c r="BU1" s="46"/>
      <c r="BV1" s="46"/>
      <c r="CA1" s="47"/>
      <c r="CE1" s="8"/>
      <c r="CI1" s="47"/>
    </row>
    <row r="2" spans="1:95" ht="21.75" customHeight="1" x14ac:dyDescent="0.15">
      <c r="A2" s="48"/>
      <c r="B2" s="5"/>
      <c r="C2" s="6"/>
      <c r="D2" s="49"/>
      <c r="I2" s="50"/>
      <c r="P2" s="50"/>
      <c r="AK2" s="8"/>
      <c r="AM2" s="50"/>
      <c r="AN2" s="50"/>
      <c r="AO2" s="50"/>
      <c r="AP2" s="50"/>
      <c r="AQ2" s="50"/>
      <c r="AR2" s="50"/>
      <c r="AT2" s="6"/>
      <c r="AU2" s="6"/>
      <c r="AW2" s="7" t="s">
        <v>147</v>
      </c>
      <c r="AX2" s="48"/>
      <c r="AY2" s="6"/>
      <c r="CA2" s="8"/>
      <c r="CE2" s="8"/>
      <c r="CH2" s="9"/>
      <c r="CI2" s="9"/>
      <c r="CQ2" s="7" t="s">
        <v>147</v>
      </c>
    </row>
    <row r="3" spans="1:95" ht="162" customHeight="1" x14ac:dyDescent="0.15">
      <c r="A3" s="84" t="s">
        <v>2</v>
      </c>
      <c r="B3" s="85"/>
      <c r="C3" s="90" t="s">
        <v>3</v>
      </c>
      <c r="D3" s="81" t="s">
        <v>4</v>
      </c>
      <c r="E3" s="82"/>
      <c r="F3" s="82"/>
      <c r="G3" s="83"/>
      <c r="H3" s="81" t="s">
        <v>5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3"/>
      <c r="AM3" s="81" t="s">
        <v>6</v>
      </c>
      <c r="AN3" s="82"/>
      <c r="AO3" s="82"/>
      <c r="AP3" s="82"/>
      <c r="AQ3" s="82"/>
      <c r="AR3" s="82"/>
      <c r="AS3" s="81" t="s">
        <v>7</v>
      </c>
      <c r="AT3" s="82"/>
      <c r="AU3" s="83"/>
      <c r="AV3" s="81" t="s">
        <v>8</v>
      </c>
      <c r="AW3" s="83"/>
      <c r="AX3" s="93" t="s">
        <v>2</v>
      </c>
      <c r="AY3" s="94"/>
      <c r="AZ3" s="81" t="s">
        <v>9</v>
      </c>
      <c r="BA3" s="82"/>
      <c r="BB3" s="82"/>
      <c r="BC3" s="82"/>
      <c r="BD3" s="83"/>
      <c r="BE3" s="81" t="s">
        <v>10</v>
      </c>
      <c r="BF3" s="82"/>
      <c r="BG3" s="82"/>
      <c r="BH3" s="82"/>
      <c r="BI3" s="82"/>
      <c r="BJ3" s="82"/>
      <c r="BK3" s="82"/>
      <c r="BL3" s="83"/>
      <c r="BM3" s="81" t="s">
        <v>11</v>
      </c>
      <c r="BN3" s="83"/>
      <c r="BO3" s="81" t="s">
        <v>12</v>
      </c>
      <c r="BP3" s="82"/>
      <c r="BQ3" s="83"/>
      <c r="BR3" s="81" t="s">
        <v>13</v>
      </c>
      <c r="BS3" s="83"/>
      <c r="BT3" s="10" t="s">
        <v>14</v>
      </c>
      <c r="BU3" s="10" t="s">
        <v>15</v>
      </c>
      <c r="BV3" s="81" t="s">
        <v>16</v>
      </c>
      <c r="BW3" s="83"/>
      <c r="BX3" s="81" t="s">
        <v>17</v>
      </c>
      <c r="BY3" s="83"/>
      <c r="BZ3" s="10" t="s">
        <v>18</v>
      </c>
      <c r="CA3" s="41" t="s">
        <v>19</v>
      </c>
      <c r="CB3" s="81" t="s">
        <v>20</v>
      </c>
      <c r="CC3" s="82"/>
      <c r="CD3" s="83"/>
      <c r="CE3" s="81" t="s">
        <v>21</v>
      </c>
      <c r="CF3" s="82"/>
      <c r="CG3" s="10" t="s">
        <v>22</v>
      </c>
      <c r="CH3" s="81" t="s">
        <v>23</v>
      </c>
      <c r="CI3" s="82"/>
      <c r="CJ3" s="82"/>
      <c r="CK3" s="82"/>
      <c r="CL3" s="82"/>
      <c r="CM3" s="83"/>
      <c r="CN3" s="106" t="s">
        <v>24</v>
      </c>
      <c r="CO3" s="107"/>
      <c r="CP3" s="108"/>
      <c r="CQ3" s="10" t="s">
        <v>25</v>
      </c>
    </row>
    <row r="4" spans="1:95" ht="257.25" customHeight="1" x14ac:dyDescent="0.15">
      <c r="A4" s="86"/>
      <c r="B4" s="87"/>
      <c r="C4" s="91"/>
      <c r="D4" s="81" t="s">
        <v>26</v>
      </c>
      <c r="E4" s="82"/>
      <c r="F4" s="83"/>
      <c r="G4" s="10" t="s">
        <v>27</v>
      </c>
      <c r="H4" s="42" t="s">
        <v>28</v>
      </c>
      <c r="I4" s="81" t="s">
        <v>29</v>
      </c>
      <c r="J4" s="82"/>
      <c r="K4" s="82"/>
      <c r="L4" s="82"/>
      <c r="M4" s="82"/>
      <c r="N4" s="82"/>
      <c r="O4" s="82"/>
      <c r="P4" s="82"/>
      <c r="Q4" s="83"/>
      <c r="R4" s="81" t="s">
        <v>30</v>
      </c>
      <c r="S4" s="83"/>
      <c r="T4" s="10" t="s">
        <v>31</v>
      </c>
      <c r="U4" s="81" t="s">
        <v>32</v>
      </c>
      <c r="V4" s="82"/>
      <c r="W4" s="82"/>
      <c r="X4" s="82"/>
      <c r="Y4" s="82"/>
      <c r="Z4" s="82"/>
      <c r="AA4" s="82"/>
      <c r="AB4" s="82"/>
      <c r="AC4" s="82"/>
      <c r="AD4" s="82"/>
      <c r="AE4" s="83"/>
      <c r="AF4" s="41" t="s">
        <v>33</v>
      </c>
      <c r="AG4" s="81" t="s">
        <v>34</v>
      </c>
      <c r="AH4" s="82"/>
      <c r="AI4" s="82"/>
      <c r="AJ4" s="81" t="s">
        <v>35</v>
      </c>
      <c r="AK4" s="82"/>
      <c r="AL4" s="83"/>
      <c r="AM4" s="101"/>
      <c r="AN4" s="103"/>
      <c r="AO4" s="103"/>
      <c r="AP4" s="103"/>
      <c r="AQ4" s="103"/>
      <c r="AR4" s="103"/>
      <c r="AS4" s="10" t="s">
        <v>36</v>
      </c>
      <c r="AT4" s="10" t="s">
        <v>37</v>
      </c>
      <c r="AU4" s="10" t="s">
        <v>38</v>
      </c>
      <c r="AV4" s="81" t="s">
        <v>39</v>
      </c>
      <c r="AW4" s="83"/>
      <c r="AX4" s="95"/>
      <c r="AY4" s="96"/>
      <c r="AZ4" s="99"/>
      <c r="BA4" s="100"/>
      <c r="BB4" s="100"/>
      <c r="BC4" s="100"/>
      <c r="BD4" s="100"/>
      <c r="BE4" s="99"/>
      <c r="BF4" s="100"/>
      <c r="BG4" s="81" t="s">
        <v>40</v>
      </c>
      <c r="BH4" s="82"/>
      <c r="BI4" s="82"/>
      <c r="BJ4" s="83"/>
      <c r="BK4" s="38"/>
      <c r="BL4" s="51"/>
      <c r="BM4" s="101"/>
      <c r="BN4" s="102"/>
      <c r="BO4" s="99"/>
      <c r="BP4" s="100"/>
      <c r="BQ4" s="100"/>
      <c r="BR4" s="99"/>
      <c r="BS4" s="100"/>
      <c r="BT4" s="51"/>
      <c r="BU4" s="10" t="s">
        <v>41</v>
      </c>
      <c r="BV4" s="40"/>
      <c r="BW4" s="39"/>
      <c r="BX4" s="101"/>
      <c r="BY4" s="102"/>
      <c r="BZ4" s="38"/>
      <c r="CA4" s="38"/>
      <c r="CB4" s="101"/>
      <c r="CC4" s="103"/>
      <c r="CD4" s="102"/>
      <c r="CE4" s="101"/>
      <c r="CF4" s="102"/>
      <c r="CG4" s="39"/>
      <c r="CH4" s="101"/>
      <c r="CI4" s="103"/>
      <c r="CJ4" s="103"/>
      <c r="CK4" s="104"/>
      <c r="CL4" s="104"/>
      <c r="CM4" s="105"/>
      <c r="CN4" s="99"/>
      <c r="CO4" s="100"/>
      <c r="CP4" s="100"/>
      <c r="CQ4" s="38"/>
    </row>
    <row r="5" spans="1:95" ht="345" customHeight="1" x14ac:dyDescent="0.15">
      <c r="A5" s="88"/>
      <c r="B5" s="89"/>
      <c r="C5" s="92"/>
      <c r="D5" s="10" t="s">
        <v>42</v>
      </c>
      <c r="E5" s="10" t="s">
        <v>43</v>
      </c>
      <c r="F5" s="10" t="s">
        <v>44</v>
      </c>
      <c r="G5" s="10" t="s">
        <v>45</v>
      </c>
      <c r="H5" s="10" t="s">
        <v>46</v>
      </c>
      <c r="I5" s="10" t="s">
        <v>47</v>
      </c>
      <c r="J5" s="10" t="s">
        <v>48</v>
      </c>
      <c r="K5" s="10" t="s">
        <v>49</v>
      </c>
      <c r="L5" s="10" t="s">
        <v>50</v>
      </c>
      <c r="M5" s="10" t="s">
        <v>51</v>
      </c>
      <c r="N5" s="10" t="s">
        <v>52</v>
      </c>
      <c r="O5" s="10" t="s">
        <v>53</v>
      </c>
      <c r="P5" s="10" t="s">
        <v>54</v>
      </c>
      <c r="Q5" s="10" t="s">
        <v>55</v>
      </c>
      <c r="R5" s="10" t="s">
        <v>56</v>
      </c>
      <c r="S5" s="10" t="s">
        <v>57</v>
      </c>
      <c r="T5" s="10" t="s">
        <v>58</v>
      </c>
      <c r="U5" s="10" t="s">
        <v>59</v>
      </c>
      <c r="V5" s="10" t="s">
        <v>60</v>
      </c>
      <c r="W5" s="10" t="s">
        <v>61</v>
      </c>
      <c r="X5" s="10" t="s">
        <v>62</v>
      </c>
      <c r="Y5" s="10" t="s">
        <v>63</v>
      </c>
      <c r="Z5" s="10" t="s">
        <v>64</v>
      </c>
      <c r="AA5" s="10" t="s">
        <v>65</v>
      </c>
      <c r="AB5" s="10" t="s">
        <v>66</v>
      </c>
      <c r="AC5" s="10" t="s">
        <v>67</v>
      </c>
      <c r="AD5" s="10" t="s">
        <v>68</v>
      </c>
      <c r="AE5" s="10" t="s">
        <v>69</v>
      </c>
      <c r="AF5" s="10" t="s">
        <v>70</v>
      </c>
      <c r="AG5" s="10" t="s">
        <v>71</v>
      </c>
      <c r="AH5" s="10" t="s">
        <v>72</v>
      </c>
      <c r="AI5" s="10" t="s">
        <v>73</v>
      </c>
      <c r="AJ5" s="10" t="s">
        <v>74</v>
      </c>
      <c r="AK5" s="10" t="s">
        <v>75</v>
      </c>
      <c r="AL5" s="10" t="s">
        <v>76</v>
      </c>
      <c r="AM5" s="10" t="s">
        <v>77</v>
      </c>
      <c r="AN5" s="10" t="s">
        <v>78</v>
      </c>
      <c r="AO5" s="10" t="s">
        <v>79</v>
      </c>
      <c r="AP5" s="10" t="s">
        <v>80</v>
      </c>
      <c r="AQ5" s="10" t="s">
        <v>81</v>
      </c>
      <c r="AR5" s="10" t="s">
        <v>82</v>
      </c>
      <c r="AS5" s="10" t="s">
        <v>83</v>
      </c>
      <c r="AT5" s="10" t="s">
        <v>84</v>
      </c>
      <c r="AU5" s="10" t="s">
        <v>85</v>
      </c>
      <c r="AV5" s="10" t="s">
        <v>86</v>
      </c>
      <c r="AW5" s="10" t="s">
        <v>87</v>
      </c>
      <c r="AX5" s="97"/>
      <c r="AY5" s="98"/>
      <c r="AZ5" s="10" t="s">
        <v>88</v>
      </c>
      <c r="BA5" s="10" t="s">
        <v>89</v>
      </c>
      <c r="BB5" s="10" t="s">
        <v>90</v>
      </c>
      <c r="BC5" s="10" t="s">
        <v>91</v>
      </c>
      <c r="BD5" s="10" t="s">
        <v>92</v>
      </c>
      <c r="BE5" s="10" t="s">
        <v>93</v>
      </c>
      <c r="BF5" s="10" t="s">
        <v>94</v>
      </c>
      <c r="BG5" s="10" t="s">
        <v>95</v>
      </c>
      <c r="BH5" s="10" t="s">
        <v>96</v>
      </c>
      <c r="BI5" s="10" t="s">
        <v>97</v>
      </c>
      <c r="BJ5" s="10" t="s">
        <v>98</v>
      </c>
      <c r="BK5" s="10" t="s">
        <v>99</v>
      </c>
      <c r="BL5" s="10" t="s">
        <v>100</v>
      </c>
      <c r="BM5" s="10" t="s">
        <v>101</v>
      </c>
      <c r="BN5" s="10" t="s">
        <v>102</v>
      </c>
      <c r="BO5" s="10" t="s">
        <v>103</v>
      </c>
      <c r="BP5" s="10" t="s">
        <v>104</v>
      </c>
      <c r="BQ5" s="10" t="s">
        <v>105</v>
      </c>
      <c r="BR5" s="10" t="s">
        <v>106</v>
      </c>
      <c r="BS5" s="10" t="s">
        <v>107</v>
      </c>
      <c r="BT5" s="10" t="s">
        <v>108</v>
      </c>
      <c r="BU5" s="10" t="s">
        <v>109</v>
      </c>
      <c r="BV5" s="10" t="s">
        <v>110</v>
      </c>
      <c r="BW5" s="10" t="s">
        <v>111</v>
      </c>
      <c r="BX5" s="10" t="s">
        <v>112</v>
      </c>
      <c r="BY5" s="10" t="s">
        <v>113</v>
      </c>
      <c r="BZ5" s="10" t="s">
        <v>114</v>
      </c>
      <c r="CA5" s="10" t="s">
        <v>115</v>
      </c>
      <c r="CB5" s="10" t="s">
        <v>116</v>
      </c>
      <c r="CC5" s="10" t="s">
        <v>117</v>
      </c>
      <c r="CD5" s="10" t="s">
        <v>118</v>
      </c>
      <c r="CE5" s="10" t="s">
        <v>119</v>
      </c>
      <c r="CF5" s="10" t="s">
        <v>120</v>
      </c>
      <c r="CG5" s="11" t="s">
        <v>121</v>
      </c>
      <c r="CH5" s="11" t="s">
        <v>122</v>
      </c>
      <c r="CI5" s="11" t="s">
        <v>123</v>
      </c>
      <c r="CJ5" s="11" t="s">
        <v>124</v>
      </c>
      <c r="CK5" s="10" t="s">
        <v>125</v>
      </c>
      <c r="CL5" s="10" t="s">
        <v>126</v>
      </c>
      <c r="CM5" s="10" t="s">
        <v>127</v>
      </c>
      <c r="CN5" s="10" t="s">
        <v>128</v>
      </c>
      <c r="CO5" s="10" t="s">
        <v>129</v>
      </c>
      <c r="CP5" s="10" t="s">
        <v>130</v>
      </c>
      <c r="CQ5" s="10" t="s">
        <v>131</v>
      </c>
    </row>
    <row r="6" spans="1:95" ht="18" customHeight="1" x14ac:dyDescent="0.15">
      <c r="A6" s="52"/>
      <c r="B6" s="53"/>
      <c r="C6" s="54"/>
      <c r="D6" s="5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56"/>
      <c r="AT6" s="56"/>
      <c r="AU6" s="57"/>
      <c r="AV6" s="12"/>
      <c r="AW6" s="12"/>
      <c r="AX6" s="53"/>
      <c r="AY6" s="53"/>
      <c r="AZ6" s="58"/>
      <c r="BA6" s="12"/>
      <c r="BB6" s="12"/>
      <c r="BC6" s="12"/>
      <c r="BD6" s="12"/>
      <c r="BE6" s="12"/>
      <c r="BF6" s="12"/>
      <c r="BG6" s="55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3"/>
      <c r="CD6" s="12"/>
      <c r="CE6" s="12"/>
      <c r="CF6" s="12"/>
      <c r="CH6" s="55"/>
      <c r="CJ6" s="12"/>
      <c r="CK6" s="12"/>
      <c r="CL6" s="12"/>
      <c r="CM6" s="12"/>
      <c r="CN6" s="59"/>
    </row>
    <row r="7" spans="1:95" s="60" customFormat="1" ht="47.25" customHeight="1" x14ac:dyDescent="0.15">
      <c r="A7" s="109" t="s">
        <v>132</v>
      </c>
      <c r="B7" s="110"/>
      <c r="C7" s="18">
        <f>SUM(C9,C11)</f>
        <v>1852</v>
      </c>
      <c r="D7" s="16">
        <f t="shared" ref="D7:AU7" si="0">SUM(D9,D11)</f>
        <v>9</v>
      </c>
      <c r="E7" s="16">
        <f t="shared" si="0"/>
        <v>2</v>
      </c>
      <c r="F7" s="16">
        <f t="shared" si="0"/>
        <v>14</v>
      </c>
      <c r="G7" s="16">
        <f t="shared" si="0"/>
        <v>5</v>
      </c>
      <c r="H7" s="16">
        <f t="shared" si="0"/>
        <v>1</v>
      </c>
      <c r="I7" s="16">
        <f t="shared" si="0"/>
        <v>13</v>
      </c>
      <c r="J7" s="16">
        <f t="shared" si="0"/>
        <v>1</v>
      </c>
      <c r="K7" s="16">
        <f t="shared" si="0"/>
        <v>1</v>
      </c>
      <c r="L7" s="16">
        <f t="shared" si="0"/>
        <v>16</v>
      </c>
      <c r="M7" s="16">
        <f t="shared" si="0"/>
        <v>5</v>
      </c>
      <c r="N7" s="16">
        <f t="shared" si="0"/>
        <v>1</v>
      </c>
      <c r="O7" s="16">
        <f t="shared" si="0"/>
        <v>1</v>
      </c>
      <c r="P7" s="16">
        <f t="shared" si="0"/>
        <v>0</v>
      </c>
      <c r="Q7" s="16">
        <f t="shared" si="0"/>
        <v>2</v>
      </c>
      <c r="R7" s="16">
        <f t="shared" si="0"/>
        <v>7</v>
      </c>
      <c r="S7" s="16">
        <f t="shared" si="0"/>
        <v>1</v>
      </c>
      <c r="T7" s="16">
        <f t="shared" si="0"/>
        <v>16</v>
      </c>
      <c r="U7" s="16">
        <f t="shared" si="0"/>
        <v>0</v>
      </c>
      <c r="V7" s="16">
        <f t="shared" si="0"/>
        <v>1060</v>
      </c>
      <c r="W7" s="16">
        <f t="shared" si="0"/>
        <v>159</v>
      </c>
      <c r="X7" s="16">
        <f t="shared" si="0"/>
        <v>14</v>
      </c>
      <c r="Y7" s="16">
        <f t="shared" si="0"/>
        <v>19</v>
      </c>
      <c r="Z7" s="16">
        <f t="shared" si="0"/>
        <v>16</v>
      </c>
      <c r="AA7" s="16">
        <f t="shared" si="0"/>
        <v>31</v>
      </c>
      <c r="AB7" s="16">
        <f t="shared" si="0"/>
        <v>10</v>
      </c>
      <c r="AC7" s="16">
        <f t="shared" si="0"/>
        <v>7</v>
      </c>
      <c r="AD7" s="16">
        <f t="shared" si="0"/>
        <v>0</v>
      </c>
      <c r="AE7" s="16">
        <f t="shared" si="0"/>
        <v>0</v>
      </c>
      <c r="AF7" s="16">
        <f>SUM(AF9,AF11)</f>
        <v>19</v>
      </c>
      <c r="AG7" s="16">
        <f t="shared" si="0"/>
        <v>83</v>
      </c>
      <c r="AH7" s="16">
        <f t="shared" si="0"/>
        <v>10</v>
      </c>
      <c r="AI7" s="16">
        <f t="shared" si="0"/>
        <v>1</v>
      </c>
      <c r="AJ7" s="16">
        <f t="shared" si="0"/>
        <v>3</v>
      </c>
      <c r="AK7" s="16">
        <f t="shared" si="0"/>
        <v>2</v>
      </c>
      <c r="AL7" s="16">
        <f t="shared" si="0"/>
        <v>3</v>
      </c>
      <c r="AM7" s="16">
        <f t="shared" si="0"/>
        <v>7</v>
      </c>
      <c r="AN7" s="16">
        <f t="shared" si="0"/>
        <v>4</v>
      </c>
      <c r="AO7" s="16">
        <f t="shared" si="0"/>
        <v>6</v>
      </c>
      <c r="AP7" s="16">
        <f t="shared" si="0"/>
        <v>0</v>
      </c>
      <c r="AQ7" s="16">
        <f t="shared" si="0"/>
        <v>13</v>
      </c>
      <c r="AR7" s="16">
        <f t="shared" si="0"/>
        <v>7</v>
      </c>
      <c r="AS7" s="16">
        <f>SUM(AS9,AS11)</f>
        <v>6</v>
      </c>
      <c r="AT7" s="16">
        <f>SUM(AT9,AT11)</f>
        <v>33</v>
      </c>
      <c r="AU7" s="16">
        <f t="shared" si="0"/>
        <v>4</v>
      </c>
      <c r="AV7" s="16">
        <f>SUM(AV9,AV11)</f>
        <v>9</v>
      </c>
      <c r="AW7" s="16">
        <f>SUM(AW9,AW11)</f>
        <v>1</v>
      </c>
      <c r="AX7" s="111" t="s">
        <v>132</v>
      </c>
      <c r="AY7" s="112"/>
      <c r="AZ7" s="18">
        <f t="shared" ref="AZ7:CQ7" si="1">SUM(AZ9,AZ11)</f>
        <v>5</v>
      </c>
      <c r="BA7" s="16">
        <f t="shared" si="1"/>
        <v>7</v>
      </c>
      <c r="BB7" s="16">
        <f t="shared" si="1"/>
        <v>0</v>
      </c>
      <c r="BC7" s="16">
        <f t="shared" si="1"/>
        <v>4</v>
      </c>
      <c r="BD7" s="16">
        <f t="shared" si="1"/>
        <v>2</v>
      </c>
      <c r="BE7" s="16">
        <f t="shared" si="1"/>
        <v>3</v>
      </c>
      <c r="BF7" s="16">
        <f t="shared" si="1"/>
        <v>5</v>
      </c>
      <c r="BG7" s="16">
        <f t="shared" si="1"/>
        <v>2</v>
      </c>
      <c r="BH7" s="16">
        <f t="shared" si="1"/>
        <v>5</v>
      </c>
      <c r="BI7" s="16">
        <f t="shared" si="1"/>
        <v>0</v>
      </c>
      <c r="BJ7" s="16">
        <f t="shared" si="1"/>
        <v>1</v>
      </c>
      <c r="BK7" s="16">
        <f>SUM(BK9,BK11)</f>
        <v>2</v>
      </c>
      <c r="BL7" s="16">
        <f>SUM(BL9,BL11)</f>
        <v>4</v>
      </c>
      <c r="BM7" s="16">
        <f t="shared" si="1"/>
        <v>8</v>
      </c>
      <c r="BN7" s="16">
        <f t="shared" si="1"/>
        <v>1</v>
      </c>
      <c r="BO7" s="16">
        <f t="shared" si="1"/>
        <v>2</v>
      </c>
      <c r="BP7" s="16">
        <f t="shared" si="1"/>
        <v>3</v>
      </c>
      <c r="BQ7" s="16">
        <f t="shared" si="1"/>
        <v>1</v>
      </c>
      <c r="BR7" s="16">
        <f t="shared" si="1"/>
        <v>5</v>
      </c>
      <c r="BS7" s="16">
        <f t="shared" si="1"/>
        <v>2</v>
      </c>
      <c r="BT7" s="16">
        <f t="shared" si="1"/>
        <v>5</v>
      </c>
      <c r="BU7" s="16">
        <f t="shared" si="1"/>
        <v>5</v>
      </c>
      <c r="BV7" s="16">
        <f>SUM(BV9,BV11)</f>
        <v>1</v>
      </c>
      <c r="BW7" s="16">
        <f>SUM(BW9,BW11)</f>
        <v>2</v>
      </c>
      <c r="BX7" s="16">
        <f t="shared" si="1"/>
        <v>2</v>
      </c>
      <c r="BY7" s="16">
        <f t="shared" si="1"/>
        <v>1</v>
      </c>
      <c r="BZ7" s="16">
        <f t="shared" si="1"/>
        <v>62</v>
      </c>
      <c r="CA7" s="16">
        <f t="shared" si="1"/>
        <v>10</v>
      </c>
      <c r="CB7" s="16">
        <f>SUM(CB9,CB11)</f>
        <v>18</v>
      </c>
      <c r="CC7" s="16">
        <f>SUM(CC9,CC11)</f>
        <v>2</v>
      </c>
      <c r="CD7" s="16">
        <f>SUM(CD9,CD11)</f>
        <v>1</v>
      </c>
      <c r="CE7" s="16">
        <f>SUM(CE9,CE11)</f>
        <v>30</v>
      </c>
      <c r="CF7" s="16">
        <f>SUM(CF9,CF11)</f>
        <v>1</v>
      </c>
      <c r="CG7" s="16">
        <f t="shared" si="1"/>
        <v>0</v>
      </c>
      <c r="CH7" s="16">
        <f t="shared" si="1"/>
        <v>7</v>
      </c>
      <c r="CI7" s="16">
        <f t="shared" si="1"/>
        <v>2</v>
      </c>
      <c r="CJ7" s="16">
        <f t="shared" si="1"/>
        <v>1</v>
      </c>
      <c r="CK7" s="16">
        <f t="shared" si="1"/>
        <v>3</v>
      </c>
      <c r="CL7" s="16">
        <f t="shared" si="1"/>
        <v>4</v>
      </c>
      <c r="CM7" s="16">
        <f t="shared" si="1"/>
        <v>5</v>
      </c>
      <c r="CN7" s="16">
        <f t="shared" si="1"/>
        <v>1</v>
      </c>
      <c r="CO7" s="16">
        <f t="shared" si="1"/>
        <v>2</v>
      </c>
      <c r="CP7" s="16">
        <f t="shared" si="1"/>
        <v>2</v>
      </c>
      <c r="CQ7" s="16">
        <f t="shared" si="1"/>
        <v>1</v>
      </c>
    </row>
    <row r="8" spans="1:95" s="60" customFormat="1" ht="17.25" customHeight="1" x14ac:dyDescent="0.15">
      <c r="A8" s="14"/>
      <c r="B8" s="15"/>
      <c r="C8" s="1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5"/>
      <c r="AY8" s="15"/>
      <c r="AZ8" s="18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7"/>
      <c r="CA8" s="17"/>
      <c r="CB8" s="17"/>
      <c r="CC8" s="17"/>
      <c r="CD8" s="17"/>
      <c r="CE8" s="17"/>
      <c r="CF8" s="17"/>
      <c r="CG8" s="3"/>
      <c r="CH8" s="17"/>
      <c r="CI8" s="3"/>
      <c r="CJ8" s="17"/>
      <c r="CK8" s="17"/>
      <c r="CL8" s="17"/>
      <c r="CM8" s="17"/>
    </row>
    <row r="9" spans="1:95" s="19" customFormat="1" ht="47.25" customHeight="1" x14ac:dyDescent="0.15">
      <c r="A9" s="113" t="s">
        <v>133</v>
      </c>
      <c r="B9" s="114"/>
      <c r="C9" s="18">
        <f>SUM(D9:CQ9)</f>
        <v>183</v>
      </c>
      <c r="D9" s="16">
        <v>0</v>
      </c>
      <c r="E9" s="16">
        <v>0</v>
      </c>
      <c r="F9" s="16">
        <v>1</v>
      </c>
      <c r="G9" s="16">
        <v>0</v>
      </c>
      <c r="H9" s="16">
        <v>0</v>
      </c>
      <c r="I9" s="16">
        <v>5</v>
      </c>
      <c r="J9" s="16">
        <v>0</v>
      </c>
      <c r="K9" s="16">
        <v>0</v>
      </c>
      <c r="L9" s="16">
        <v>7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2</v>
      </c>
      <c r="S9" s="16">
        <v>0</v>
      </c>
      <c r="T9" s="16">
        <v>0</v>
      </c>
      <c r="U9" s="16">
        <v>0</v>
      </c>
      <c r="V9" s="16">
        <v>18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1</v>
      </c>
      <c r="AC9" s="16">
        <v>0</v>
      </c>
      <c r="AD9" s="16">
        <v>0</v>
      </c>
      <c r="AE9" s="16">
        <v>0</v>
      </c>
      <c r="AF9" s="16">
        <v>2</v>
      </c>
      <c r="AG9" s="16">
        <v>0</v>
      </c>
      <c r="AH9" s="16">
        <v>0</v>
      </c>
      <c r="AI9" s="16">
        <v>0</v>
      </c>
      <c r="AJ9" s="16">
        <v>1</v>
      </c>
      <c r="AK9" s="16">
        <v>0</v>
      </c>
      <c r="AL9" s="16">
        <v>0</v>
      </c>
      <c r="AM9" s="16">
        <v>0</v>
      </c>
      <c r="AN9" s="16">
        <v>0</v>
      </c>
      <c r="AO9" s="16">
        <v>5</v>
      </c>
      <c r="AP9" s="16">
        <v>0</v>
      </c>
      <c r="AQ9" s="16">
        <v>2</v>
      </c>
      <c r="AR9" s="16">
        <v>0</v>
      </c>
      <c r="AS9" s="16">
        <v>5</v>
      </c>
      <c r="AT9" s="16">
        <v>7</v>
      </c>
      <c r="AU9" s="16">
        <v>2</v>
      </c>
      <c r="AV9" s="16">
        <v>9</v>
      </c>
      <c r="AW9" s="16">
        <v>1</v>
      </c>
      <c r="AX9" s="115" t="s">
        <v>133</v>
      </c>
      <c r="AY9" s="116"/>
      <c r="AZ9" s="18">
        <v>1</v>
      </c>
      <c r="BA9" s="16">
        <v>4</v>
      </c>
      <c r="BB9" s="16">
        <v>0</v>
      </c>
      <c r="BC9" s="16">
        <v>2</v>
      </c>
      <c r="BD9" s="16">
        <v>2</v>
      </c>
      <c r="BE9" s="16">
        <v>1</v>
      </c>
      <c r="BF9" s="16">
        <v>4</v>
      </c>
      <c r="BG9" s="16">
        <v>1</v>
      </c>
      <c r="BH9" s="16">
        <v>3</v>
      </c>
      <c r="BI9" s="16">
        <v>0</v>
      </c>
      <c r="BJ9" s="16">
        <v>1</v>
      </c>
      <c r="BK9" s="16">
        <v>2</v>
      </c>
      <c r="BL9" s="16">
        <v>4</v>
      </c>
      <c r="BM9" s="16">
        <v>4</v>
      </c>
      <c r="BN9" s="16">
        <v>1</v>
      </c>
      <c r="BO9" s="16">
        <v>0</v>
      </c>
      <c r="BP9" s="16">
        <v>3</v>
      </c>
      <c r="BQ9" s="16">
        <v>1</v>
      </c>
      <c r="BR9" s="16">
        <v>2</v>
      </c>
      <c r="BS9" s="16">
        <v>2</v>
      </c>
      <c r="BT9" s="16">
        <v>3</v>
      </c>
      <c r="BU9" s="16">
        <v>5</v>
      </c>
      <c r="BV9" s="16">
        <v>1</v>
      </c>
      <c r="BW9" s="16">
        <v>2</v>
      </c>
      <c r="BX9" s="16">
        <v>2</v>
      </c>
      <c r="BY9" s="16">
        <v>0</v>
      </c>
      <c r="BZ9" s="16">
        <v>12</v>
      </c>
      <c r="CA9" s="16">
        <v>8</v>
      </c>
      <c r="CB9" s="16">
        <v>14</v>
      </c>
      <c r="CC9" s="16">
        <v>2</v>
      </c>
      <c r="CD9" s="16">
        <v>1</v>
      </c>
      <c r="CE9" s="16">
        <v>12</v>
      </c>
      <c r="CF9" s="16">
        <v>1</v>
      </c>
      <c r="CG9" s="16">
        <v>0</v>
      </c>
      <c r="CH9" s="16">
        <v>0</v>
      </c>
      <c r="CI9" s="16">
        <v>2</v>
      </c>
      <c r="CJ9" s="16">
        <v>0</v>
      </c>
      <c r="CK9" s="16">
        <v>0</v>
      </c>
      <c r="CL9" s="16">
        <v>4</v>
      </c>
      <c r="CM9" s="16">
        <v>2</v>
      </c>
      <c r="CN9" s="16">
        <v>1</v>
      </c>
      <c r="CO9" s="16">
        <v>2</v>
      </c>
      <c r="CP9" s="16">
        <v>2</v>
      </c>
      <c r="CQ9" s="16">
        <v>1</v>
      </c>
    </row>
    <row r="10" spans="1:95" s="60" customFormat="1" ht="17.25" customHeight="1" x14ac:dyDescent="0.15">
      <c r="A10" s="36"/>
      <c r="B10" s="37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37"/>
      <c r="AY10" s="37"/>
      <c r="AZ10" s="18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7"/>
      <c r="CA10" s="17"/>
      <c r="CB10" s="17"/>
      <c r="CC10" s="17"/>
      <c r="CD10" s="17"/>
      <c r="CE10" s="17"/>
      <c r="CF10" s="17"/>
      <c r="CG10" s="3"/>
      <c r="CH10" s="17"/>
      <c r="CI10" s="3"/>
      <c r="CJ10" s="17"/>
      <c r="CK10" s="17"/>
      <c r="CL10" s="17"/>
      <c r="CM10" s="17"/>
    </row>
    <row r="11" spans="1:95" s="61" customFormat="1" ht="48" customHeight="1" x14ac:dyDescent="0.15">
      <c r="A11" s="109" t="s">
        <v>134</v>
      </c>
      <c r="B11" s="117"/>
      <c r="C11" s="18">
        <f>SUM(D11:CQ11)</f>
        <v>1669</v>
      </c>
      <c r="D11" s="16">
        <f>SUM(D14:D16)+D18</f>
        <v>9</v>
      </c>
      <c r="E11" s="16">
        <f t="shared" ref="E11:AC11" si="2">SUM(E14:E16)+E18</f>
        <v>2</v>
      </c>
      <c r="F11" s="16">
        <f t="shared" si="2"/>
        <v>13</v>
      </c>
      <c r="G11" s="16">
        <f t="shared" si="2"/>
        <v>5</v>
      </c>
      <c r="H11" s="16">
        <f t="shared" ref="H11:T11" si="3">SUM(H14:H16)+H18</f>
        <v>1</v>
      </c>
      <c r="I11" s="16">
        <f t="shared" si="3"/>
        <v>8</v>
      </c>
      <c r="J11" s="16">
        <f t="shared" si="3"/>
        <v>1</v>
      </c>
      <c r="K11" s="16">
        <f t="shared" si="3"/>
        <v>1</v>
      </c>
      <c r="L11" s="16">
        <f t="shared" si="3"/>
        <v>9</v>
      </c>
      <c r="M11" s="16">
        <f t="shared" si="3"/>
        <v>5</v>
      </c>
      <c r="N11" s="16">
        <f t="shared" si="3"/>
        <v>1</v>
      </c>
      <c r="O11" s="16">
        <f t="shared" si="3"/>
        <v>1</v>
      </c>
      <c r="P11" s="16">
        <f t="shared" si="3"/>
        <v>0</v>
      </c>
      <c r="Q11" s="16">
        <f t="shared" si="3"/>
        <v>2</v>
      </c>
      <c r="R11" s="16">
        <f t="shared" si="3"/>
        <v>5</v>
      </c>
      <c r="S11" s="16">
        <f t="shared" si="3"/>
        <v>1</v>
      </c>
      <c r="T11" s="16">
        <f t="shared" si="3"/>
        <v>16</v>
      </c>
      <c r="U11" s="16">
        <f t="shared" si="2"/>
        <v>0</v>
      </c>
      <c r="V11" s="16">
        <f t="shared" si="2"/>
        <v>1042</v>
      </c>
      <c r="W11" s="16">
        <f t="shared" si="2"/>
        <v>159</v>
      </c>
      <c r="X11" s="16">
        <f t="shared" si="2"/>
        <v>14</v>
      </c>
      <c r="Y11" s="16">
        <f t="shared" si="2"/>
        <v>19</v>
      </c>
      <c r="Z11" s="16">
        <f t="shared" si="2"/>
        <v>16</v>
      </c>
      <c r="AA11" s="16">
        <f t="shared" si="2"/>
        <v>31</v>
      </c>
      <c r="AB11" s="16">
        <f t="shared" si="2"/>
        <v>9</v>
      </c>
      <c r="AC11" s="16">
        <f t="shared" si="2"/>
        <v>7</v>
      </c>
      <c r="AD11" s="16">
        <f t="shared" ref="AD11:AU11" si="4">SUM(AD14:AD16)+AD18</f>
        <v>0</v>
      </c>
      <c r="AE11" s="16">
        <f t="shared" si="4"/>
        <v>0</v>
      </c>
      <c r="AF11" s="16">
        <f>SUM(AF14:AF16)+AF18</f>
        <v>17</v>
      </c>
      <c r="AG11" s="16">
        <f t="shared" si="4"/>
        <v>83</v>
      </c>
      <c r="AH11" s="16">
        <f t="shared" si="4"/>
        <v>10</v>
      </c>
      <c r="AI11" s="16">
        <f t="shared" si="4"/>
        <v>1</v>
      </c>
      <c r="AJ11" s="16">
        <f t="shared" si="4"/>
        <v>2</v>
      </c>
      <c r="AK11" s="16">
        <f t="shared" si="4"/>
        <v>2</v>
      </c>
      <c r="AL11" s="16">
        <f t="shared" si="4"/>
        <v>3</v>
      </c>
      <c r="AM11" s="16">
        <f t="shared" si="4"/>
        <v>7</v>
      </c>
      <c r="AN11" s="16">
        <f t="shared" si="4"/>
        <v>4</v>
      </c>
      <c r="AO11" s="16">
        <f t="shared" si="4"/>
        <v>1</v>
      </c>
      <c r="AP11" s="16">
        <f t="shared" si="4"/>
        <v>0</v>
      </c>
      <c r="AQ11" s="16">
        <f t="shared" si="4"/>
        <v>11</v>
      </c>
      <c r="AR11" s="16">
        <f t="shared" si="4"/>
        <v>7</v>
      </c>
      <c r="AS11" s="16">
        <f>SUM(AS14:AS16)+AS18</f>
        <v>1</v>
      </c>
      <c r="AT11" s="16">
        <f>SUM(AT14:AT16)+AT18</f>
        <v>26</v>
      </c>
      <c r="AU11" s="16">
        <f t="shared" si="4"/>
        <v>2</v>
      </c>
      <c r="AV11" s="16">
        <f>SUM(AV14:AV16)+AV18</f>
        <v>0</v>
      </c>
      <c r="AW11" s="16">
        <f>SUM(AW14:AW16)+AW18</f>
        <v>0</v>
      </c>
      <c r="AX11" s="111" t="s">
        <v>134</v>
      </c>
      <c r="AY11" s="118"/>
      <c r="AZ11" s="18">
        <f t="shared" ref="AZ11:BJ11" si="5">SUM(AZ14:AZ16)+AZ18</f>
        <v>4</v>
      </c>
      <c r="BA11" s="16">
        <f t="shared" si="5"/>
        <v>3</v>
      </c>
      <c r="BB11" s="16">
        <f t="shared" si="5"/>
        <v>0</v>
      </c>
      <c r="BC11" s="16">
        <f t="shared" si="5"/>
        <v>2</v>
      </c>
      <c r="BD11" s="16">
        <f t="shared" si="5"/>
        <v>0</v>
      </c>
      <c r="BE11" s="16">
        <f t="shared" si="5"/>
        <v>2</v>
      </c>
      <c r="BF11" s="16">
        <f t="shared" si="5"/>
        <v>1</v>
      </c>
      <c r="BG11" s="16">
        <f t="shared" si="5"/>
        <v>1</v>
      </c>
      <c r="BH11" s="16">
        <f t="shared" si="5"/>
        <v>2</v>
      </c>
      <c r="BI11" s="16">
        <f t="shared" si="5"/>
        <v>0</v>
      </c>
      <c r="BJ11" s="16">
        <f t="shared" si="5"/>
        <v>0</v>
      </c>
      <c r="BK11" s="16">
        <f>SUM(BK14:BK16)+BK18</f>
        <v>0</v>
      </c>
      <c r="BL11" s="16">
        <f>SUM(BL14:BL16)+BL18</f>
        <v>0</v>
      </c>
      <c r="BM11" s="16">
        <f>SUM(BM14:BM16)+BM18</f>
        <v>4</v>
      </c>
      <c r="BN11" s="16">
        <f t="shared" ref="BN11:CK11" si="6">SUM(BN14:BN16)+BN18</f>
        <v>0</v>
      </c>
      <c r="BO11" s="16">
        <f t="shared" si="6"/>
        <v>2</v>
      </c>
      <c r="BP11" s="16">
        <f t="shared" si="6"/>
        <v>0</v>
      </c>
      <c r="BQ11" s="16">
        <f t="shared" si="6"/>
        <v>0</v>
      </c>
      <c r="BR11" s="16">
        <f t="shared" si="6"/>
        <v>3</v>
      </c>
      <c r="BS11" s="16">
        <f t="shared" si="6"/>
        <v>0</v>
      </c>
      <c r="BT11" s="16">
        <f t="shared" si="6"/>
        <v>2</v>
      </c>
      <c r="BU11" s="16">
        <f t="shared" si="6"/>
        <v>0</v>
      </c>
      <c r="BV11" s="16">
        <f>SUM(BV14:BV16)+BV18</f>
        <v>0</v>
      </c>
      <c r="BW11" s="16">
        <f>SUM(BW14:BW16)+BW18</f>
        <v>0</v>
      </c>
      <c r="BX11" s="16">
        <f t="shared" si="6"/>
        <v>0</v>
      </c>
      <c r="BY11" s="16">
        <f t="shared" si="6"/>
        <v>1</v>
      </c>
      <c r="BZ11" s="16">
        <f t="shared" si="6"/>
        <v>50</v>
      </c>
      <c r="CA11" s="16">
        <f t="shared" si="6"/>
        <v>2</v>
      </c>
      <c r="CB11" s="16">
        <f t="shared" si="6"/>
        <v>4</v>
      </c>
      <c r="CC11" s="16">
        <f t="shared" si="6"/>
        <v>0</v>
      </c>
      <c r="CD11" s="16">
        <f t="shared" si="6"/>
        <v>0</v>
      </c>
      <c r="CE11" s="16">
        <f t="shared" si="6"/>
        <v>18</v>
      </c>
      <c r="CF11" s="16">
        <f t="shared" si="6"/>
        <v>0</v>
      </c>
      <c r="CG11" s="16">
        <f t="shared" si="6"/>
        <v>0</v>
      </c>
      <c r="CH11" s="16">
        <f t="shared" si="6"/>
        <v>7</v>
      </c>
      <c r="CI11" s="16">
        <f t="shared" si="6"/>
        <v>0</v>
      </c>
      <c r="CJ11" s="16">
        <f t="shared" si="6"/>
        <v>1</v>
      </c>
      <c r="CK11" s="16">
        <f t="shared" si="6"/>
        <v>3</v>
      </c>
      <c r="CL11" s="16">
        <f t="shared" ref="CL11:CQ11" si="7">SUM(CL14:CL16)+CL18</f>
        <v>0</v>
      </c>
      <c r="CM11" s="16">
        <f t="shared" si="7"/>
        <v>3</v>
      </c>
      <c r="CN11" s="16">
        <f t="shared" si="7"/>
        <v>0</v>
      </c>
      <c r="CO11" s="16">
        <f t="shared" si="7"/>
        <v>0</v>
      </c>
      <c r="CP11" s="16">
        <f t="shared" si="7"/>
        <v>0</v>
      </c>
      <c r="CQ11" s="16">
        <f t="shared" si="7"/>
        <v>0</v>
      </c>
    </row>
    <row r="12" spans="1:95" s="60" customFormat="1" ht="25.5" customHeight="1" x14ac:dyDescent="0.15">
      <c r="A12" s="119" t="s">
        <v>135</v>
      </c>
      <c r="B12" s="120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11" t="s">
        <v>135</v>
      </c>
      <c r="AY12" s="112"/>
      <c r="AZ12" s="18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7"/>
      <c r="CA12" s="17"/>
      <c r="CB12" s="17"/>
      <c r="CC12" s="17"/>
      <c r="CD12" s="17"/>
      <c r="CE12" s="17"/>
      <c r="CF12" s="17"/>
      <c r="CG12" s="3"/>
      <c r="CH12" s="17"/>
      <c r="CI12" s="3"/>
      <c r="CJ12" s="17"/>
      <c r="CK12" s="17"/>
      <c r="CL12" s="17"/>
      <c r="CM12" s="17"/>
    </row>
    <row r="13" spans="1:95" s="60" customFormat="1" ht="17.25" customHeight="1" x14ac:dyDescent="0.15">
      <c r="A13" s="36"/>
      <c r="B13" s="37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37"/>
      <c r="AY13" s="37"/>
      <c r="AZ13" s="18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7"/>
      <c r="CA13" s="17"/>
      <c r="CB13" s="17"/>
      <c r="CC13" s="17"/>
      <c r="CD13" s="17"/>
      <c r="CE13" s="17"/>
      <c r="CF13" s="17"/>
      <c r="CG13" s="3"/>
      <c r="CH13" s="17"/>
      <c r="CI13" s="3"/>
      <c r="CJ13" s="17"/>
      <c r="CK13" s="17"/>
      <c r="CL13" s="17"/>
      <c r="CM13" s="17"/>
    </row>
    <row r="14" spans="1:95" s="60" customFormat="1" ht="48" customHeight="1" x14ac:dyDescent="0.15">
      <c r="A14" s="121" t="s">
        <v>136</v>
      </c>
      <c r="B14" s="122"/>
      <c r="C14" s="18">
        <f>SUM(D14:CQ14)</f>
        <v>94</v>
      </c>
      <c r="D14" s="16">
        <v>0</v>
      </c>
      <c r="E14" s="16">
        <v>0</v>
      </c>
      <c r="F14" s="16">
        <v>5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5</v>
      </c>
      <c r="M14" s="16">
        <v>0</v>
      </c>
      <c r="N14" s="16">
        <v>0</v>
      </c>
      <c r="O14" s="16">
        <v>0</v>
      </c>
      <c r="P14" s="16">
        <v>0</v>
      </c>
      <c r="Q14" s="16">
        <v>2</v>
      </c>
      <c r="R14" s="16">
        <v>0</v>
      </c>
      <c r="S14" s="16">
        <v>0</v>
      </c>
      <c r="T14" s="16">
        <v>7</v>
      </c>
      <c r="U14" s="16">
        <v>0</v>
      </c>
      <c r="V14" s="16">
        <v>27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3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2</v>
      </c>
      <c r="AS14" s="16">
        <v>0</v>
      </c>
      <c r="AT14" s="16">
        <v>5</v>
      </c>
      <c r="AU14" s="16">
        <v>2</v>
      </c>
      <c r="AV14" s="16">
        <v>0</v>
      </c>
      <c r="AW14" s="16">
        <v>0</v>
      </c>
      <c r="AX14" s="123" t="s">
        <v>136</v>
      </c>
      <c r="AY14" s="124"/>
      <c r="AZ14" s="18">
        <v>4</v>
      </c>
      <c r="BA14" s="16">
        <v>3</v>
      </c>
      <c r="BB14" s="16">
        <v>0</v>
      </c>
      <c r="BC14" s="16">
        <v>2</v>
      </c>
      <c r="BD14" s="16">
        <v>0</v>
      </c>
      <c r="BE14" s="16">
        <v>0</v>
      </c>
      <c r="BF14" s="16">
        <v>1</v>
      </c>
      <c r="BG14" s="16">
        <v>1</v>
      </c>
      <c r="BH14" s="16">
        <v>2</v>
      </c>
      <c r="BI14" s="16">
        <v>0</v>
      </c>
      <c r="BJ14" s="16">
        <v>0</v>
      </c>
      <c r="BK14" s="16">
        <v>0</v>
      </c>
      <c r="BL14" s="16">
        <v>0</v>
      </c>
      <c r="BM14" s="16">
        <v>3</v>
      </c>
      <c r="BN14" s="16">
        <v>0</v>
      </c>
      <c r="BO14" s="16">
        <v>2</v>
      </c>
      <c r="BP14" s="16">
        <v>0</v>
      </c>
      <c r="BQ14" s="16">
        <v>0</v>
      </c>
      <c r="BR14" s="16">
        <v>3</v>
      </c>
      <c r="BS14" s="16">
        <v>0</v>
      </c>
      <c r="BT14" s="16">
        <v>2</v>
      </c>
      <c r="BU14" s="16">
        <v>0</v>
      </c>
      <c r="BV14" s="16">
        <v>0</v>
      </c>
      <c r="BW14" s="16">
        <v>0</v>
      </c>
      <c r="BX14" s="16">
        <v>0</v>
      </c>
      <c r="BY14" s="16">
        <v>1</v>
      </c>
      <c r="BZ14" s="16">
        <v>4</v>
      </c>
      <c r="CA14" s="16">
        <v>0</v>
      </c>
      <c r="CB14" s="16">
        <v>0</v>
      </c>
      <c r="CC14" s="16">
        <v>0</v>
      </c>
      <c r="CD14" s="16">
        <v>0</v>
      </c>
      <c r="CE14" s="16">
        <v>4</v>
      </c>
      <c r="CF14" s="16">
        <v>0</v>
      </c>
      <c r="CG14" s="16">
        <v>0</v>
      </c>
      <c r="CH14" s="16">
        <v>1</v>
      </c>
      <c r="CI14" s="16">
        <v>0</v>
      </c>
      <c r="CJ14" s="16">
        <v>0</v>
      </c>
      <c r="CK14" s="16">
        <v>1</v>
      </c>
      <c r="CL14" s="16">
        <v>0</v>
      </c>
      <c r="CM14" s="16">
        <v>2</v>
      </c>
      <c r="CN14" s="16">
        <v>0</v>
      </c>
      <c r="CO14" s="16">
        <v>0</v>
      </c>
      <c r="CP14" s="16">
        <v>0</v>
      </c>
      <c r="CQ14" s="16">
        <v>0</v>
      </c>
    </row>
    <row r="15" spans="1:95" s="60" customFormat="1" ht="48" customHeight="1" x14ac:dyDescent="0.15">
      <c r="A15" s="121" t="s">
        <v>137</v>
      </c>
      <c r="B15" s="122"/>
      <c r="C15" s="18">
        <f>SUM(D15:CQ15)</f>
        <v>97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96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23" t="s">
        <v>137</v>
      </c>
      <c r="AY15" s="124"/>
      <c r="AZ15" s="18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1</v>
      </c>
      <c r="BN15" s="16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0</v>
      </c>
    </row>
    <row r="16" spans="1:95" s="60" customFormat="1" ht="48" customHeight="1" x14ac:dyDescent="0.15">
      <c r="A16" s="121" t="s">
        <v>138</v>
      </c>
      <c r="B16" s="122"/>
      <c r="C16" s="18">
        <f>SUM(D16:CQ16)</f>
        <v>31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23" t="s">
        <v>138</v>
      </c>
      <c r="AY16" s="124"/>
      <c r="AZ16" s="18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31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</row>
    <row r="17" spans="1:95" s="60" customFormat="1" ht="17.25" customHeight="1" x14ac:dyDescent="0.15">
      <c r="A17" s="20"/>
      <c r="B17" s="21"/>
      <c r="C17" s="18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1"/>
      <c r="AY17" s="21"/>
      <c r="AZ17" s="23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3"/>
      <c r="CH17" s="22"/>
      <c r="CI17" s="3"/>
      <c r="CJ17" s="22"/>
      <c r="CK17" s="22"/>
      <c r="CL17" s="22"/>
      <c r="CM17" s="22"/>
    </row>
    <row r="18" spans="1:95" s="60" customFormat="1" ht="48" customHeight="1" x14ac:dyDescent="0.15">
      <c r="A18" s="121" t="s">
        <v>139</v>
      </c>
      <c r="B18" s="122"/>
      <c r="C18" s="18">
        <f>SUM(D18:CQ18)</f>
        <v>1447</v>
      </c>
      <c r="D18" s="61">
        <f>SUM(D21,D23,D25,D27)</f>
        <v>9</v>
      </c>
      <c r="E18" s="61">
        <f t="shared" ref="E18:AU18" si="8">SUM(E21,E23,E25,E27)</f>
        <v>2</v>
      </c>
      <c r="F18" s="61">
        <f t="shared" si="8"/>
        <v>8</v>
      </c>
      <c r="G18" s="61">
        <f t="shared" si="8"/>
        <v>5</v>
      </c>
      <c r="H18" s="61">
        <f t="shared" si="8"/>
        <v>1</v>
      </c>
      <c r="I18" s="61">
        <f t="shared" si="8"/>
        <v>8</v>
      </c>
      <c r="J18" s="61">
        <f t="shared" si="8"/>
        <v>1</v>
      </c>
      <c r="K18" s="61">
        <f t="shared" si="8"/>
        <v>1</v>
      </c>
      <c r="L18" s="61">
        <f t="shared" si="8"/>
        <v>4</v>
      </c>
      <c r="M18" s="61">
        <f t="shared" si="8"/>
        <v>5</v>
      </c>
      <c r="N18" s="61">
        <f t="shared" si="8"/>
        <v>1</v>
      </c>
      <c r="O18" s="61">
        <f t="shared" si="8"/>
        <v>1</v>
      </c>
      <c r="P18" s="61">
        <f t="shared" si="8"/>
        <v>0</v>
      </c>
      <c r="Q18" s="61">
        <f t="shared" si="8"/>
        <v>0</v>
      </c>
      <c r="R18" s="61">
        <f t="shared" si="8"/>
        <v>5</v>
      </c>
      <c r="S18" s="61">
        <f t="shared" si="8"/>
        <v>1</v>
      </c>
      <c r="T18" s="61">
        <f t="shared" si="8"/>
        <v>9</v>
      </c>
      <c r="U18" s="61">
        <f t="shared" si="8"/>
        <v>0</v>
      </c>
      <c r="V18" s="61">
        <f t="shared" si="8"/>
        <v>919</v>
      </c>
      <c r="W18" s="61">
        <f t="shared" si="8"/>
        <v>159</v>
      </c>
      <c r="X18" s="61">
        <f t="shared" si="8"/>
        <v>14</v>
      </c>
      <c r="Y18" s="61">
        <f t="shared" si="8"/>
        <v>19</v>
      </c>
      <c r="Z18" s="61">
        <f t="shared" si="8"/>
        <v>16</v>
      </c>
      <c r="AA18" s="61">
        <f t="shared" si="8"/>
        <v>31</v>
      </c>
      <c r="AB18" s="61">
        <f t="shared" si="8"/>
        <v>9</v>
      </c>
      <c r="AC18" s="61">
        <f t="shared" si="8"/>
        <v>7</v>
      </c>
      <c r="AD18" s="61">
        <f t="shared" si="8"/>
        <v>0</v>
      </c>
      <c r="AE18" s="61">
        <f t="shared" si="8"/>
        <v>0</v>
      </c>
      <c r="AF18" s="61">
        <f>SUM(AF21,AF23,AF25,AF27)</f>
        <v>14</v>
      </c>
      <c r="AG18" s="61">
        <f t="shared" si="8"/>
        <v>83</v>
      </c>
      <c r="AH18" s="61">
        <f t="shared" si="8"/>
        <v>10</v>
      </c>
      <c r="AI18" s="61">
        <f t="shared" si="8"/>
        <v>1</v>
      </c>
      <c r="AJ18" s="61">
        <f t="shared" si="8"/>
        <v>2</v>
      </c>
      <c r="AK18" s="61">
        <f t="shared" si="8"/>
        <v>2</v>
      </c>
      <c r="AL18" s="61">
        <f t="shared" si="8"/>
        <v>3</v>
      </c>
      <c r="AM18" s="61">
        <f t="shared" si="8"/>
        <v>7</v>
      </c>
      <c r="AN18" s="61">
        <f t="shared" si="8"/>
        <v>4</v>
      </c>
      <c r="AO18" s="61">
        <f t="shared" si="8"/>
        <v>1</v>
      </c>
      <c r="AP18" s="61">
        <f t="shared" si="8"/>
        <v>0</v>
      </c>
      <c r="AQ18" s="61">
        <f t="shared" si="8"/>
        <v>11</v>
      </c>
      <c r="AR18" s="61">
        <f t="shared" si="8"/>
        <v>5</v>
      </c>
      <c r="AS18" s="61">
        <f>SUM(AS21,AS23,AS25,AS27)</f>
        <v>1</v>
      </c>
      <c r="AT18" s="61">
        <f>SUM(AT21,AT23,AT25,AT27)</f>
        <v>21</v>
      </c>
      <c r="AU18" s="61">
        <f t="shared" si="8"/>
        <v>0</v>
      </c>
      <c r="AV18" s="16">
        <f>SUM(AV21,AV23,AV25,AV27)</f>
        <v>0</v>
      </c>
      <c r="AW18" s="16">
        <f>SUM(AW21,AW23,AW25,AW27)</f>
        <v>0</v>
      </c>
      <c r="AX18" s="123" t="s">
        <v>139</v>
      </c>
      <c r="AY18" s="124"/>
      <c r="AZ18" s="16">
        <f t="shared" ref="AZ18:CQ18" si="9">SUM(AZ21,AZ23,AZ25,AZ27)</f>
        <v>0</v>
      </c>
      <c r="BA18" s="16">
        <f t="shared" si="9"/>
        <v>0</v>
      </c>
      <c r="BB18" s="16">
        <f t="shared" si="9"/>
        <v>0</v>
      </c>
      <c r="BC18" s="16">
        <f t="shared" si="9"/>
        <v>0</v>
      </c>
      <c r="BD18" s="16">
        <f t="shared" si="9"/>
        <v>0</v>
      </c>
      <c r="BE18" s="16">
        <f t="shared" si="9"/>
        <v>2</v>
      </c>
      <c r="BF18" s="16">
        <f t="shared" si="9"/>
        <v>0</v>
      </c>
      <c r="BG18" s="16">
        <f t="shared" si="9"/>
        <v>0</v>
      </c>
      <c r="BH18" s="16">
        <f t="shared" si="9"/>
        <v>0</v>
      </c>
      <c r="BI18" s="16">
        <f t="shared" si="9"/>
        <v>0</v>
      </c>
      <c r="BJ18" s="16">
        <f t="shared" si="9"/>
        <v>0</v>
      </c>
      <c r="BK18" s="16">
        <f>SUM(BK21,BK23,BK25,BK27)</f>
        <v>0</v>
      </c>
      <c r="BL18" s="16">
        <f>SUM(BL21,BL23,BL25,BL27)</f>
        <v>0</v>
      </c>
      <c r="BM18" s="16">
        <f t="shared" si="9"/>
        <v>0</v>
      </c>
      <c r="BN18" s="16">
        <f t="shared" si="9"/>
        <v>0</v>
      </c>
      <c r="BO18" s="16">
        <f t="shared" si="9"/>
        <v>0</v>
      </c>
      <c r="BP18" s="16">
        <f t="shared" si="9"/>
        <v>0</v>
      </c>
      <c r="BQ18" s="16">
        <f t="shared" si="9"/>
        <v>0</v>
      </c>
      <c r="BR18" s="16">
        <f t="shared" si="9"/>
        <v>0</v>
      </c>
      <c r="BS18" s="16">
        <f t="shared" si="9"/>
        <v>0</v>
      </c>
      <c r="BT18" s="16">
        <f t="shared" si="9"/>
        <v>0</v>
      </c>
      <c r="BU18" s="16">
        <f t="shared" si="9"/>
        <v>0</v>
      </c>
      <c r="BV18" s="16">
        <f>SUM(BV21,BV23,BV25,BV27)</f>
        <v>0</v>
      </c>
      <c r="BW18" s="16">
        <f>SUM(BW21,BW23,BW25,BW27)</f>
        <v>0</v>
      </c>
      <c r="BX18" s="16">
        <f t="shared" si="9"/>
        <v>0</v>
      </c>
      <c r="BY18" s="16">
        <f t="shared" si="9"/>
        <v>0</v>
      </c>
      <c r="BZ18" s="16">
        <f t="shared" si="9"/>
        <v>15</v>
      </c>
      <c r="CA18" s="16">
        <f t="shared" si="9"/>
        <v>2</v>
      </c>
      <c r="CB18" s="16">
        <f>SUM(CB21,CB23,CB25,CB27)</f>
        <v>4</v>
      </c>
      <c r="CC18" s="16">
        <f>SUM(CC21,CC23,CC25,CC27)</f>
        <v>0</v>
      </c>
      <c r="CD18" s="16">
        <f>SUM(CD21,CD23,CD25,CD27)</f>
        <v>0</v>
      </c>
      <c r="CE18" s="16">
        <f>SUM(CE21,CE23,CE25,CE27)</f>
        <v>14</v>
      </c>
      <c r="CF18" s="16">
        <f>SUM(CF21,CF23,CF25,CF27)</f>
        <v>0</v>
      </c>
      <c r="CG18" s="16">
        <f t="shared" si="9"/>
        <v>0</v>
      </c>
      <c r="CH18" s="16">
        <f t="shared" si="9"/>
        <v>6</v>
      </c>
      <c r="CI18" s="16">
        <f t="shared" si="9"/>
        <v>0</v>
      </c>
      <c r="CJ18" s="16">
        <f t="shared" si="9"/>
        <v>1</v>
      </c>
      <c r="CK18" s="16">
        <f t="shared" si="9"/>
        <v>2</v>
      </c>
      <c r="CL18" s="16">
        <f t="shared" si="9"/>
        <v>0</v>
      </c>
      <c r="CM18" s="16">
        <f t="shared" si="9"/>
        <v>1</v>
      </c>
      <c r="CN18" s="16">
        <f t="shared" si="9"/>
        <v>0</v>
      </c>
      <c r="CO18" s="16">
        <f t="shared" si="9"/>
        <v>0</v>
      </c>
      <c r="CP18" s="16">
        <f t="shared" si="9"/>
        <v>0</v>
      </c>
      <c r="CQ18" s="16">
        <f t="shared" si="9"/>
        <v>0</v>
      </c>
    </row>
    <row r="19" spans="1:95" s="60" customFormat="1" ht="32.25" customHeight="1" x14ac:dyDescent="0.15">
      <c r="A19" s="129" t="s">
        <v>140</v>
      </c>
      <c r="B19" s="130"/>
      <c r="C19" s="2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62"/>
      <c r="AT19" s="62"/>
      <c r="AU19" s="62"/>
      <c r="AV19" s="16"/>
      <c r="AW19" s="16"/>
      <c r="AX19" s="129" t="s">
        <v>140</v>
      </c>
      <c r="AY19" s="130"/>
      <c r="AZ19" s="18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3"/>
      <c r="CH19" s="16"/>
      <c r="CI19" s="3"/>
      <c r="CJ19" s="16"/>
      <c r="CK19" s="16"/>
      <c r="CL19" s="16"/>
      <c r="CM19" s="16"/>
      <c r="CN19" s="61"/>
      <c r="CO19" s="61"/>
    </row>
    <row r="20" spans="1:95" s="69" customFormat="1" ht="26.25" customHeight="1" x14ac:dyDescent="0.2">
      <c r="A20" s="125" t="s">
        <v>141</v>
      </c>
      <c r="B20" s="126"/>
      <c r="C20" s="63"/>
      <c r="D20" s="64"/>
      <c r="E20" s="65"/>
      <c r="F20" s="65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5"/>
      <c r="V20" s="65"/>
      <c r="W20" s="67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127" t="s">
        <v>141</v>
      </c>
      <c r="AY20" s="128"/>
      <c r="AZ20" s="68"/>
      <c r="BA20" s="66"/>
      <c r="BB20" s="66"/>
      <c r="BC20" s="66"/>
      <c r="BD20" s="66"/>
      <c r="BE20" s="3"/>
      <c r="BF20" s="3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3"/>
      <c r="CA20" s="66"/>
      <c r="CB20" s="66"/>
      <c r="CC20" s="66"/>
      <c r="CD20" s="66"/>
      <c r="CE20" s="66"/>
      <c r="CF20" s="66"/>
      <c r="CG20" s="3"/>
      <c r="CH20" s="66"/>
      <c r="CI20" s="3"/>
      <c r="CJ20" s="66"/>
      <c r="CK20" s="66"/>
      <c r="CL20" s="66"/>
      <c r="CM20" s="66"/>
      <c r="CN20" s="66"/>
      <c r="CO20" s="66"/>
      <c r="CP20" s="66"/>
      <c r="CQ20" s="66"/>
    </row>
    <row r="21" spans="1:95" s="69" customFormat="1" ht="48" customHeight="1" x14ac:dyDescent="0.2">
      <c r="A21" s="25"/>
      <c r="B21" s="35" t="s">
        <v>142</v>
      </c>
      <c r="C21" s="18">
        <f>SUM(D21:CQ21)</f>
        <v>25</v>
      </c>
      <c r="D21" s="26">
        <v>0</v>
      </c>
      <c r="E21" s="26">
        <v>0</v>
      </c>
      <c r="F21" s="27">
        <v>0</v>
      </c>
      <c r="G21" s="27">
        <v>0</v>
      </c>
      <c r="H21" s="70">
        <v>0</v>
      </c>
      <c r="I21" s="70">
        <v>0</v>
      </c>
      <c r="J21" s="70">
        <v>0</v>
      </c>
      <c r="K21" s="70">
        <v>0</v>
      </c>
      <c r="L21" s="70">
        <v>2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27">
        <v>0</v>
      </c>
      <c r="V21" s="27">
        <v>6</v>
      </c>
      <c r="W21" s="71">
        <v>0</v>
      </c>
      <c r="X21" s="70">
        <v>0</v>
      </c>
      <c r="Y21" s="70">
        <v>0</v>
      </c>
      <c r="Z21" s="70">
        <v>0</v>
      </c>
      <c r="AA21" s="70">
        <v>0</v>
      </c>
      <c r="AB21" s="70"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0</v>
      </c>
      <c r="AI21" s="70">
        <v>0</v>
      </c>
      <c r="AJ21" s="70">
        <v>0</v>
      </c>
      <c r="AK21" s="70">
        <v>0</v>
      </c>
      <c r="AL21" s="70">
        <v>0</v>
      </c>
      <c r="AM21" s="70">
        <v>0</v>
      </c>
      <c r="AN21" s="70">
        <v>0</v>
      </c>
      <c r="AO21" s="70">
        <v>0</v>
      </c>
      <c r="AP21" s="70">
        <v>0</v>
      </c>
      <c r="AQ21" s="70">
        <v>0</v>
      </c>
      <c r="AR21" s="70">
        <v>0</v>
      </c>
      <c r="AS21" s="70">
        <v>0</v>
      </c>
      <c r="AT21" s="70">
        <v>0</v>
      </c>
      <c r="AU21" s="70">
        <v>0</v>
      </c>
      <c r="AV21" s="70">
        <v>0</v>
      </c>
      <c r="AW21" s="70">
        <v>0</v>
      </c>
      <c r="AX21" s="28"/>
      <c r="AY21" s="35" t="s">
        <v>142</v>
      </c>
      <c r="AZ21" s="72">
        <v>0</v>
      </c>
      <c r="BA21" s="70">
        <v>0</v>
      </c>
      <c r="BB21" s="70">
        <v>0</v>
      </c>
      <c r="BC21" s="70">
        <v>0</v>
      </c>
      <c r="BD21" s="70">
        <v>0</v>
      </c>
      <c r="BE21" s="70">
        <v>2</v>
      </c>
      <c r="BF21" s="70">
        <v>0</v>
      </c>
      <c r="BG21" s="70">
        <v>0</v>
      </c>
      <c r="BH21" s="70">
        <v>0</v>
      </c>
      <c r="BI21" s="70">
        <v>0</v>
      </c>
      <c r="BJ21" s="70">
        <v>0</v>
      </c>
      <c r="BK21" s="70">
        <v>0</v>
      </c>
      <c r="BL21" s="70">
        <v>0</v>
      </c>
      <c r="BM21" s="70">
        <v>0</v>
      </c>
      <c r="BN21" s="70">
        <v>0</v>
      </c>
      <c r="BO21" s="70">
        <v>0</v>
      </c>
      <c r="BP21" s="70">
        <v>0</v>
      </c>
      <c r="BQ21" s="70">
        <v>0</v>
      </c>
      <c r="BR21" s="70">
        <v>0</v>
      </c>
      <c r="BS21" s="70">
        <v>0</v>
      </c>
      <c r="BT21" s="70">
        <v>0</v>
      </c>
      <c r="BU21" s="70">
        <v>0</v>
      </c>
      <c r="BV21" s="70">
        <v>0</v>
      </c>
      <c r="BW21" s="70">
        <v>0</v>
      </c>
      <c r="BX21" s="70">
        <v>0</v>
      </c>
      <c r="BY21" s="70">
        <v>0</v>
      </c>
      <c r="BZ21" s="70">
        <v>3</v>
      </c>
      <c r="CA21" s="70">
        <v>2</v>
      </c>
      <c r="CB21" s="70">
        <v>2</v>
      </c>
      <c r="CC21" s="70">
        <v>0</v>
      </c>
      <c r="CD21" s="70">
        <v>0</v>
      </c>
      <c r="CE21" s="70">
        <v>6</v>
      </c>
      <c r="CF21" s="70">
        <v>0</v>
      </c>
      <c r="CG21" s="70">
        <v>0</v>
      </c>
      <c r="CH21" s="70">
        <v>1</v>
      </c>
      <c r="CI21" s="70">
        <v>0</v>
      </c>
      <c r="CJ21" s="70">
        <v>1</v>
      </c>
      <c r="CK21" s="70">
        <v>0</v>
      </c>
      <c r="CL21" s="70">
        <v>0</v>
      </c>
      <c r="CM21" s="70">
        <v>0</v>
      </c>
      <c r="CN21" s="70">
        <v>0</v>
      </c>
      <c r="CO21" s="70">
        <v>0</v>
      </c>
      <c r="CP21" s="70">
        <v>0</v>
      </c>
      <c r="CQ21" s="70">
        <v>0</v>
      </c>
    </row>
    <row r="22" spans="1:95" s="69" customFormat="1" ht="17.25" customHeight="1" x14ac:dyDescent="0.2">
      <c r="A22" s="25"/>
      <c r="B22" s="29"/>
      <c r="C22" s="30"/>
      <c r="D22" s="26"/>
      <c r="E22" s="27"/>
      <c r="F22" s="27"/>
      <c r="G22" s="27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27"/>
      <c r="V22" s="27"/>
      <c r="W22" s="67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28"/>
      <c r="AY22" s="29"/>
      <c r="AZ22" s="68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3"/>
      <c r="CH22" s="66"/>
      <c r="CI22" s="3"/>
      <c r="CJ22" s="66"/>
      <c r="CK22" s="66"/>
      <c r="CL22" s="66"/>
      <c r="CM22" s="66"/>
      <c r="CN22" s="66"/>
      <c r="CO22" s="66"/>
      <c r="CP22" s="66"/>
      <c r="CQ22" s="66"/>
    </row>
    <row r="23" spans="1:95" s="69" customFormat="1" ht="48" customHeight="1" x14ac:dyDescent="0.2">
      <c r="A23" s="25"/>
      <c r="B23" s="35" t="s">
        <v>143</v>
      </c>
      <c r="C23" s="18">
        <f>SUM(D23:CQ23)</f>
        <v>1399</v>
      </c>
      <c r="D23" s="26">
        <v>9</v>
      </c>
      <c r="E23" s="27">
        <v>2</v>
      </c>
      <c r="F23" s="27">
        <v>8</v>
      </c>
      <c r="G23" s="27">
        <v>5</v>
      </c>
      <c r="H23" s="70">
        <v>1</v>
      </c>
      <c r="I23" s="70">
        <v>8</v>
      </c>
      <c r="J23" s="70">
        <v>1</v>
      </c>
      <c r="K23" s="70">
        <v>1</v>
      </c>
      <c r="L23" s="70">
        <v>2</v>
      </c>
      <c r="M23" s="70">
        <v>5</v>
      </c>
      <c r="N23" s="70">
        <v>1</v>
      </c>
      <c r="O23" s="70">
        <v>1</v>
      </c>
      <c r="P23" s="70">
        <v>0</v>
      </c>
      <c r="Q23" s="70">
        <v>0</v>
      </c>
      <c r="R23" s="70">
        <v>5</v>
      </c>
      <c r="S23" s="70">
        <v>1</v>
      </c>
      <c r="T23" s="70">
        <v>9</v>
      </c>
      <c r="U23" s="27">
        <v>0</v>
      </c>
      <c r="V23" s="27">
        <v>905</v>
      </c>
      <c r="W23" s="70">
        <v>159</v>
      </c>
      <c r="X23" s="70">
        <v>14</v>
      </c>
      <c r="Y23" s="70">
        <v>19</v>
      </c>
      <c r="Z23" s="70">
        <v>16</v>
      </c>
      <c r="AA23" s="70">
        <v>31</v>
      </c>
      <c r="AB23" s="70">
        <v>9</v>
      </c>
      <c r="AC23" s="70">
        <v>7</v>
      </c>
      <c r="AD23" s="70">
        <v>0</v>
      </c>
      <c r="AE23" s="70">
        <v>0</v>
      </c>
      <c r="AF23" s="70">
        <v>14</v>
      </c>
      <c r="AG23" s="70">
        <v>83</v>
      </c>
      <c r="AH23" s="70">
        <v>10</v>
      </c>
      <c r="AI23" s="70">
        <v>1</v>
      </c>
      <c r="AJ23" s="70">
        <v>2</v>
      </c>
      <c r="AK23" s="70">
        <v>2</v>
      </c>
      <c r="AL23" s="70">
        <v>3</v>
      </c>
      <c r="AM23" s="70">
        <v>7</v>
      </c>
      <c r="AN23" s="70">
        <v>4</v>
      </c>
      <c r="AO23" s="70">
        <v>1</v>
      </c>
      <c r="AP23" s="70">
        <v>0</v>
      </c>
      <c r="AQ23" s="70">
        <v>11</v>
      </c>
      <c r="AR23" s="70">
        <v>5</v>
      </c>
      <c r="AS23" s="70">
        <v>1</v>
      </c>
      <c r="AT23" s="70">
        <v>21</v>
      </c>
      <c r="AU23" s="70">
        <v>0</v>
      </c>
      <c r="AV23" s="70">
        <v>0</v>
      </c>
      <c r="AW23" s="70">
        <v>0</v>
      </c>
      <c r="AX23" s="28"/>
      <c r="AY23" s="35" t="s">
        <v>143</v>
      </c>
      <c r="AZ23" s="72">
        <v>0</v>
      </c>
      <c r="BA23" s="70">
        <v>0</v>
      </c>
      <c r="BB23" s="70">
        <v>0</v>
      </c>
      <c r="BC23" s="70">
        <v>0</v>
      </c>
      <c r="BD23" s="70">
        <v>0</v>
      </c>
      <c r="BE23" s="70">
        <v>0</v>
      </c>
      <c r="BF23" s="70">
        <v>0</v>
      </c>
      <c r="BG23" s="70">
        <v>0</v>
      </c>
      <c r="BH23" s="70">
        <v>0</v>
      </c>
      <c r="BI23" s="70">
        <v>0</v>
      </c>
      <c r="BJ23" s="70">
        <v>0</v>
      </c>
      <c r="BK23" s="70">
        <v>0</v>
      </c>
      <c r="BL23" s="70">
        <v>0</v>
      </c>
      <c r="BM23" s="70">
        <v>0</v>
      </c>
      <c r="BN23" s="70">
        <v>0</v>
      </c>
      <c r="BO23" s="70">
        <v>0</v>
      </c>
      <c r="BP23" s="70">
        <v>0</v>
      </c>
      <c r="BQ23" s="70">
        <v>0</v>
      </c>
      <c r="BR23" s="70">
        <v>0</v>
      </c>
      <c r="BS23" s="70">
        <v>0</v>
      </c>
      <c r="BT23" s="70">
        <v>0</v>
      </c>
      <c r="BU23" s="70">
        <v>0</v>
      </c>
      <c r="BV23" s="70">
        <v>0</v>
      </c>
      <c r="BW23" s="70">
        <v>0</v>
      </c>
      <c r="BX23" s="70">
        <v>0</v>
      </c>
      <c r="BY23" s="70">
        <v>0</v>
      </c>
      <c r="BZ23" s="70">
        <v>1</v>
      </c>
      <c r="CA23" s="70">
        <v>0</v>
      </c>
      <c r="CB23" s="70">
        <v>1</v>
      </c>
      <c r="CC23" s="70">
        <v>0</v>
      </c>
      <c r="CD23" s="70">
        <v>0</v>
      </c>
      <c r="CE23" s="70">
        <v>6</v>
      </c>
      <c r="CF23" s="70">
        <v>0</v>
      </c>
      <c r="CG23" s="70">
        <v>0</v>
      </c>
      <c r="CH23" s="70">
        <v>4</v>
      </c>
      <c r="CI23" s="70">
        <v>0</v>
      </c>
      <c r="CJ23" s="70">
        <v>0</v>
      </c>
      <c r="CK23" s="70">
        <v>2</v>
      </c>
      <c r="CL23" s="70">
        <v>0</v>
      </c>
      <c r="CM23" s="70">
        <v>1</v>
      </c>
      <c r="CN23" s="70">
        <v>0</v>
      </c>
      <c r="CO23" s="70">
        <v>0</v>
      </c>
      <c r="CP23" s="70">
        <v>0</v>
      </c>
      <c r="CQ23" s="70">
        <v>0</v>
      </c>
    </row>
    <row r="24" spans="1:95" s="69" customFormat="1" ht="17.25" customHeight="1" x14ac:dyDescent="0.2">
      <c r="A24" s="25"/>
      <c r="B24" s="31"/>
      <c r="C24" s="30"/>
      <c r="D24" s="26"/>
      <c r="E24" s="27"/>
      <c r="F24" s="27"/>
      <c r="G24" s="27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27"/>
      <c r="V24" s="27"/>
      <c r="W24" s="66"/>
      <c r="X24" s="66"/>
      <c r="Y24" s="66"/>
      <c r="Z24" s="66"/>
      <c r="AA24" s="66"/>
      <c r="AB24" s="66"/>
      <c r="AC24" s="66"/>
      <c r="AD24" s="66"/>
      <c r="AE24" s="73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28"/>
      <c r="AY24" s="31"/>
      <c r="AZ24" s="68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3"/>
      <c r="CH24" s="66"/>
      <c r="CI24" s="3"/>
      <c r="CJ24" s="66"/>
      <c r="CK24" s="66"/>
      <c r="CL24" s="66"/>
      <c r="CM24" s="66"/>
      <c r="CN24" s="66"/>
      <c r="CO24" s="66"/>
      <c r="CP24" s="66"/>
      <c r="CQ24" s="66"/>
    </row>
    <row r="25" spans="1:95" s="69" customFormat="1" ht="48" customHeight="1" x14ac:dyDescent="0.2">
      <c r="A25" s="25"/>
      <c r="B25" s="35" t="s">
        <v>144</v>
      </c>
      <c r="C25" s="18">
        <f>SUM(D25:CQ25)</f>
        <v>19</v>
      </c>
      <c r="D25" s="26">
        <v>0</v>
      </c>
      <c r="E25" s="27">
        <v>0</v>
      </c>
      <c r="F25" s="27">
        <v>0</v>
      </c>
      <c r="G25" s="27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  <c r="U25" s="27">
        <v>0</v>
      </c>
      <c r="V25" s="27">
        <v>8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0">
        <v>0</v>
      </c>
      <c r="AC25" s="70">
        <v>0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0</v>
      </c>
      <c r="AX25" s="28"/>
      <c r="AY25" s="35" t="s">
        <v>144</v>
      </c>
      <c r="AZ25" s="72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0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0</v>
      </c>
      <c r="BP25" s="70">
        <v>0</v>
      </c>
      <c r="BQ25" s="70">
        <v>0</v>
      </c>
      <c r="BR25" s="70">
        <v>0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10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1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</row>
    <row r="26" spans="1:95" s="69" customFormat="1" ht="17.25" customHeight="1" x14ac:dyDescent="0.2">
      <c r="A26" s="25"/>
      <c r="B26" s="31"/>
      <c r="C26" s="30"/>
      <c r="D26" s="26"/>
      <c r="E26" s="27"/>
      <c r="F26" s="27"/>
      <c r="G26" s="27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27"/>
      <c r="V26" s="27"/>
      <c r="W26" s="67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28"/>
      <c r="AY26" s="31"/>
      <c r="AZ26" s="68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3"/>
      <c r="CH26" s="66"/>
      <c r="CI26" s="3"/>
      <c r="CJ26" s="66"/>
      <c r="CK26" s="66"/>
      <c r="CL26" s="66"/>
      <c r="CM26" s="66"/>
      <c r="CN26" s="66"/>
      <c r="CO26" s="66"/>
      <c r="CP26" s="66"/>
      <c r="CQ26" s="66"/>
    </row>
    <row r="27" spans="1:95" s="69" customFormat="1" ht="48" customHeight="1" x14ac:dyDescent="0.2">
      <c r="A27" s="25"/>
      <c r="B27" s="35" t="s">
        <v>145</v>
      </c>
      <c r="C27" s="18">
        <f>SUM(D27:CQ27)</f>
        <v>4</v>
      </c>
      <c r="D27" s="26">
        <v>0</v>
      </c>
      <c r="E27" s="27">
        <v>0</v>
      </c>
      <c r="F27" s="27">
        <v>0</v>
      </c>
      <c r="G27" s="27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  <c r="U27" s="27">
        <v>0</v>
      </c>
      <c r="V27" s="27">
        <v>0</v>
      </c>
      <c r="W27" s="71">
        <v>0</v>
      </c>
      <c r="X27" s="70">
        <v>0</v>
      </c>
      <c r="Y27" s="70">
        <v>0</v>
      </c>
      <c r="Z27" s="70">
        <v>0</v>
      </c>
      <c r="AA27" s="70">
        <v>0</v>
      </c>
      <c r="AB27" s="70">
        <v>0</v>
      </c>
      <c r="AC27" s="70">
        <v>0</v>
      </c>
      <c r="AD27" s="70">
        <v>0</v>
      </c>
      <c r="AE27" s="70">
        <v>0</v>
      </c>
      <c r="AF27" s="70">
        <v>0</v>
      </c>
      <c r="AG27" s="70">
        <v>0</v>
      </c>
      <c r="AH27" s="70">
        <v>0</v>
      </c>
      <c r="AI27" s="70">
        <v>0</v>
      </c>
      <c r="AJ27" s="70">
        <v>0</v>
      </c>
      <c r="AK27" s="70">
        <v>0</v>
      </c>
      <c r="AL27" s="70">
        <v>0</v>
      </c>
      <c r="AM27" s="70">
        <v>0</v>
      </c>
      <c r="AN27" s="70">
        <v>0</v>
      </c>
      <c r="AO27" s="70">
        <v>0</v>
      </c>
      <c r="AP27" s="70">
        <v>0</v>
      </c>
      <c r="AQ27" s="70">
        <v>0</v>
      </c>
      <c r="AR27" s="70">
        <v>0</v>
      </c>
      <c r="AS27" s="70">
        <v>0</v>
      </c>
      <c r="AT27" s="70">
        <v>0</v>
      </c>
      <c r="AU27" s="70">
        <v>0</v>
      </c>
      <c r="AV27" s="70">
        <v>0</v>
      </c>
      <c r="AW27" s="70">
        <v>0</v>
      </c>
      <c r="AX27" s="28"/>
      <c r="AY27" s="35" t="s">
        <v>145</v>
      </c>
      <c r="AZ27" s="72">
        <v>0</v>
      </c>
      <c r="BA27" s="70">
        <v>0</v>
      </c>
      <c r="BB27" s="70">
        <v>0</v>
      </c>
      <c r="BC27" s="70">
        <v>0</v>
      </c>
      <c r="BD27" s="70">
        <v>0</v>
      </c>
      <c r="BE27" s="70">
        <v>0</v>
      </c>
      <c r="BF27" s="70">
        <v>0</v>
      </c>
      <c r="BG27" s="70">
        <v>0</v>
      </c>
      <c r="BH27" s="70">
        <v>0</v>
      </c>
      <c r="BI27" s="70">
        <v>0</v>
      </c>
      <c r="BJ27" s="70">
        <v>0</v>
      </c>
      <c r="BK27" s="70">
        <v>0</v>
      </c>
      <c r="BL27" s="70">
        <v>0</v>
      </c>
      <c r="BM27" s="70">
        <v>0</v>
      </c>
      <c r="BN27" s="70">
        <v>0</v>
      </c>
      <c r="BO27" s="70">
        <v>0</v>
      </c>
      <c r="BP27" s="70">
        <v>0</v>
      </c>
      <c r="BQ27" s="70">
        <v>0</v>
      </c>
      <c r="BR27" s="70">
        <v>0</v>
      </c>
      <c r="BS27" s="70">
        <v>0</v>
      </c>
      <c r="BT27" s="70">
        <v>0</v>
      </c>
      <c r="BU27" s="70">
        <v>0</v>
      </c>
      <c r="BV27" s="70">
        <v>0</v>
      </c>
      <c r="BW27" s="70">
        <v>0</v>
      </c>
      <c r="BX27" s="70">
        <v>0</v>
      </c>
      <c r="BY27" s="70">
        <v>0</v>
      </c>
      <c r="BZ27" s="70">
        <v>1</v>
      </c>
      <c r="CA27" s="70">
        <v>0</v>
      </c>
      <c r="CB27" s="70">
        <v>1</v>
      </c>
      <c r="CC27" s="70">
        <v>0</v>
      </c>
      <c r="CD27" s="70">
        <v>0</v>
      </c>
      <c r="CE27" s="70">
        <v>2</v>
      </c>
      <c r="CF27" s="70">
        <v>0</v>
      </c>
      <c r="CG27" s="70">
        <v>0</v>
      </c>
      <c r="CH27" s="70">
        <v>0</v>
      </c>
      <c r="CI27" s="70">
        <v>0</v>
      </c>
      <c r="CJ27" s="70">
        <v>0</v>
      </c>
      <c r="CK27" s="70">
        <v>0</v>
      </c>
      <c r="CL27" s="70">
        <v>0</v>
      </c>
      <c r="CM27" s="70">
        <v>0</v>
      </c>
      <c r="CN27" s="70">
        <v>0</v>
      </c>
      <c r="CO27" s="70">
        <v>0</v>
      </c>
      <c r="CP27" s="70">
        <v>0</v>
      </c>
      <c r="CQ27" s="70">
        <v>0</v>
      </c>
    </row>
    <row r="28" spans="1:95" ht="18" customHeight="1" x14ac:dyDescent="0.15">
      <c r="A28" s="32"/>
      <c r="B28" s="33"/>
      <c r="C28" s="74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34"/>
      <c r="AY28" s="33"/>
      <c r="AZ28" s="74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6"/>
      <c r="CH28" s="75"/>
      <c r="CI28" s="75"/>
      <c r="CJ28" s="75"/>
      <c r="CK28" s="75"/>
      <c r="CL28" s="75"/>
      <c r="CM28" s="75"/>
      <c r="CN28" s="76"/>
      <c r="CO28" s="76"/>
      <c r="CP28" s="76"/>
      <c r="CQ28" s="76"/>
    </row>
    <row r="29" spans="1:95" s="77" customFormat="1" ht="24.75" customHeight="1" x14ac:dyDescent="0.15">
      <c r="B29" s="78" t="s">
        <v>146</v>
      </c>
      <c r="G29" s="79"/>
    </row>
    <row r="30" spans="1:95" ht="11.25" customHeight="1" x14ac:dyDescent="0.15"/>
    <row r="31" spans="1:95" ht="11.25" customHeight="1" x14ac:dyDescent="0.15"/>
    <row r="32" spans="1:95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  <row r="43" ht="11.25" customHeight="1" x14ac:dyDescent="0.15"/>
    <row r="44" ht="11.25" customHeight="1" x14ac:dyDescent="0.15"/>
    <row r="45" ht="11.25" customHeight="1" x14ac:dyDescent="0.15"/>
    <row r="46" ht="11.25" customHeight="1" x14ac:dyDescent="0.15"/>
    <row r="47" ht="11.25" customHeight="1" x14ac:dyDescent="0.15"/>
    <row r="48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  <row r="327" ht="11.25" customHeight="1" x14ac:dyDescent="0.15"/>
    <row r="328" ht="11.25" customHeight="1" x14ac:dyDescent="0.15"/>
    <row r="329" ht="11.25" customHeight="1" x14ac:dyDescent="0.15"/>
    <row r="330" ht="11.25" customHeight="1" x14ac:dyDescent="0.15"/>
    <row r="331" ht="11.25" customHeight="1" x14ac:dyDescent="0.15"/>
    <row r="332" ht="11.25" customHeight="1" x14ac:dyDescent="0.15"/>
    <row r="333" ht="11.25" customHeight="1" x14ac:dyDescent="0.15"/>
  </sheetData>
  <mergeCells count="58">
    <mergeCell ref="A20:B20"/>
    <mergeCell ref="AX20:AY20"/>
    <mergeCell ref="A16:B16"/>
    <mergeCell ref="AX16:AY16"/>
    <mergeCell ref="A18:B18"/>
    <mergeCell ref="AX18:AY18"/>
    <mergeCell ref="A19:B19"/>
    <mergeCell ref="AX19:AY19"/>
    <mergeCell ref="A12:B12"/>
    <mergeCell ref="AX12:AY12"/>
    <mergeCell ref="A14:B14"/>
    <mergeCell ref="AX14:AY14"/>
    <mergeCell ref="A15:B15"/>
    <mergeCell ref="AX15:AY15"/>
    <mergeCell ref="A7:B7"/>
    <mergeCell ref="AX7:AY7"/>
    <mergeCell ref="A9:B9"/>
    <mergeCell ref="AX9:AY9"/>
    <mergeCell ref="A11:B11"/>
    <mergeCell ref="AX11:AY11"/>
    <mergeCell ref="CN4:CP4"/>
    <mergeCell ref="CN3:CP3"/>
    <mergeCell ref="D4:F4"/>
    <mergeCell ref="I4:Q4"/>
    <mergeCell ref="R4:S4"/>
    <mergeCell ref="U4:AE4"/>
    <mergeCell ref="AG4:AI4"/>
    <mergeCell ref="AJ4:AL4"/>
    <mergeCell ref="AM4:AR4"/>
    <mergeCell ref="AV4:AW4"/>
    <mergeCell ref="AZ4:BD4"/>
    <mergeCell ref="BR3:BS3"/>
    <mergeCell ref="BV3:BW3"/>
    <mergeCell ref="BX3:BY3"/>
    <mergeCell ref="CB3:CD3"/>
    <mergeCell ref="CE3:CF3"/>
    <mergeCell ref="CH3:CM3"/>
    <mergeCell ref="AV3:AW3"/>
    <mergeCell ref="AX3:AY5"/>
    <mergeCell ref="AZ3:BD3"/>
    <mergeCell ref="BE3:BL3"/>
    <mergeCell ref="BM3:BN3"/>
    <mergeCell ref="BO3:BQ3"/>
    <mergeCell ref="BE4:BF4"/>
    <mergeCell ref="BG4:BJ4"/>
    <mergeCell ref="BM4:BN4"/>
    <mergeCell ref="BO4:BQ4"/>
    <mergeCell ref="BR4:BS4"/>
    <mergeCell ref="BX4:BY4"/>
    <mergeCell ref="CB4:CD4"/>
    <mergeCell ref="CE4:CF4"/>
    <mergeCell ref="CH4:CM4"/>
    <mergeCell ref="AS3:AU3"/>
    <mergeCell ref="A3:B5"/>
    <mergeCell ref="C3:C5"/>
    <mergeCell ref="D3:G3"/>
    <mergeCell ref="H3:AL3"/>
    <mergeCell ref="AM3:AR3"/>
  </mergeCells>
  <phoneticPr fontId="3"/>
  <printOptions horizontalCentered="1"/>
  <pageMargins left="0.55118110236220474" right="0.39370078740157483" top="0.86614173228346458" bottom="0.39370078740157483" header="0.74803149606299213" footer="0"/>
  <pageSetup paperSize="9" scale="50" fitToWidth="4" orientation="portrait" blackAndWhite="1" r:id="rId1"/>
  <headerFooter alignWithMargins="0"/>
  <colBreaks count="3" manualBreakCount="3">
    <brk id="23" max="28" man="1"/>
    <brk id="49" max="28" man="1"/>
    <brk id="71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第１３表</vt:lpstr>
      <vt:lpstr>第１３表!Print_Area</vt:lpstr>
    </vt:vector>
  </TitlesOfParts>
  <Company>愛知県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2018-01-23T06:05:00Z</cp:lastPrinted>
  <dcterms:created xsi:type="dcterms:W3CDTF">2016-11-24T02:58:20Z</dcterms:created>
  <dcterms:modified xsi:type="dcterms:W3CDTF">2018-03-12T07:29:40Z</dcterms:modified>
</cp:coreProperties>
</file>