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270" yWindow="-3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DP7" i="5"/>
  <c r="DO7" i="5"/>
  <c r="DN7" i="5"/>
  <c r="DM7" i="5"/>
  <c r="KO31" i="4" s="1"/>
  <c r="DL7" i="5"/>
  <c r="DK7" i="5"/>
  <c r="DI7" i="5"/>
  <c r="DH7" i="5"/>
  <c r="LT78" i="4" s="1"/>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AK7" i="5"/>
  <c r="AJ7" i="5"/>
  <c r="AH7" i="5"/>
  <c r="AG7" i="5"/>
  <c r="AF7" i="5"/>
  <c r="AE7" i="5"/>
  <c r="AD7" i="5"/>
  <c r="AC7" i="5"/>
  <c r="CS31" i="4" s="1"/>
  <c r="AB7" i="5"/>
  <c r="AA7" i="5"/>
  <c r="Z7" i="5"/>
  <c r="Y7" i="5"/>
  <c r="U31" i="4" s="1"/>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FE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X31" i="4"/>
  <c r="FE31" i="4"/>
  <c r="EL31" i="4"/>
  <c r="BZ31" i="4"/>
  <c r="BG31" i="4"/>
  <c r="AN31" i="4"/>
  <c r="LJ10" i="4"/>
  <c r="JQ10" i="4"/>
  <c r="HX10" i="4"/>
  <c r="DU10" i="4"/>
  <c r="CF10" i="4"/>
  <c r="AQ10" i="4"/>
  <c r="B10" i="4"/>
  <c r="JQ8" i="4"/>
  <c r="HX8" i="4"/>
  <c r="CF8" i="4"/>
  <c r="AQ8" i="4"/>
  <c r="B8" i="4"/>
  <c r="BZ76" i="4" l="1"/>
  <c r="MI76" i="4"/>
  <c r="HJ51" i="4"/>
  <c r="MA30" i="4"/>
  <c r="IT76" i="4"/>
  <c r="CS51" i="4"/>
  <c r="HJ30" i="4"/>
  <c r="MA51" i="4"/>
  <c r="CS30" i="4"/>
  <c r="C11" i="5"/>
  <c r="D11" i="5"/>
  <c r="E11" i="5"/>
  <c r="B11" i="5"/>
  <c r="BZ30" i="4" l="1"/>
  <c r="BK76" i="4"/>
  <c r="LH51" i="4"/>
  <c r="IE76" i="4"/>
  <c r="LT76" i="4"/>
  <c r="GQ51" i="4"/>
  <c r="LH30" i="4"/>
  <c r="GQ30" i="4"/>
  <c r="BZ51" i="4"/>
  <c r="BG30" i="4"/>
  <c r="FX51" i="4"/>
  <c r="KO30" i="4"/>
  <c r="AV76" i="4"/>
  <c r="KO51" i="4"/>
  <c r="LE76" i="4"/>
  <c r="HP76" i="4"/>
  <c r="BG51" i="4"/>
  <c r="FX30" i="4"/>
  <c r="KP76" i="4"/>
  <c r="FE51" i="4"/>
  <c r="HA76" i="4"/>
  <c r="AN51" i="4"/>
  <c r="FE30" i="4"/>
  <c r="JV30" i="4"/>
  <c r="AN30" i="4"/>
  <c r="AG76" i="4"/>
  <c r="JV51" i="4"/>
  <c r="R76" i="4"/>
  <c r="KA76" i="4"/>
  <c r="EL51" i="4"/>
  <c r="JC30" i="4"/>
  <c r="U30" i="4"/>
  <c r="GL76" i="4"/>
  <c r="U51" i="4"/>
  <c r="EL30"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<sst xmlns="http://schemas.openxmlformats.org/spreadsheetml/2006/main" count="286" uniqueCount="136">
  <si>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</si>
  <si>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</si>
  <si>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</si>
  <si>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</si>
  <si>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</si>
  <si>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</si>
  <si>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</si>
  <si>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</si>
  <si>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</si>
  <si>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</si>
  <si>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</si>
  <si>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</si>
  <si>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</si>
  <si>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</si>
  <si>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</si>
  <si>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</si>
  <si>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</si>
  <si>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</si>
  <si>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</si>
  <si>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</si>
  <si>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</si>
  <si>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</si>
  <si>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</si>
  <si>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</si>
  <si>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</si>
  <si>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</si>
  <si>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</si>
  <si>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</si>
  <si>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</si>
  <si>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</si>
  <si>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</si>
  <si>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</si>
  <si>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</si>
  <si>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</si>
  <si>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</si>
  <si>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</si>
  <si>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</si>
  <si>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</si>
  <si>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</si>
  <si>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</si>
  <si>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</si>
  <si>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</si>
  <si>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</si>
  <si>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</si>
  <si>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</si>
  <si>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</si>
  <si>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</si>
  <si>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</si>
  <si>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</si>
  <si>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</si>
  <si>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</si>
  <si>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</si>
  <si>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</si>
  <si>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</si>
  <si>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</si>
  <si>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</si>
  <si>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</si>
  <si>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</si>
  <si>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</si>
  <si>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</si>
  <si>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</si>
  <si>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</si>
  <si>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</si>
  <si>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</si>
  <si>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</si>
  <si>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</si>
  <si>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</si>
  <si>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</si>
  <si>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</si>
  <si>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</si>
  <si>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</si>
  <si>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</si>
  <si>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</si>
  <si>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</si>
  <si>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</si>
  <si>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</si>
  <si>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</si>
  <si>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</si>
  <si>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</si>
  <si>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</si>
  <si>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</si>
  <si>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</si>
  <si>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</si>
  <si>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</si>
  <si>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</si>
  <si>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</si>
  <si>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</si>
  <si>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</si>
  <si>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</si>
  <si>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</si>
  <si>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</si>
  <si>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</si>
  <si>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</si>
  <si>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</si>
  <si>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</si>
  <si>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</si>
  <si>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</si>
  <si>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</si>
  <si>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</si>
  <si>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</si>
  <si>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</si>
  <si>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</si>
  <si>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</si>
  <si>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</si>
  <si>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</si>
  <si>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</si>
  <si>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</si>
  <si>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</si>
  <si>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</si>
  <si>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</si>
  <si>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</si>
  <si>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</si>
  <si>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</si>
  <si>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</si>
  <si>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安城市</t>
  </si>
  <si>
    <t>御幸本町駐車場</t>
  </si>
  <si>
    <t>法非適用</t>
  </si>
  <si>
    <t>駐車場整備事業</t>
  </si>
  <si>
    <t>-</t>
  </si>
  <si>
    <t>Ａ３Ｂ２</t>
  </si>
  <si>
    <t>該当数値なし</t>
  </si>
  <si>
    <t>届出駐車場</t>
  </si>
  <si>
    <t>広場式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</si>
  <si>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</si>
  <si>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</si>
  <si>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</si>
  <si>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</si>
  <si>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</si>
  <si>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</si>
  <si>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</si>
  <si>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</si>
  <si>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</si>
  <si>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時間貸・定期貸併用駐車場であり、定期利用が多く（７２台中６５台が定期利用者枠）、時間貸利用が少ないため、①収益的収支比率及び⑤EBITDAの値が平均値を下回っていると考えられる。
また、H28は精算機器の更新を行い、総費用が多かったため、収益等は例年と比べ大きく下回った。
①収益的収支比率、④売上高GOP比率及び⑤EBITDAについて、H26が高い理由は、近隣施設が改修工事を行ったことにより、工事車両が本駐車場を利用して収益が多くなったためである。</t>
    <rPh sb="0" eb="2">
      <t>ジカン</t>
    </rPh>
    <rPh sb="2" eb="3">
      <t>カ</t>
    </rPh>
    <rPh sb="4" eb="6">
      <t>テイキ</t>
    </rPh>
    <rPh sb="6" eb="7">
      <t>カ</t>
    </rPh>
    <rPh sb="7" eb="9">
      <t>ヘイヨウ</t>
    </rPh>
    <rPh sb="9" eb="11">
      <t>チュウシャ</t>
    </rPh>
    <rPh sb="11" eb="12">
      <t>バ</t>
    </rPh>
    <rPh sb="16" eb="18">
      <t>テイキ</t>
    </rPh>
    <rPh sb="18" eb="20">
      <t>リヨウ</t>
    </rPh>
    <rPh sb="21" eb="22">
      <t>オオ</t>
    </rPh>
    <rPh sb="40" eb="42">
      <t>ジカン</t>
    </rPh>
    <rPh sb="42" eb="43">
      <t>カ</t>
    </rPh>
    <rPh sb="43" eb="45">
      <t>リヨウ</t>
    </rPh>
    <rPh sb="46" eb="47">
      <t>スク</t>
    </rPh>
    <rPh sb="53" eb="56">
      <t>シュウエキテキ</t>
    </rPh>
    <rPh sb="56" eb="58">
      <t>シュウシ</t>
    </rPh>
    <rPh sb="58" eb="60">
      <t>ヒリツ</t>
    </rPh>
    <rPh sb="60" eb="61">
      <t>オヨ</t>
    </rPh>
    <rPh sb="70" eb="71">
      <t>アタイ</t>
    </rPh>
    <rPh sb="72" eb="75">
      <t>ヘイキンチ</t>
    </rPh>
    <rPh sb="76" eb="78">
      <t>シタマワ</t>
    </rPh>
    <rPh sb="83" eb="84">
      <t>カンガ</t>
    </rPh>
    <rPh sb="97" eb="99">
      <t>セイサン</t>
    </rPh>
    <rPh sb="99" eb="101">
      <t>キキ</t>
    </rPh>
    <rPh sb="102" eb="104">
      <t>コウシン</t>
    </rPh>
    <rPh sb="105" eb="106">
      <t>オコナ</t>
    </rPh>
    <rPh sb="108" eb="111">
      <t>ソウヒヨウ</t>
    </rPh>
    <rPh sb="112" eb="113">
      <t>オオ</t>
    </rPh>
    <rPh sb="119" eb="121">
      <t>シュウエキ</t>
    </rPh>
    <rPh sb="121" eb="122">
      <t>トウ</t>
    </rPh>
    <rPh sb="123" eb="125">
      <t>レイネン</t>
    </rPh>
    <rPh sb="126" eb="127">
      <t>クラ</t>
    </rPh>
    <rPh sb="128" eb="129">
      <t>オオ</t>
    </rPh>
    <rPh sb="131" eb="133">
      <t>シタマワ</t>
    </rPh>
    <rPh sb="138" eb="141">
      <t>シュウエキテキ</t>
    </rPh>
    <rPh sb="141" eb="143">
      <t>シュウシ</t>
    </rPh>
    <rPh sb="143" eb="145">
      <t>ヒリツ</t>
    </rPh>
    <rPh sb="147" eb="149">
      <t>ウリアゲ</t>
    </rPh>
    <rPh sb="149" eb="150">
      <t>ダカ</t>
    </rPh>
    <rPh sb="153" eb="155">
      <t>ヒリツ</t>
    </rPh>
    <rPh sb="155" eb="156">
      <t>オヨ</t>
    </rPh>
    <rPh sb="173" eb="174">
      <t>タカ</t>
    </rPh>
    <rPh sb="175" eb="177">
      <t>リユウ</t>
    </rPh>
    <rPh sb="179" eb="181">
      <t>キンリン</t>
    </rPh>
    <rPh sb="181" eb="183">
      <t>シセツ</t>
    </rPh>
    <rPh sb="184" eb="186">
      <t>カイシュウ</t>
    </rPh>
    <rPh sb="186" eb="188">
      <t>コウジ</t>
    </rPh>
    <rPh sb="189" eb="190">
      <t>オコナ</t>
    </rPh>
    <rPh sb="198" eb="200">
      <t>コウジ</t>
    </rPh>
    <rPh sb="200" eb="202">
      <t>シャリョウ</t>
    </rPh>
    <rPh sb="203" eb="204">
      <t>ホン</t>
    </rPh>
    <rPh sb="204" eb="206">
      <t>チュウシャ</t>
    </rPh>
    <rPh sb="206" eb="207">
      <t>ジョウ</t>
    </rPh>
    <rPh sb="208" eb="210">
      <t>リヨウ</t>
    </rPh>
    <rPh sb="215" eb="216">
      <t>オオ</t>
    </rPh>
    <phoneticPr fontId="6"/>
  </si>
  <si>
    <t xml:space="preserve">収益等は平均値より低い部分が見受けられるものの、他会計補助金等に頼ることなく概ね黒字経営を続けられている。
今後の更なる経営安定化のために、本駐車場については、時間貸利用を増やす方策を検討する必要がある。
経営戦略については H32までに策定予定である。
また、同駐車場については市の区画整理事業区内であり、今後廃止等も検討されている。
</t>
    <rPh sb="0" eb="2">
      <t>シュウエキ</t>
    </rPh>
    <rPh sb="2" eb="3">
      <t>トウ</t>
    </rPh>
    <rPh sb="4" eb="7">
      <t>ヘイキンチ</t>
    </rPh>
    <rPh sb="9" eb="10">
      <t>ヒク</t>
    </rPh>
    <rPh sb="11" eb="13">
      <t>ブブン</t>
    </rPh>
    <rPh sb="14" eb="16">
      <t>ミウ</t>
    </rPh>
    <rPh sb="24" eb="25">
      <t>タ</t>
    </rPh>
    <rPh sb="25" eb="27">
      <t>カイケイ</t>
    </rPh>
    <rPh sb="27" eb="30">
      <t>ホジョキン</t>
    </rPh>
    <rPh sb="30" eb="31">
      <t>トウ</t>
    </rPh>
    <rPh sb="32" eb="33">
      <t>タヨ</t>
    </rPh>
    <rPh sb="38" eb="39">
      <t>オオム</t>
    </rPh>
    <rPh sb="40" eb="42">
      <t>クロジ</t>
    </rPh>
    <rPh sb="42" eb="44">
      <t>ケイエイ</t>
    </rPh>
    <rPh sb="45" eb="46">
      <t>ツヅ</t>
    </rPh>
    <rPh sb="54" eb="56">
      <t>コンゴ</t>
    </rPh>
    <rPh sb="57" eb="58">
      <t>サラ</t>
    </rPh>
    <rPh sb="60" eb="62">
      <t>ケイエイ</t>
    </rPh>
    <rPh sb="62" eb="65">
      <t>アンテイカ</t>
    </rPh>
    <rPh sb="70" eb="71">
      <t>ホン</t>
    </rPh>
    <rPh sb="71" eb="74">
      <t>チュウシャジョウ</t>
    </rPh>
    <rPh sb="80" eb="82">
      <t>ジカン</t>
    </rPh>
    <rPh sb="82" eb="83">
      <t>カ</t>
    </rPh>
    <rPh sb="83" eb="85">
      <t>リヨウ</t>
    </rPh>
    <rPh sb="86" eb="87">
      <t>フ</t>
    </rPh>
    <rPh sb="89" eb="91">
      <t>ホウサク</t>
    </rPh>
    <rPh sb="92" eb="94">
      <t>ケントウ</t>
    </rPh>
    <rPh sb="96" eb="98">
      <t>ヒツヨウ</t>
    </rPh>
    <rPh sb="131" eb="132">
      <t>ドウ</t>
    </rPh>
    <rPh sb="132" eb="134">
      <t>チュウシャ</t>
    </rPh>
    <rPh sb="134" eb="135">
      <t>バ</t>
    </rPh>
    <rPh sb="140" eb="141">
      <t>シ</t>
    </rPh>
    <rPh sb="142" eb="144">
      <t>クカク</t>
    </rPh>
    <rPh sb="144" eb="146">
      <t>セイリ</t>
    </rPh>
    <rPh sb="146" eb="148">
      <t>ジギョウ</t>
    </rPh>
    <rPh sb="148" eb="149">
      <t>ク</t>
    </rPh>
    <rPh sb="149" eb="150">
      <t>ナイ</t>
    </rPh>
    <rPh sb="154" eb="156">
      <t>コンゴ</t>
    </rPh>
    <rPh sb="156" eb="158">
      <t>ハイシ</t>
    </rPh>
    <rPh sb="158" eb="159">
      <t>トウ</t>
    </rPh>
    <rPh sb="160" eb="162">
      <t>ケントウ</t>
    </rPh>
    <phoneticPr fontId="6"/>
  </si>
  <si>
    <t>時間貸・定期貸併用駐車場であり、７２台の駐車区画の内６５台が定期利用者枠であるため、１台あたりの駐車時間が長く、１日の平均台数が少ない状況となっている。⑪稼働率については平均値と比べ低くなっているが１００％を超えている。
市主要駅が周辺にあり利用者の傾向としては、通勤等によるパークアンドライドが目的であるため駐車場としてのニーズはあると考えられる。</t>
    <rPh sb="0" eb="2">
      <t>ジカン</t>
    </rPh>
    <rPh sb="2" eb="3">
      <t>カ</t>
    </rPh>
    <rPh sb="4" eb="6">
      <t>テイキ</t>
    </rPh>
    <rPh sb="6" eb="7">
      <t>カ</t>
    </rPh>
    <rPh sb="7" eb="9">
      <t>ヘイヨウ</t>
    </rPh>
    <rPh sb="9" eb="11">
      <t>チュウシャ</t>
    </rPh>
    <rPh sb="11" eb="12">
      <t>バ</t>
    </rPh>
    <rPh sb="28" eb="29">
      <t>ダイ</t>
    </rPh>
    <rPh sb="30" eb="32">
      <t>テイキ</t>
    </rPh>
    <rPh sb="32" eb="35">
      <t>リヨウシャ</t>
    </rPh>
    <rPh sb="35" eb="36">
      <t>ワク</t>
    </rPh>
    <rPh sb="43" eb="44">
      <t>ダイ</t>
    </rPh>
    <rPh sb="48" eb="50">
      <t>チュウシャ</t>
    </rPh>
    <rPh sb="50" eb="52">
      <t>ジカン</t>
    </rPh>
    <rPh sb="53" eb="54">
      <t>ナガ</t>
    </rPh>
    <rPh sb="57" eb="58">
      <t>ヒ</t>
    </rPh>
    <rPh sb="59" eb="61">
      <t>ヘイキン</t>
    </rPh>
    <rPh sb="61" eb="63">
      <t>ダイスウ</t>
    </rPh>
    <rPh sb="64" eb="65">
      <t>スク</t>
    </rPh>
    <rPh sb="67" eb="69">
      <t>ジョウキョウ</t>
    </rPh>
    <rPh sb="77" eb="79">
      <t>カドウ</t>
    </rPh>
    <rPh sb="79" eb="80">
      <t>リツ</t>
    </rPh>
    <rPh sb="85" eb="88">
      <t>ヘイキンチ</t>
    </rPh>
    <rPh sb="89" eb="90">
      <t>クラ</t>
    </rPh>
    <rPh sb="91" eb="92">
      <t>ヒク</t>
    </rPh>
    <rPh sb="104" eb="105">
      <t>コ</t>
    </rPh>
    <rPh sb="116" eb="118">
      <t>シュウヘン</t>
    </rPh>
    <rPh sb="132" eb="134">
      <t>ツウキン</t>
    </rPh>
    <rPh sb="134" eb="135">
      <t>トウ</t>
    </rPh>
    <rPh sb="148" eb="150">
      <t>モクテキ</t>
    </rPh>
    <rPh sb="169" eb="170">
      <t>カンガ</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</si>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</sst>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9"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176.5</c:v>
                </c:pt>
                <c:pt idx="1">
                  <c:v>187.5</c:v>
                </c:pt>
                <c:pt idx="2">
                  <c:v>255.3</c:v>
                </c:pt>
                <c:pt idx="3">
                  <c:v>203.4</c:v>
                </c:pt>
                <c:pt idx="4">
                  <c:v>58.7</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0313728"/>
        <c:axId val="100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0313728"/>
        <c:axId val="100324096"/>
      </c:lineChart>
      <c:dateAx>
        <c:axId val="100313728"/>
        <c:scaling>
          <c:orientation val="minMax"/>
        </c:scaling>
        <c:delete val="1"/>
        <c:axPos val="b"/>
        <c:numFmt formatCode="ge" sourceLinked="1"/>
        <c:majorTickMark val="none"/>
        <c:minorTickMark val="none"/>
        <c:tickLblPos val="none"/>
        <c:crossAx val="100324096"/>
        <c:crosses val="autoZero"/>
        <c:auto val="1"/>
        <c:lblOffset val="100"/>
        <c:baseTimeUnit val="years"/>
      </c:dateAx>
      <c:valAx>
        <c:axId val="10032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1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00338304"/>
        <c:axId val="1003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00338304"/>
        <c:axId val="100344576"/>
      </c:lineChart>
      <c:dateAx>
        <c:axId val="100338304"/>
        <c:scaling>
          <c:orientation val="minMax"/>
        </c:scaling>
        <c:delete val="1"/>
        <c:axPos val="b"/>
        <c:numFmt formatCode="ge" sourceLinked="1"/>
        <c:majorTickMark val="none"/>
        <c:minorTickMark val="none"/>
        <c:tickLblPos val="none"/>
        <c:crossAx val="100344576"/>
        <c:crosses val="autoZero"/>
        <c:auto val="1"/>
        <c:lblOffset val="100"/>
        <c:baseTimeUnit val="years"/>
      </c:dateAx>
      <c:valAx>
        <c:axId val="10034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3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0972160"/>
        <c:axId val="309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0972160"/>
        <c:axId val="30990720"/>
      </c:lineChart>
      <c:dateAx>
        <c:axId val="30972160"/>
        <c:scaling>
          <c:orientation val="minMax"/>
        </c:scaling>
        <c:delete val="1"/>
        <c:axPos val="b"/>
        <c:numFmt formatCode="ge" sourceLinked="1"/>
        <c:majorTickMark val="none"/>
        <c:minorTickMark val="none"/>
        <c:tickLblPos val="none"/>
        <c:crossAx val="30990720"/>
        <c:crosses val="autoZero"/>
        <c:auto val="1"/>
        <c:lblOffset val="100"/>
        <c:baseTimeUnit val="years"/>
      </c:dateAx>
      <c:valAx>
        <c:axId val="30990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1061888"/>
        <c:axId val="322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1061888"/>
        <c:axId val="32219136"/>
      </c:lineChart>
      <c:dateAx>
        <c:axId val="31061888"/>
        <c:scaling>
          <c:orientation val="minMax"/>
        </c:scaling>
        <c:delete val="1"/>
        <c:axPos val="b"/>
        <c:numFmt formatCode="ge" sourceLinked="1"/>
        <c:majorTickMark val="none"/>
        <c:minorTickMark val="none"/>
        <c:tickLblPos val="none"/>
        <c:crossAx val="32219136"/>
        <c:crosses val="autoZero"/>
        <c:auto val="1"/>
        <c:lblOffset val="100"/>
        <c:baseTimeUnit val="years"/>
      </c:dateAx>
      <c:valAx>
        <c:axId val="32219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61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1076352"/>
        <c:axId val="310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1076352"/>
        <c:axId val="31077504"/>
      </c:lineChart>
      <c:dateAx>
        <c:axId val="31076352"/>
        <c:scaling>
          <c:orientation val="minMax"/>
        </c:scaling>
        <c:delete val="1"/>
        <c:axPos val="b"/>
        <c:numFmt formatCode="ge" sourceLinked="1"/>
        <c:majorTickMark val="none"/>
        <c:minorTickMark val="none"/>
        <c:tickLblPos val="none"/>
        <c:crossAx val="31077504"/>
        <c:crosses val="autoZero"/>
        <c:auto val="1"/>
        <c:lblOffset val="100"/>
        <c:baseTimeUnit val="years"/>
      </c:dateAx>
      <c:valAx>
        <c:axId val="3107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1126656"/>
        <c:axId val="311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1126656"/>
        <c:axId val="31128576"/>
      </c:lineChart>
      <c:dateAx>
        <c:axId val="31126656"/>
        <c:scaling>
          <c:orientation val="minMax"/>
        </c:scaling>
        <c:delete val="1"/>
        <c:axPos val="b"/>
        <c:numFmt formatCode="ge" sourceLinked="1"/>
        <c:majorTickMark val="none"/>
        <c:minorTickMark val="none"/>
        <c:tickLblPos val="none"/>
        <c:crossAx val="31128576"/>
        <c:crosses val="autoZero"/>
        <c:auto val="1"/>
        <c:lblOffset val="100"/>
        <c:baseTimeUnit val="years"/>
      </c:dateAx>
      <c:valAx>
        <c:axId val="31128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1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100</c:v>
                </c:pt>
                <c:pt idx="1">
                  <c:v>108.3</c:v>
                </c:pt>
                <c:pt idx="2">
                  <c:v>123.6</c:v>
                </c:pt>
                <c:pt idx="3">
                  <c:v>104.2</c:v>
                </c:pt>
                <c:pt idx="4">
                  <c:v>120.8</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1163136"/>
        <c:axId val="311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1163136"/>
        <c:axId val="31165056"/>
      </c:lineChart>
      <c:dateAx>
        <c:axId val="31163136"/>
        <c:scaling>
          <c:orientation val="minMax"/>
        </c:scaling>
        <c:delete val="1"/>
        <c:axPos val="b"/>
        <c:numFmt formatCode="ge" sourceLinked="1"/>
        <c:majorTickMark val="none"/>
        <c:minorTickMark val="none"/>
        <c:tickLblPos val="none"/>
        <c:crossAx val="31165056"/>
        <c:crosses val="autoZero"/>
        <c:auto val="1"/>
        <c:lblOffset val="100"/>
        <c:baseTimeUnit val="years"/>
      </c:dateAx>
      <c:valAx>
        <c:axId val="31165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6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43.3</c:v>
                </c:pt>
                <c:pt idx="1">
                  <c:v>44</c:v>
                </c:pt>
                <c:pt idx="2">
                  <c:v>60.8</c:v>
                </c:pt>
                <c:pt idx="3">
                  <c:v>50.3</c:v>
                </c:pt>
                <c:pt idx="4">
                  <c:v>-70.2</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1211904"/>
        <c:axId val="31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1211904"/>
        <c:axId val="31213824"/>
      </c:lineChart>
      <c:dateAx>
        <c:axId val="31211904"/>
        <c:scaling>
          <c:orientation val="minMax"/>
        </c:scaling>
        <c:delete val="1"/>
        <c:axPos val="b"/>
        <c:numFmt formatCode="ge" sourceLinked="1"/>
        <c:majorTickMark val="none"/>
        <c:minorTickMark val="none"/>
        <c:tickLblPos val="none"/>
        <c:crossAx val="31213824"/>
        <c:crosses val="autoZero"/>
        <c:auto val="1"/>
        <c:lblOffset val="100"/>
        <c:baseTimeUnit val="years"/>
      </c:dateAx>
      <c:valAx>
        <c:axId val="3121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211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2973</c:v>
                </c:pt>
                <c:pt idx="1">
                  <c:v>3346</c:v>
                </c:pt>
                <c:pt idx="2">
                  <c:v>6201</c:v>
                </c:pt>
                <c:pt idx="3">
                  <c:v>3647</c:v>
                </c:pt>
                <c:pt idx="4">
                  <c:v>-7104</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1247744"/>
        <c:axId val="313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1247744"/>
        <c:axId val="31397376"/>
      </c:lineChart>
      <c:dateAx>
        <c:axId val="31247744"/>
        <c:scaling>
          <c:orientation val="minMax"/>
        </c:scaling>
        <c:delete val="1"/>
        <c:axPos val="b"/>
        <c:numFmt formatCode="ge" sourceLinked="1"/>
        <c:majorTickMark val="none"/>
        <c:minorTickMark val="none"/>
        <c:tickLblPos val="none"/>
        <c:crossAx val="31397376"/>
        <c:crosses val="autoZero"/>
        <c:auto val="1"/>
        <c:lblOffset val="100"/>
        <c:baseTimeUnit val="years"/>
      </c:dateAx>
      <c:valAx>
        <c:axId val="3139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24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7" zoomScaleNormal="100" zoomScaleSheetLayoutView="70" workbookViewId="0">
      <selection activeCell="GP10" sqref="GO10:GP10"/>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4" t="str">
        <f>データ!H6&amp;"　"&amp;データ!I6</f>
        <v>愛知県安城市　御幸本町駐車場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139" t="s">
        <v>6</v>
      </c>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t="s">
        <v>7</v>
      </c>
      <c r="JR7" s="139"/>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t="s">
        <v>8</v>
      </c>
      <c r="LK7" s="139"/>
      <c r="LL7" s="139"/>
      <c r="LM7" s="139"/>
      <c r="LN7" s="139"/>
      <c r="LO7" s="139"/>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4"/>
      <c r="ND7" s="7" t="s">
        <v>9</v>
      </c>
      <c r="NE7" s="8"/>
      <c r="NF7" s="8"/>
      <c r="NG7" s="8"/>
      <c r="NH7" s="8"/>
      <c r="NI7" s="8"/>
      <c r="NJ7" s="8"/>
      <c r="NK7" s="8"/>
      <c r="NL7" s="8"/>
      <c r="NM7" s="8"/>
      <c r="NN7" s="8"/>
      <c r="NO7" s="8"/>
      <c r="NP7" s="8"/>
      <c r="NQ7" s="9"/>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0" t="s">
        <v>135</v>
      </c>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5"/>
      <c r="GZ8" s="5"/>
      <c r="HA8" s="5"/>
      <c r="HB8" s="5"/>
      <c r="HC8" s="5"/>
      <c r="HD8" s="5"/>
      <c r="HE8" s="5"/>
      <c r="HF8" s="5"/>
      <c r="HG8" s="5"/>
      <c r="HH8" s="5"/>
      <c r="HI8" s="5"/>
      <c r="HJ8" s="5"/>
      <c r="HK8" s="5"/>
      <c r="HL8" s="5"/>
      <c r="HM8" s="5"/>
      <c r="HN8" s="5"/>
      <c r="HO8" s="5"/>
      <c r="HP8" s="5"/>
      <c r="HQ8" s="5"/>
      <c r="HR8" s="5"/>
      <c r="HS8" s="5"/>
      <c r="HT8" s="5"/>
      <c r="HU8" s="5"/>
      <c r="HV8" s="5"/>
      <c r="HW8" s="5"/>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1997</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4"/>
      <c r="ND8" s="134" t="s">
        <v>10</v>
      </c>
      <c r="NE8" s="135"/>
      <c r="NF8" s="10" t="s">
        <v>11</v>
      </c>
      <c r="NG8" s="11"/>
      <c r="NH8" s="11"/>
      <c r="NI8" s="11"/>
      <c r="NJ8" s="11"/>
      <c r="NK8" s="11"/>
      <c r="NL8" s="11"/>
      <c r="NM8" s="11"/>
      <c r="NN8" s="11"/>
      <c r="NO8" s="11"/>
      <c r="NP8" s="11"/>
      <c r="NQ8" s="12"/>
    </row>
    <row r="9" spans="1:382" ht="18.75" customHeight="1" x14ac:dyDescent="0.15">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9" t="s">
        <v>16</v>
      </c>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t="s">
        <v>17</v>
      </c>
      <c r="JR9" s="139"/>
      <c r="JS9" s="139"/>
      <c r="JT9" s="139"/>
      <c r="JU9" s="139"/>
      <c r="JV9" s="139"/>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t="s">
        <v>18</v>
      </c>
      <c r="LK9" s="139"/>
      <c r="LL9" s="139"/>
      <c r="LM9" s="139"/>
      <c r="LN9" s="139"/>
      <c r="LO9" s="139"/>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4"/>
      <c r="ND9" s="141" t="s">
        <v>19</v>
      </c>
      <c r="NE9" s="142"/>
      <c r="NF9" s="13" t="s">
        <v>20</v>
      </c>
      <c r="NG9" s="14"/>
      <c r="NH9" s="14"/>
      <c r="NI9" s="14"/>
      <c r="NJ9" s="14"/>
      <c r="NK9" s="14"/>
      <c r="NL9" s="14"/>
      <c r="NM9" s="14"/>
      <c r="NN9" s="14"/>
      <c r="NO9" s="14"/>
      <c r="NP9" s="14"/>
      <c r="NQ9" s="15"/>
    </row>
    <row r="10" spans="1:382" ht="18.75" customHeight="1" x14ac:dyDescent="0.15">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tr">
        <f>データ!P7</f>
        <v>届出駐車場</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39</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9">
        <f>データ!V7</f>
        <v>72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100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2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2" t="s">
        <v>23</v>
      </c>
      <c r="NE11" s="132"/>
      <c r="NF11" s="132"/>
      <c r="NG11" s="132"/>
      <c r="NH11" s="132"/>
      <c r="NI11" s="132"/>
      <c r="NJ11" s="132"/>
      <c r="NK11" s="132"/>
      <c r="NL11" s="132"/>
      <c r="NM11" s="132"/>
      <c r="NN11" s="132"/>
      <c r="NO11" s="132"/>
      <c r="NP11" s="132"/>
      <c r="NQ11" s="132"/>
      <c r="NR11" s="132"/>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2"/>
      <c r="NE12" s="132"/>
      <c r="NF12" s="132"/>
      <c r="NG12" s="132"/>
      <c r="NH12" s="132"/>
      <c r="NI12" s="132"/>
      <c r="NJ12" s="132"/>
      <c r="NK12" s="132"/>
      <c r="NL12" s="132"/>
      <c r="NM12" s="132"/>
      <c r="NN12" s="132"/>
      <c r="NO12" s="132"/>
      <c r="NP12" s="132"/>
      <c r="NQ12" s="132"/>
      <c r="NR12" s="132"/>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3"/>
      <c r="NE13" s="133"/>
      <c r="NF13" s="133"/>
      <c r="NG13" s="133"/>
      <c r="NH13" s="133"/>
      <c r="NI13" s="133"/>
      <c r="NJ13" s="133"/>
      <c r="NK13" s="133"/>
      <c r="NL13" s="133"/>
      <c r="NM13" s="133"/>
      <c r="NN13" s="133"/>
      <c r="NO13" s="133"/>
      <c r="NP13" s="133"/>
      <c r="NQ13" s="133"/>
      <c r="NR13" s="133"/>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116"/>
      <c r="NF15" s="116"/>
      <c r="NG15" s="116"/>
      <c r="NH15" s="116"/>
      <c r="NI15" s="116"/>
      <c r="NJ15" s="116"/>
      <c r="NK15" s="116"/>
      <c r="NL15" s="116"/>
      <c r="NM15" s="116"/>
      <c r="NN15" s="116"/>
      <c r="NO15" s="116"/>
      <c r="NP15" s="116"/>
      <c r="NQ15" s="116"/>
      <c r="NR15" s="117"/>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116"/>
      <c r="NF16" s="116"/>
      <c r="NG16" s="116"/>
      <c r="NH16" s="116"/>
      <c r="NI16" s="116"/>
      <c r="NJ16" s="116"/>
      <c r="NK16" s="116"/>
      <c r="NL16" s="116"/>
      <c r="NM16" s="116"/>
      <c r="NN16" s="116"/>
      <c r="NO16" s="116"/>
      <c r="NP16" s="116"/>
      <c r="NQ16" s="116"/>
      <c r="NR16" s="117"/>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116"/>
      <c r="NF17" s="116"/>
      <c r="NG17" s="116"/>
      <c r="NH17" s="116"/>
      <c r="NI17" s="116"/>
      <c r="NJ17" s="116"/>
      <c r="NK17" s="116"/>
      <c r="NL17" s="116"/>
      <c r="NM17" s="116"/>
      <c r="NN17" s="116"/>
      <c r="NO17" s="116"/>
      <c r="NP17" s="116"/>
      <c r="NQ17" s="116"/>
      <c r="NR17" s="117"/>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116"/>
      <c r="NF18" s="116"/>
      <c r="NG18" s="116"/>
      <c r="NH18" s="116"/>
      <c r="NI18" s="116"/>
      <c r="NJ18" s="116"/>
      <c r="NK18" s="116"/>
      <c r="NL18" s="116"/>
      <c r="NM18" s="116"/>
      <c r="NN18" s="116"/>
      <c r="NO18" s="116"/>
      <c r="NP18" s="116"/>
      <c r="NQ18" s="116"/>
      <c r="NR18" s="117"/>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116"/>
      <c r="NF19" s="116"/>
      <c r="NG19" s="116"/>
      <c r="NH19" s="116"/>
      <c r="NI19" s="116"/>
      <c r="NJ19" s="116"/>
      <c r="NK19" s="116"/>
      <c r="NL19" s="116"/>
      <c r="NM19" s="116"/>
      <c r="NN19" s="116"/>
      <c r="NO19" s="116"/>
      <c r="NP19" s="116"/>
      <c r="NQ19" s="116"/>
      <c r="NR19" s="117"/>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116"/>
      <c r="NF20" s="116"/>
      <c r="NG20" s="116"/>
      <c r="NH20" s="116"/>
      <c r="NI20" s="116"/>
      <c r="NJ20" s="116"/>
      <c r="NK20" s="116"/>
      <c r="NL20" s="116"/>
      <c r="NM20" s="116"/>
      <c r="NN20" s="116"/>
      <c r="NO20" s="116"/>
      <c r="NP20" s="116"/>
      <c r="NQ20" s="116"/>
      <c r="NR20" s="117"/>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116"/>
      <c r="NF21" s="116"/>
      <c r="NG21" s="116"/>
      <c r="NH21" s="116"/>
      <c r="NI21" s="116"/>
      <c r="NJ21" s="116"/>
      <c r="NK21" s="116"/>
      <c r="NL21" s="116"/>
      <c r="NM21" s="116"/>
      <c r="NN21" s="116"/>
      <c r="NO21" s="116"/>
      <c r="NP21" s="116"/>
      <c r="NQ21" s="116"/>
      <c r="NR21" s="117"/>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116"/>
      <c r="NF22" s="116"/>
      <c r="NG22" s="116"/>
      <c r="NH22" s="116"/>
      <c r="NI22" s="116"/>
      <c r="NJ22" s="116"/>
      <c r="NK22" s="116"/>
      <c r="NL22" s="116"/>
      <c r="NM22" s="116"/>
      <c r="NN22" s="116"/>
      <c r="NO22" s="116"/>
      <c r="NP22" s="116"/>
      <c r="NQ22" s="116"/>
      <c r="NR22" s="117"/>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116"/>
      <c r="NF23" s="116"/>
      <c r="NG23" s="116"/>
      <c r="NH23" s="116"/>
      <c r="NI23" s="116"/>
      <c r="NJ23" s="116"/>
      <c r="NK23" s="116"/>
      <c r="NL23" s="116"/>
      <c r="NM23" s="116"/>
      <c r="NN23" s="116"/>
      <c r="NO23" s="116"/>
      <c r="NP23" s="116"/>
      <c r="NQ23" s="116"/>
      <c r="NR23" s="117"/>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116"/>
      <c r="NF24" s="116"/>
      <c r="NG24" s="116"/>
      <c r="NH24" s="116"/>
      <c r="NI24" s="116"/>
      <c r="NJ24" s="116"/>
      <c r="NK24" s="116"/>
      <c r="NL24" s="116"/>
      <c r="NM24" s="116"/>
      <c r="NN24" s="116"/>
      <c r="NO24" s="116"/>
      <c r="NP24" s="116"/>
      <c r="NQ24" s="116"/>
      <c r="NR24" s="117"/>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116"/>
      <c r="NF25" s="116"/>
      <c r="NG25" s="116"/>
      <c r="NH25" s="116"/>
      <c r="NI25" s="116"/>
      <c r="NJ25" s="116"/>
      <c r="NK25" s="116"/>
      <c r="NL25" s="116"/>
      <c r="NM25" s="116"/>
      <c r="NN25" s="116"/>
      <c r="NO25" s="116"/>
      <c r="NP25" s="116"/>
      <c r="NQ25" s="116"/>
      <c r="NR25" s="117"/>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116"/>
      <c r="NF26" s="116"/>
      <c r="NG26" s="116"/>
      <c r="NH26" s="116"/>
      <c r="NI26" s="116"/>
      <c r="NJ26" s="116"/>
      <c r="NK26" s="116"/>
      <c r="NL26" s="116"/>
      <c r="NM26" s="116"/>
      <c r="NN26" s="116"/>
      <c r="NO26" s="116"/>
      <c r="NP26" s="116"/>
      <c r="NQ26" s="116"/>
      <c r="NR26" s="117"/>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116"/>
      <c r="NF27" s="116"/>
      <c r="NG27" s="116"/>
      <c r="NH27" s="116"/>
      <c r="NI27" s="116"/>
      <c r="NJ27" s="116"/>
      <c r="NK27" s="116"/>
      <c r="NL27" s="116"/>
      <c r="NM27" s="116"/>
      <c r="NN27" s="116"/>
      <c r="NO27" s="116"/>
      <c r="NP27" s="116"/>
      <c r="NQ27" s="116"/>
      <c r="NR27" s="117"/>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116"/>
      <c r="NF28" s="116"/>
      <c r="NG28" s="116"/>
      <c r="NH28" s="116"/>
      <c r="NI28" s="116"/>
      <c r="NJ28" s="116"/>
      <c r="NK28" s="116"/>
      <c r="NL28" s="116"/>
      <c r="NM28" s="116"/>
      <c r="NN28" s="116"/>
      <c r="NO28" s="116"/>
      <c r="NP28" s="116"/>
      <c r="NQ28" s="116"/>
      <c r="NR28" s="117"/>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116"/>
      <c r="NF29" s="116"/>
      <c r="NG29" s="116"/>
      <c r="NH29" s="116"/>
      <c r="NI29" s="116"/>
      <c r="NJ29" s="116"/>
      <c r="NK29" s="116"/>
      <c r="NL29" s="116"/>
      <c r="NM29" s="116"/>
      <c r="NN29" s="116"/>
      <c r="NO29" s="116"/>
      <c r="NP29" s="116"/>
      <c r="NQ29" s="116"/>
      <c r="NR29" s="117"/>
    </row>
    <row r="30" spans="1:382" ht="13.5" customHeight="1" x14ac:dyDescent="0.15">
      <c r="A30" s="2"/>
      <c r="B30" s="23"/>
      <c r="C30" s="5"/>
      <c r="D30" s="5"/>
      <c r="E30" s="5"/>
      <c r="F30" s="5"/>
      <c r="I30" s="5"/>
      <c r="J30" s="5"/>
      <c r="K30" s="5"/>
      <c r="L30" s="5"/>
      <c r="M30" s="5"/>
      <c r="N30" s="5"/>
      <c r="O30" s="5"/>
      <c r="P30" s="5"/>
      <c r="Q30" s="5"/>
      <c r="R30" s="27"/>
      <c r="S30" s="27"/>
      <c r="T30" s="27"/>
      <c r="U30" s="121">
        <f>データ!$B$11</f>
        <v>40909</v>
      </c>
      <c r="V30" s="121"/>
      <c r="W30" s="121"/>
      <c r="X30" s="121"/>
      <c r="Y30" s="121"/>
      <c r="Z30" s="121"/>
      <c r="AA30" s="121"/>
      <c r="AB30" s="121"/>
      <c r="AC30" s="121"/>
      <c r="AD30" s="121"/>
      <c r="AE30" s="121"/>
      <c r="AF30" s="121"/>
      <c r="AG30" s="121"/>
      <c r="AH30" s="121"/>
      <c r="AI30" s="121"/>
      <c r="AJ30" s="121"/>
      <c r="AK30" s="121"/>
      <c r="AL30" s="121"/>
      <c r="AM30" s="121"/>
      <c r="AN30" s="121">
        <f>データ!$C$11</f>
        <v>41275</v>
      </c>
      <c r="AO30" s="121"/>
      <c r="AP30" s="121"/>
      <c r="AQ30" s="121"/>
      <c r="AR30" s="121"/>
      <c r="AS30" s="121"/>
      <c r="AT30" s="121"/>
      <c r="AU30" s="121"/>
      <c r="AV30" s="121"/>
      <c r="AW30" s="121"/>
      <c r="AX30" s="121"/>
      <c r="AY30" s="121"/>
      <c r="AZ30" s="121"/>
      <c r="BA30" s="121"/>
      <c r="BB30" s="121"/>
      <c r="BC30" s="121"/>
      <c r="BD30" s="121"/>
      <c r="BE30" s="121"/>
      <c r="BF30" s="121"/>
      <c r="BG30" s="121">
        <f>データ!$D$11</f>
        <v>41640</v>
      </c>
      <c r="BH30" s="121"/>
      <c r="BI30" s="121"/>
      <c r="BJ30" s="121"/>
      <c r="BK30" s="121"/>
      <c r="BL30" s="121"/>
      <c r="BM30" s="121"/>
      <c r="BN30" s="121"/>
      <c r="BO30" s="121"/>
      <c r="BP30" s="121"/>
      <c r="BQ30" s="121"/>
      <c r="BR30" s="121"/>
      <c r="BS30" s="121"/>
      <c r="BT30" s="121"/>
      <c r="BU30" s="121"/>
      <c r="BV30" s="121"/>
      <c r="BW30" s="121"/>
      <c r="BX30" s="121"/>
      <c r="BY30" s="121"/>
      <c r="BZ30" s="121">
        <f>データ!$E$11</f>
        <v>42005</v>
      </c>
      <c r="CA30" s="121"/>
      <c r="CB30" s="121"/>
      <c r="CC30" s="121"/>
      <c r="CD30" s="121"/>
      <c r="CE30" s="121"/>
      <c r="CF30" s="121"/>
      <c r="CG30" s="121"/>
      <c r="CH30" s="121"/>
      <c r="CI30" s="121"/>
      <c r="CJ30" s="121"/>
      <c r="CK30" s="121"/>
      <c r="CL30" s="121"/>
      <c r="CM30" s="121"/>
      <c r="CN30" s="121"/>
      <c r="CO30" s="121"/>
      <c r="CP30" s="121"/>
      <c r="CQ30" s="121"/>
      <c r="CR30" s="121"/>
      <c r="CS30" s="121">
        <f>データ!$F$11</f>
        <v>42370</v>
      </c>
      <c r="CT30" s="121"/>
      <c r="CU30" s="121"/>
      <c r="CV30" s="121"/>
      <c r="CW30" s="121"/>
      <c r="CX30" s="121"/>
      <c r="CY30" s="121"/>
      <c r="CZ30" s="121"/>
      <c r="DA30" s="121"/>
      <c r="DB30" s="121"/>
      <c r="DC30" s="121"/>
      <c r="DD30" s="121"/>
      <c r="DE30" s="121"/>
      <c r="DF30" s="121"/>
      <c r="DG30" s="121"/>
      <c r="DH30" s="121"/>
      <c r="DI30" s="121"/>
      <c r="DJ30" s="121"/>
      <c r="DK30" s="121"/>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21">
        <f>データ!$B$11</f>
        <v>40909</v>
      </c>
      <c r="EM30" s="121"/>
      <c r="EN30" s="121"/>
      <c r="EO30" s="121"/>
      <c r="EP30" s="121"/>
      <c r="EQ30" s="121"/>
      <c r="ER30" s="121"/>
      <c r="ES30" s="121"/>
      <c r="ET30" s="121"/>
      <c r="EU30" s="121"/>
      <c r="EV30" s="121"/>
      <c r="EW30" s="121"/>
      <c r="EX30" s="121"/>
      <c r="EY30" s="121"/>
      <c r="EZ30" s="121"/>
      <c r="FA30" s="121"/>
      <c r="FB30" s="121"/>
      <c r="FC30" s="121"/>
      <c r="FD30" s="121"/>
      <c r="FE30" s="121">
        <f>データ!$C$11</f>
        <v>41275</v>
      </c>
      <c r="FF30" s="121"/>
      <c r="FG30" s="121"/>
      <c r="FH30" s="121"/>
      <c r="FI30" s="121"/>
      <c r="FJ30" s="121"/>
      <c r="FK30" s="121"/>
      <c r="FL30" s="121"/>
      <c r="FM30" s="121"/>
      <c r="FN30" s="121"/>
      <c r="FO30" s="121"/>
      <c r="FP30" s="121"/>
      <c r="FQ30" s="121"/>
      <c r="FR30" s="121"/>
      <c r="FS30" s="121"/>
      <c r="FT30" s="121"/>
      <c r="FU30" s="121"/>
      <c r="FV30" s="121"/>
      <c r="FW30" s="121"/>
      <c r="FX30" s="121">
        <f>データ!$D$11</f>
        <v>41640</v>
      </c>
      <c r="FY30" s="121"/>
      <c r="FZ30" s="121"/>
      <c r="GA30" s="121"/>
      <c r="GB30" s="121"/>
      <c r="GC30" s="121"/>
      <c r="GD30" s="121"/>
      <c r="GE30" s="121"/>
      <c r="GF30" s="121"/>
      <c r="GG30" s="121"/>
      <c r="GH30" s="121"/>
      <c r="GI30" s="121"/>
      <c r="GJ30" s="121"/>
      <c r="GK30" s="121"/>
      <c r="GL30" s="121"/>
      <c r="GM30" s="121"/>
      <c r="GN30" s="121"/>
      <c r="GO30" s="121"/>
      <c r="GP30" s="121"/>
      <c r="GQ30" s="121">
        <f>データ!$E$11</f>
        <v>42005</v>
      </c>
      <c r="GR30" s="121"/>
      <c r="GS30" s="121"/>
      <c r="GT30" s="121"/>
      <c r="GU30" s="121"/>
      <c r="GV30" s="121"/>
      <c r="GW30" s="121"/>
      <c r="GX30" s="121"/>
      <c r="GY30" s="121"/>
      <c r="GZ30" s="121"/>
      <c r="HA30" s="121"/>
      <c r="HB30" s="121"/>
      <c r="HC30" s="121"/>
      <c r="HD30" s="121"/>
      <c r="HE30" s="121"/>
      <c r="HF30" s="121"/>
      <c r="HG30" s="121"/>
      <c r="HH30" s="121"/>
      <c r="HI30" s="121"/>
      <c r="HJ30" s="121">
        <f>データ!$F$11</f>
        <v>42370</v>
      </c>
      <c r="HK30" s="121"/>
      <c r="HL30" s="121"/>
      <c r="HM30" s="121"/>
      <c r="HN30" s="121"/>
      <c r="HO30" s="121"/>
      <c r="HP30" s="121"/>
      <c r="HQ30" s="121"/>
      <c r="HR30" s="121"/>
      <c r="HS30" s="121"/>
      <c r="HT30" s="121"/>
      <c r="HU30" s="121"/>
      <c r="HV30" s="121"/>
      <c r="HW30" s="121"/>
      <c r="HX30" s="121"/>
      <c r="HY30" s="121"/>
      <c r="HZ30" s="121"/>
      <c r="IA30" s="121"/>
      <c r="IB30" s="121"/>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21">
        <f>データ!$B$11</f>
        <v>40909</v>
      </c>
      <c r="JD30" s="121"/>
      <c r="JE30" s="121"/>
      <c r="JF30" s="121"/>
      <c r="JG30" s="121"/>
      <c r="JH30" s="121"/>
      <c r="JI30" s="121"/>
      <c r="JJ30" s="121"/>
      <c r="JK30" s="121"/>
      <c r="JL30" s="121"/>
      <c r="JM30" s="121"/>
      <c r="JN30" s="121"/>
      <c r="JO30" s="121"/>
      <c r="JP30" s="121"/>
      <c r="JQ30" s="121"/>
      <c r="JR30" s="121"/>
      <c r="JS30" s="121"/>
      <c r="JT30" s="121"/>
      <c r="JU30" s="121"/>
      <c r="JV30" s="121">
        <f>データ!$C$11</f>
        <v>41275</v>
      </c>
      <c r="JW30" s="121"/>
      <c r="JX30" s="121"/>
      <c r="JY30" s="121"/>
      <c r="JZ30" s="121"/>
      <c r="KA30" s="121"/>
      <c r="KB30" s="121"/>
      <c r="KC30" s="121"/>
      <c r="KD30" s="121"/>
      <c r="KE30" s="121"/>
      <c r="KF30" s="121"/>
      <c r="KG30" s="121"/>
      <c r="KH30" s="121"/>
      <c r="KI30" s="121"/>
      <c r="KJ30" s="121"/>
      <c r="KK30" s="121"/>
      <c r="KL30" s="121"/>
      <c r="KM30" s="121"/>
      <c r="KN30" s="121"/>
      <c r="KO30" s="121">
        <f>データ!$D$11</f>
        <v>41640</v>
      </c>
      <c r="KP30" s="121"/>
      <c r="KQ30" s="121"/>
      <c r="KR30" s="121"/>
      <c r="KS30" s="121"/>
      <c r="KT30" s="121"/>
      <c r="KU30" s="121"/>
      <c r="KV30" s="121"/>
      <c r="KW30" s="121"/>
      <c r="KX30" s="121"/>
      <c r="KY30" s="121"/>
      <c r="KZ30" s="121"/>
      <c r="LA30" s="121"/>
      <c r="LB30" s="121"/>
      <c r="LC30" s="121"/>
      <c r="LD30" s="121"/>
      <c r="LE30" s="121"/>
      <c r="LF30" s="121"/>
      <c r="LG30" s="121"/>
      <c r="LH30" s="121">
        <f>データ!$E$11</f>
        <v>42005</v>
      </c>
      <c r="LI30" s="121"/>
      <c r="LJ30" s="121"/>
      <c r="LK30" s="121"/>
      <c r="LL30" s="121"/>
      <c r="LM30" s="121"/>
      <c r="LN30" s="121"/>
      <c r="LO30" s="121"/>
      <c r="LP30" s="121"/>
      <c r="LQ30" s="121"/>
      <c r="LR30" s="121"/>
      <c r="LS30" s="121"/>
      <c r="LT30" s="121"/>
      <c r="LU30" s="121"/>
      <c r="LV30" s="121"/>
      <c r="LW30" s="121"/>
      <c r="LX30" s="121"/>
      <c r="LY30" s="121"/>
      <c r="LZ30" s="121"/>
      <c r="MA30" s="121">
        <f>データ!$F$11</f>
        <v>42370</v>
      </c>
      <c r="MB30" s="121"/>
      <c r="MC30" s="121"/>
      <c r="MD30" s="121"/>
      <c r="ME30" s="121"/>
      <c r="MF30" s="121"/>
      <c r="MG30" s="121"/>
      <c r="MH30" s="121"/>
      <c r="MI30" s="121"/>
      <c r="MJ30" s="121"/>
      <c r="MK30" s="121"/>
      <c r="ML30" s="121"/>
      <c r="MM30" s="121"/>
      <c r="MN30" s="121"/>
      <c r="MO30" s="121"/>
      <c r="MP30" s="121"/>
      <c r="MQ30" s="121"/>
      <c r="MR30" s="121"/>
      <c r="MS30" s="121"/>
      <c r="MT30" s="5"/>
      <c r="MU30" s="5"/>
      <c r="MV30" s="5"/>
      <c r="MW30" s="5"/>
      <c r="MX30" s="5"/>
      <c r="MY30" s="5"/>
      <c r="MZ30" s="5"/>
      <c r="NA30" s="5"/>
      <c r="NB30" s="24"/>
      <c r="NC30" s="2"/>
      <c r="ND30" s="92"/>
      <c r="NE30" s="116"/>
      <c r="NF30" s="116"/>
      <c r="NG30" s="116"/>
      <c r="NH30" s="116"/>
      <c r="NI30" s="116"/>
      <c r="NJ30" s="116"/>
      <c r="NK30" s="116"/>
      <c r="NL30" s="116"/>
      <c r="NM30" s="116"/>
      <c r="NN30" s="116"/>
      <c r="NO30" s="116"/>
      <c r="NP30" s="116"/>
      <c r="NQ30" s="116"/>
      <c r="NR30" s="117"/>
    </row>
    <row r="31" spans="1:382" ht="13.5" customHeight="1" x14ac:dyDescent="0.15">
      <c r="A31" s="2"/>
      <c r="B31" s="23"/>
      <c r="C31" s="5"/>
      <c r="D31" s="5"/>
      <c r="E31" s="5"/>
      <c r="F31" s="5"/>
      <c r="I31" s="29"/>
      <c r="J31" s="113" t="s">
        <v>27</v>
      </c>
      <c r="K31" s="114"/>
      <c r="L31" s="114"/>
      <c r="M31" s="114"/>
      <c r="N31" s="114"/>
      <c r="O31" s="114"/>
      <c r="P31" s="114"/>
      <c r="Q31" s="114"/>
      <c r="R31" s="114"/>
      <c r="S31" s="114"/>
      <c r="T31" s="115"/>
      <c r="U31" s="112">
        <f>データ!Y7</f>
        <v>176.5</v>
      </c>
      <c r="V31" s="112"/>
      <c r="W31" s="112"/>
      <c r="X31" s="112"/>
      <c r="Y31" s="112"/>
      <c r="Z31" s="112"/>
      <c r="AA31" s="112"/>
      <c r="AB31" s="112"/>
      <c r="AC31" s="112"/>
      <c r="AD31" s="112"/>
      <c r="AE31" s="112"/>
      <c r="AF31" s="112"/>
      <c r="AG31" s="112"/>
      <c r="AH31" s="112"/>
      <c r="AI31" s="112"/>
      <c r="AJ31" s="112"/>
      <c r="AK31" s="112"/>
      <c r="AL31" s="112"/>
      <c r="AM31" s="112"/>
      <c r="AN31" s="112">
        <f>データ!Z7</f>
        <v>187.5</v>
      </c>
      <c r="AO31" s="112"/>
      <c r="AP31" s="112"/>
      <c r="AQ31" s="112"/>
      <c r="AR31" s="112"/>
      <c r="AS31" s="112"/>
      <c r="AT31" s="112"/>
      <c r="AU31" s="112"/>
      <c r="AV31" s="112"/>
      <c r="AW31" s="112"/>
      <c r="AX31" s="112"/>
      <c r="AY31" s="112"/>
      <c r="AZ31" s="112"/>
      <c r="BA31" s="112"/>
      <c r="BB31" s="112"/>
      <c r="BC31" s="112"/>
      <c r="BD31" s="112"/>
      <c r="BE31" s="112"/>
      <c r="BF31" s="112"/>
      <c r="BG31" s="112">
        <f>データ!AA7</f>
        <v>255.3</v>
      </c>
      <c r="BH31" s="112"/>
      <c r="BI31" s="112"/>
      <c r="BJ31" s="112"/>
      <c r="BK31" s="112"/>
      <c r="BL31" s="112"/>
      <c r="BM31" s="112"/>
      <c r="BN31" s="112"/>
      <c r="BO31" s="112"/>
      <c r="BP31" s="112"/>
      <c r="BQ31" s="112"/>
      <c r="BR31" s="112"/>
      <c r="BS31" s="112"/>
      <c r="BT31" s="112"/>
      <c r="BU31" s="112"/>
      <c r="BV31" s="112"/>
      <c r="BW31" s="112"/>
      <c r="BX31" s="112"/>
      <c r="BY31" s="112"/>
      <c r="BZ31" s="112">
        <f>データ!AB7</f>
        <v>203.4</v>
      </c>
      <c r="CA31" s="112"/>
      <c r="CB31" s="112"/>
      <c r="CC31" s="112"/>
      <c r="CD31" s="112"/>
      <c r="CE31" s="112"/>
      <c r="CF31" s="112"/>
      <c r="CG31" s="112"/>
      <c r="CH31" s="112"/>
      <c r="CI31" s="112"/>
      <c r="CJ31" s="112"/>
      <c r="CK31" s="112"/>
      <c r="CL31" s="112"/>
      <c r="CM31" s="112"/>
      <c r="CN31" s="112"/>
      <c r="CO31" s="112"/>
      <c r="CP31" s="112"/>
      <c r="CQ31" s="112"/>
      <c r="CR31" s="112"/>
      <c r="CS31" s="112">
        <f>データ!AC7</f>
        <v>58.7</v>
      </c>
      <c r="CT31" s="112"/>
      <c r="CU31" s="112"/>
      <c r="CV31" s="112"/>
      <c r="CW31" s="112"/>
      <c r="CX31" s="112"/>
      <c r="CY31" s="112"/>
      <c r="CZ31" s="112"/>
      <c r="DA31" s="112"/>
      <c r="DB31" s="112"/>
      <c r="DC31" s="112"/>
      <c r="DD31" s="112"/>
      <c r="DE31" s="112"/>
      <c r="DF31" s="112"/>
      <c r="DG31" s="112"/>
      <c r="DH31" s="112"/>
      <c r="DI31" s="112"/>
      <c r="DJ31" s="112"/>
      <c r="DK31" s="112"/>
      <c r="DL31" s="30"/>
      <c r="DM31" s="30"/>
      <c r="DN31" s="30"/>
      <c r="DO31" s="30"/>
      <c r="DP31" s="30"/>
      <c r="DQ31" s="30"/>
      <c r="DR31" s="30"/>
      <c r="DS31" s="30"/>
      <c r="DT31" s="30"/>
      <c r="DU31" s="30"/>
      <c r="DV31" s="30"/>
      <c r="DW31" s="30"/>
      <c r="DX31" s="30"/>
      <c r="DY31" s="30"/>
      <c r="DZ31" s="30"/>
      <c r="EA31" s="113" t="s">
        <v>27</v>
      </c>
      <c r="EB31" s="114"/>
      <c r="EC31" s="114"/>
      <c r="ED31" s="114"/>
      <c r="EE31" s="114"/>
      <c r="EF31" s="114"/>
      <c r="EG31" s="114"/>
      <c r="EH31" s="114"/>
      <c r="EI31" s="114"/>
      <c r="EJ31" s="114"/>
      <c r="EK31" s="115"/>
      <c r="EL31" s="112">
        <f>データ!AJ7</f>
        <v>0</v>
      </c>
      <c r="EM31" s="112"/>
      <c r="EN31" s="112"/>
      <c r="EO31" s="112"/>
      <c r="EP31" s="112"/>
      <c r="EQ31" s="112"/>
      <c r="ER31" s="112"/>
      <c r="ES31" s="112"/>
      <c r="ET31" s="112"/>
      <c r="EU31" s="112"/>
      <c r="EV31" s="112"/>
      <c r="EW31" s="112"/>
      <c r="EX31" s="112"/>
      <c r="EY31" s="112"/>
      <c r="EZ31" s="112"/>
      <c r="FA31" s="112"/>
      <c r="FB31" s="112"/>
      <c r="FC31" s="112"/>
      <c r="FD31" s="112"/>
      <c r="FE31" s="112">
        <f>データ!AK7</f>
        <v>0</v>
      </c>
      <c r="FF31" s="112"/>
      <c r="FG31" s="112"/>
      <c r="FH31" s="112"/>
      <c r="FI31" s="112"/>
      <c r="FJ31" s="112"/>
      <c r="FK31" s="112"/>
      <c r="FL31" s="112"/>
      <c r="FM31" s="112"/>
      <c r="FN31" s="112"/>
      <c r="FO31" s="112"/>
      <c r="FP31" s="112"/>
      <c r="FQ31" s="112"/>
      <c r="FR31" s="112"/>
      <c r="FS31" s="112"/>
      <c r="FT31" s="112"/>
      <c r="FU31" s="112"/>
      <c r="FV31" s="112"/>
      <c r="FW31" s="112"/>
      <c r="FX31" s="112">
        <f>データ!AL7</f>
        <v>0</v>
      </c>
      <c r="FY31" s="112"/>
      <c r="FZ31" s="112"/>
      <c r="GA31" s="112"/>
      <c r="GB31" s="112"/>
      <c r="GC31" s="112"/>
      <c r="GD31" s="112"/>
      <c r="GE31" s="112"/>
      <c r="GF31" s="112"/>
      <c r="GG31" s="112"/>
      <c r="GH31" s="112"/>
      <c r="GI31" s="112"/>
      <c r="GJ31" s="112"/>
      <c r="GK31" s="112"/>
      <c r="GL31" s="112"/>
      <c r="GM31" s="112"/>
      <c r="GN31" s="112"/>
      <c r="GO31" s="112"/>
      <c r="GP31" s="112"/>
      <c r="GQ31" s="112">
        <f>データ!AM7</f>
        <v>0</v>
      </c>
      <c r="GR31" s="112"/>
      <c r="GS31" s="112"/>
      <c r="GT31" s="112"/>
      <c r="GU31" s="112"/>
      <c r="GV31" s="112"/>
      <c r="GW31" s="112"/>
      <c r="GX31" s="112"/>
      <c r="GY31" s="112"/>
      <c r="GZ31" s="112"/>
      <c r="HA31" s="112"/>
      <c r="HB31" s="112"/>
      <c r="HC31" s="112"/>
      <c r="HD31" s="112"/>
      <c r="HE31" s="112"/>
      <c r="HF31" s="112"/>
      <c r="HG31" s="112"/>
      <c r="HH31" s="112"/>
      <c r="HI31" s="112"/>
      <c r="HJ31" s="112">
        <f>データ!AN7</f>
        <v>0</v>
      </c>
      <c r="HK31" s="112"/>
      <c r="HL31" s="112"/>
      <c r="HM31" s="112"/>
      <c r="HN31" s="112"/>
      <c r="HO31" s="112"/>
      <c r="HP31" s="112"/>
      <c r="HQ31" s="112"/>
      <c r="HR31" s="112"/>
      <c r="HS31" s="112"/>
      <c r="HT31" s="112"/>
      <c r="HU31" s="112"/>
      <c r="HV31" s="112"/>
      <c r="HW31" s="112"/>
      <c r="HX31" s="112"/>
      <c r="HY31" s="112"/>
      <c r="HZ31" s="112"/>
      <c r="IA31" s="112"/>
      <c r="IB31" s="112"/>
      <c r="IC31" s="31"/>
      <c r="ID31" s="31"/>
      <c r="IE31" s="31"/>
      <c r="IF31" s="31"/>
      <c r="IG31" s="31"/>
      <c r="IH31" s="31"/>
      <c r="II31" s="31"/>
      <c r="IJ31" s="32"/>
      <c r="IK31" s="31"/>
      <c r="IL31" s="31"/>
      <c r="IM31" s="31"/>
      <c r="IN31" s="31"/>
      <c r="IO31" s="31"/>
      <c r="IP31" s="31"/>
      <c r="IQ31" s="31"/>
      <c r="IR31" s="113" t="s">
        <v>27</v>
      </c>
      <c r="IS31" s="114"/>
      <c r="IT31" s="114"/>
      <c r="IU31" s="114"/>
      <c r="IV31" s="114"/>
      <c r="IW31" s="114"/>
      <c r="IX31" s="114"/>
      <c r="IY31" s="114"/>
      <c r="IZ31" s="114"/>
      <c r="JA31" s="114"/>
      <c r="JB31" s="115"/>
      <c r="JC31" s="81">
        <f>データ!DK7</f>
        <v>100</v>
      </c>
      <c r="JD31" s="82"/>
      <c r="JE31" s="82"/>
      <c r="JF31" s="82"/>
      <c r="JG31" s="82"/>
      <c r="JH31" s="82"/>
      <c r="JI31" s="82"/>
      <c r="JJ31" s="82"/>
      <c r="JK31" s="82"/>
      <c r="JL31" s="82"/>
      <c r="JM31" s="82"/>
      <c r="JN31" s="82"/>
      <c r="JO31" s="82"/>
      <c r="JP31" s="82"/>
      <c r="JQ31" s="82"/>
      <c r="JR31" s="82"/>
      <c r="JS31" s="82"/>
      <c r="JT31" s="82"/>
      <c r="JU31" s="83"/>
      <c r="JV31" s="81">
        <f>データ!DL7</f>
        <v>108.3</v>
      </c>
      <c r="JW31" s="82"/>
      <c r="JX31" s="82"/>
      <c r="JY31" s="82"/>
      <c r="JZ31" s="82"/>
      <c r="KA31" s="82"/>
      <c r="KB31" s="82"/>
      <c r="KC31" s="82"/>
      <c r="KD31" s="82"/>
      <c r="KE31" s="82"/>
      <c r="KF31" s="82"/>
      <c r="KG31" s="82"/>
      <c r="KH31" s="82"/>
      <c r="KI31" s="82"/>
      <c r="KJ31" s="82"/>
      <c r="KK31" s="82"/>
      <c r="KL31" s="82"/>
      <c r="KM31" s="82"/>
      <c r="KN31" s="83"/>
      <c r="KO31" s="81">
        <f>データ!DM7</f>
        <v>123.6</v>
      </c>
      <c r="KP31" s="82"/>
      <c r="KQ31" s="82"/>
      <c r="KR31" s="82"/>
      <c r="KS31" s="82"/>
      <c r="KT31" s="82"/>
      <c r="KU31" s="82"/>
      <c r="KV31" s="82"/>
      <c r="KW31" s="82"/>
      <c r="KX31" s="82"/>
      <c r="KY31" s="82"/>
      <c r="KZ31" s="82"/>
      <c r="LA31" s="82"/>
      <c r="LB31" s="82"/>
      <c r="LC31" s="82"/>
      <c r="LD31" s="82"/>
      <c r="LE31" s="82"/>
      <c r="LF31" s="82"/>
      <c r="LG31" s="83"/>
      <c r="LH31" s="81">
        <f>データ!DN7</f>
        <v>104.2</v>
      </c>
      <c r="LI31" s="82"/>
      <c r="LJ31" s="82"/>
      <c r="LK31" s="82"/>
      <c r="LL31" s="82"/>
      <c r="LM31" s="82"/>
      <c r="LN31" s="82"/>
      <c r="LO31" s="82"/>
      <c r="LP31" s="82"/>
      <c r="LQ31" s="82"/>
      <c r="LR31" s="82"/>
      <c r="LS31" s="82"/>
      <c r="LT31" s="82"/>
      <c r="LU31" s="82"/>
      <c r="LV31" s="82"/>
      <c r="LW31" s="82"/>
      <c r="LX31" s="82"/>
      <c r="LY31" s="82"/>
      <c r="LZ31" s="83"/>
      <c r="MA31" s="81">
        <f>データ!DO7</f>
        <v>120.8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3" t="s">
        <v>29</v>
      </c>
      <c r="K32" s="114"/>
      <c r="L32" s="114"/>
      <c r="M32" s="114"/>
      <c r="N32" s="114"/>
      <c r="O32" s="114"/>
      <c r="P32" s="114"/>
      <c r="Q32" s="114"/>
      <c r="R32" s="114"/>
      <c r="S32" s="114"/>
      <c r="T32" s="115"/>
      <c r="U32" s="112">
        <f>データ!AD7</f>
        <v>356.8</v>
      </c>
      <c r="V32" s="112"/>
      <c r="W32" s="112"/>
      <c r="X32" s="112"/>
      <c r="Y32" s="112"/>
      <c r="Z32" s="112"/>
      <c r="AA32" s="112"/>
      <c r="AB32" s="112"/>
      <c r="AC32" s="112"/>
      <c r="AD32" s="112"/>
      <c r="AE32" s="112"/>
      <c r="AF32" s="112"/>
      <c r="AG32" s="112"/>
      <c r="AH32" s="112"/>
      <c r="AI32" s="112"/>
      <c r="AJ32" s="112"/>
      <c r="AK32" s="112"/>
      <c r="AL32" s="112"/>
      <c r="AM32" s="112"/>
      <c r="AN32" s="112">
        <f>データ!AE7</f>
        <v>366.4</v>
      </c>
      <c r="AO32" s="112"/>
      <c r="AP32" s="112"/>
      <c r="AQ32" s="112"/>
      <c r="AR32" s="112"/>
      <c r="AS32" s="112"/>
      <c r="AT32" s="112"/>
      <c r="AU32" s="112"/>
      <c r="AV32" s="112"/>
      <c r="AW32" s="112"/>
      <c r="AX32" s="112"/>
      <c r="AY32" s="112"/>
      <c r="AZ32" s="112"/>
      <c r="BA32" s="112"/>
      <c r="BB32" s="112"/>
      <c r="BC32" s="112"/>
      <c r="BD32" s="112"/>
      <c r="BE32" s="112"/>
      <c r="BF32" s="112"/>
      <c r="BG32" s="112">
        <f>データ!AF7</f>
        <v>317.5</v>
      </c>
      <c r="BH32" s="112"/>
      <c r="BI32" s="112"/>
      <c r="BJ32" s="112"/>
      <c r="BK32" s="112"/>
      <c r="BL32" s="112"/>
      <c r="BM32" s="112"/>
      <c r="BN32" s="112"/>
      <c r="BO32" s="112"/>
      <c r="BP32" s="112"/>
      <c r="BQ32" s="112"/>
      <c r="BR32" s="112"/>
      <c r="BS32" s="112"/>
      <c r="BT32" s="112"/>
      <c r="BU32" s="112"/>
      <c r="BV32" s="112"/>
      <c r="BW32" s="112"/>
      <c r="BX32" s="112"/>
      <c r="BY32" s="112"/>
      <c r="BZ32" s="112">
        <f>データ!AG7</f>
        <v>467.9</v>
      </c>
      <c r="CA32" s="112"/>
      <c r="CB32" s="112"/>
      <c r="CC32" s="112"/>
      <c r="CD32" s="112"/>
      <c r="CE32" s="112"/>
      <c r="CF32" s="112"/>
      <c r="CG32" s="112"/>
      <c r="CH32" s="112"/>
      <c r="CI32" s="112"/>
      <c r="CJ32" s="112"/>
      <c r="CK32" s="112"/>
      <c r="CL32" s="112"/>
      <c r="CM32" s="112"/>
      <c r="CN32" s="112"/>
      <c r="CO32" s="112"/>
      <c r="CP32" s="112"/>
      <c r="CQ32" s="112"/>
      <c r="CR32" s="112"/>
      <c r="CS32" s="112">
        <f>データ!AH7</f>
        <v>385.1</v>
      </c>
      <c r="CT32" s="112"/>
      <c r="CU32" s="112"/>
      <c r="CV32" s="112"/>
      <c r="CW32" s="112"/>
      <c r="CX32" s="112"/>
      <c r="CY32" s="112"/>
      <c r="CZ32" s="112"/>
      <c r="DA32" s="112"/>
      <c r="DB32" s="112"/>
      <c r="DC32" s="112"/>
      <c r="DD32" s="112"/>
      <c r="DE32" s="112"/>
      <c r="DF32" s="112"/>
      <c r="DG32" s="112"/>
      <c r="DH32" s="112"/>
      <c r="DI32" s="112"/>
      <c r="DJ32" s="112"/>
      <c r="DK32" s="112"/>
      <c r="DL32" s="30"/>
      <c r="DM32" s="30"/>
      <c r="DN32" s="30"/>
      <c r="DO32" s="30"/>
      <c r="DP32" s="30"/>
      <c r="DQ32" s="30"/>
      <c r="DR32" s="30"/>
      <c r="DS32" s="30"/>
      <c r="DT32" s="30"/>
      <c r="DU32" s="30"/>
      <c r="DV32" s="30"/>
      <c r="DW32" s="30"/>
      <c r="DX32" s="30"/>
      <c r="DY32" s="30"/>
      <c r="DZ32" s="30"/>
      <c r="EA32" s="113" t="s">
        <v>29</v>
      </c>
      <c r="EB32" s="114"/>
      <c r="EC32" s="114"/>
      <c r="ED32" s="114"/>
      <c r="EE32" s="114"/>
      <c r="EF32" s="114"/>
      <c r="EG32" s="114"/>
      <c r="EH32" s="114"/>
      <c r="EI32" s="114"/>
      <c r="EJ32" s="114"/>
      <c r="EK32" s="115"/>
      <c r="EL32" s="112">
        <f>データ!AO7</f>
        <v>9</v>
      </c>
      <c r="EM32" s="112"/>
      <c r="EN32" s="112"/>
      <c r="EO32" s="112"/>
      <c r="EP32" s="112"/>
      <c r="EQ32" s="112"/>
      <c r="ER32" s="112"/>
      <c r="ES32" s="112"/>
      <c r="ET32" s="112"/>
      <c r="EU32" s="112"/>
      <c r="EV32" s="112"/>
      <c r="EW32" s="112"/>
      <c r="EX32" s="112"/>
      <c r="EY32" s="112"/>
      <c r="EZ32" s="112"/>
      <c r="FA32" s="112"/>
      <c r="FB32" s="112"/>
      <c r="FC32" s="112"/>
      <c r="FD32" s="112"/>
      <c r="FE32" s="112">
        <f>データ!AP7</f>
        <v>10</v>
      </c>
      <c r="FF32" s="112"/>
      <c r="FG32" s="112"/>
      <c r="FH32" s="112"/>
      <c r="FI32" s="112"/>
      <c r="FJ32" s="112"/>
      <c r="FK32" s="112"/>
      <c r="FL32" s="112"/>
      <c r="FM32" s="112"/>
      <c r="FN32" s="112"/>
      <c r="FO32" s="112"/>
      <c r="FP32" s="112"/>
      <c r="FQ32" s="112"/>
      <c r="FR32" s="112"/>
      <c r="FS32" s="112"/>
      <c r="FT32" s="112"/>
      <c r="FU32" s="112"/>
      <c r="FV32" s="112"/>
      <c r="FW32" s="112"/>
      <c r="FX32" s="112">
        <f>データ!AQ7</f>
        <v>11</v>
      </c>
      <c r="FY32" s="112"/>
      <c r="FZ32" s="112"/>
      <c r="GA32" s="112"/>
      <c r="GB32" s="112"/>
      <c r="GC32" s="112"/>
      <c r="GD32" s="112"/>
      <c r="GE32" s="112"/>
      <c r="GF32" s="112"/>
      <c r="GG32" s="112"/>
      <c r="GH32" s="112"/>
      <c r="GI32" s="112"/>
      <c r="GJ32" s="112"/>
      <c r="GK32" s="112"/>
      <c r="GL32" s="112"/>
      <c r="GM32" s="112"/>
      <c r="GN32" s="112"/>
      <c r="GO32" s="112"/>
      <c r="GP32" s="112"/>
      <c r="GQ32" s="112">
        <f>データ!AR7</f>
        <v>9.5</v>
      </c>
      <c r="GR32" s="112"/>
      <c r="GS32" s="112"/>
      <c r="GT32" s="112"/>
      <c r="GU32" s="112"/>
      <c r="GV32" s="112"/>
      <c r="GW32" s="112"/>
      <c r="GX32" s="112"/>
      <c r="GY32" s="112"/>
      <c r="GZ32" s="112"/>
      <c r="HA32" s="112"/>
      <c r="HB32" s="112"/>
      <c r="HC32" s="112"/>
      <c r="HD32" s="112"/>
      <c r="HE32" s="112"/>
      <c r="HF32" s="112"/>
      <c r="HG32" s="112"/>
      <c r="HH32" s="112"/>
      <c r="HI32" s="112"/>
      <c r="HJ32" s="112">
        <f>データ!AS7</f>
        <v>9.9</v>
      </c>
      <c r="HK32" s="112"/>
      <c r="HL32" s="112"/>
      <c r="HM32" s="112"/>
      <c r="HN32" s="112"/>
      <c r="HO32" s="112"/>
      <c r="HP32" s="112"/>
      <c r="HQ32" s="112"/>
      <c r="HR32" s="112"/>
      <c r="HS32" s="112"/>
      <c r="HT32" s="112"/>
      <c r="HU32" s="112"/>
      <c r="HV32" s="112"/>
      <c r="HW32" s="112"/>
      <c r="HX32" s="112"/>
      <c r="HY32" s="112"/>
      <c r="HZ32" s="112"/>
      <c r="IA32" s="112"/>
      <c r="IB32" s="112"/>
      <c r="IC32" s="31"/>
      <c r="ID32" s="31"/>
      <c r="IE32" s="31"/>
      <c r="IF32" s="31"/>
      <c r="IG32" s="31"/>
      <c r="IH32" s="31"/>
      <c r="II32" s="31"/>
      <c r="IJ32" s="32"/>
      <c r="IK32" s="31"/>
      <c r="IL32" s="31"/>
      <c r="IM32" s="31"/>
      <c r="IN32" s="31"/>
      <c r="IO32" s="31"/>
      <c r="IP32" s="31"/>
      <c r="IQ32" s="31"/>
      <c r="IR32" s="113" t="s">
        <v>29</v>
      </c>
      <c r="IS32" s="114"/>
      <c r="IT32" s="114"/>
      <c r="IU32" s="114"/>
      <c r="IV32" s="114"/>
      <c r="IW32" s="114"/>
      <c r="IX32" s="114"/>
      <c r="IY32" s="114"/>
      <c r="IZ32" s="114"/>
      <c r="JA32" s="114"/>
      <c r="JB32" s="115"/>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131</v>
      </c>
      <c r="NE32" s="116"/>
      <c r="NF32" s="116"/>
      <c r="NG32" s="116"/>
      <c r="NH32" s="116"/>
      <c r="NI32" s="116"/>
      <c r="NJ32" s="116"/>
      <c r="NK32" s="116"/>
      <c r="NL32" s="116"/>
      <c r="NM32" s="116"/>
      <c r="NN32" s="116"/>
      <c r="NO32" s="116"/>
      <c r="NP32" s="116"/>
      <c r="NQ32" s="116"/>
      <c r="NR32" s="117"/>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116"/>
      <c r="NF33" s="116"/>
      <c r="NG33" s="116"/>
      <c r="NH33" s="116"/>
      <c r="NI33" s="116"/>
      <c r="NJ33" s="116"/>
      <c r="NK33" s="116"/>
      <c r="NL33" s="116"/>
      <c r="NM33" s="116"/>
      <c r="NN33" s="116"/>
      <c r="NO33" s="116"/>
      <c r="NP33" s="116"/>
      <c r="NQ33" s="116"/>
      <c r="NR33" s="117"/>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116"/>
      <c r="NF34" s="116"/>
      <c r="NG34" s="116"/>
      <c r="NH34" s="116"/>
      <c r="NI34" s="116"/>
      <c r="NJ34" s="116"/>
      <c r="NK34" s="116"/>
      <c r="NL34" s="116"/>
      <c r="NM34" s="116"/>
      <c r="NN34" s="116"/>
      <c r="NO34" s="116"/>
      <c r="NP34" s="116"/>
      <c r="NQ34" s="116"/>
      <c r="NR34" s="117"/>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7"/>
      <c r="MX35" s="17"/>
      <c r="MY35" s="17"/>
      <c r="MZ35" s="17"/>
      <c r="NA35" s="17"/>
      <c r="NB35" s="18"/>
      <c r="NC35" s="2"/>
      <c r="ND35" s="92"/>
      <c r="NE35" s="116"/>
      <c r="NF35" s="116"/>
      <c r="NG35" s="116"/>
      <c r="NH35" s="116"/>
      <c r="NI35" s="116"/>
      <c r="NJ35" s="116"/>
      <c r="NK35" s="116"/>
      <c r="NL35" s="116"/>
      <c r="NM35" s="116"/>
      <c r="NN35" s="116"/>
      <c r="NO35" s="116"/>
      <c r="NP35" s="116"/>
      <c r="NQ35" s="116"/>
      <c r="NR35" s="117"/>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116"/>
      <c r="NF36" s="116"/>
      <c r="NG36" s="116"/>
      <c r="NH36" s="116"/>
      <c r="NI36" s="116"/>
      <c r="NJ36" s="116"/>
      <c r="NK36" s="116"/>
      <c r="NL36" s="116"/>
      <c r="NM36" s="116"/>
      <c r="NN36" s="116"/>
      <c r="NO36" s="116"/>
      <c r="NP36" s="116"/>
      <c r="NQ36" s="116"/>
      <c r="NR36" s="117"/>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116"/>
      <c r="NF37" s="116"/>
      <c r="NG37" s="116"/>
      <c r="NH37" s="116"/>
      <c r="NI37" s="116"/>
      <c r="NJ37" s="116"/>
      <c r="NK37" s="116"/>
      <c r="NL37" s="116"/>
      <c r="NM37" s="116"/>
      <c r="NN37" s="116"/>
      <c r="NO37" s="116"/>
      <c r="NP37" s="116"/>
      <c r="NQ37" s="116"/>
      <c r="NR37" s="117"/>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116"/>
      <c r="NF38" s="116"/>
      <c r="NG38" s="116"/>
      <c r="NH38" s="116"/>
      <c r="NI38" s="116"/>
      <c r="NJ38" s="116"/>
      <c r="NK38" s="116"/>
      <c r="NL38" s="116"/>
      <c r="NM38" s="116"/>
      <c r="NN38" s="116"/>
      <c r="NO38" s="116"/>
      <c r="NP38" s="116"/>
      <c r="NQ38" s="116"/>
      <c r="NR38" s="117"/>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116"/>
      <c r="NF39" s="116"/>
      <c r="NG39" s="116"/>
      <c r="NH39" s="116"/>
      <c r="NI39" s="116"/>
      <c r="NJ39" s="116"/>
      <c r="NK39" s="116"/>
      <c r="NL39" s="116"/>
      <c r="NM39" s="116"/>
      <c r="NN39" s="116"/>
      <c r="NO39" s="116"/>
      <c r="NP39" s="116"/>
      <c r="NQ39" s="116"/>
      <c r="NR39" s="117"/>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116"/>
      <c r="NF40" s="116"/>
      <c r="NG40" s="116"/>
      <c r="NH40" s="116"/>
      <c r="NI40" s="116"/>
      <c r="NJ40" s="116"/>
      <c r="NK40" s="116"/>
      <c r="NL40" s="116"/>
      <c r="NM40" s="116"/>
      <c r="NN40" s="116"/>
      <c r="NO40" s="116"/>
      <c r="NP40" s="116"/>
      <c r="NQ40" s="116"/>
      <c r="NR40" s="117"/>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116"/>
      <c r="NF41" s="116"/>
      <c r="NG41" s="116"/>
      <c r="NH41" s="116"/>
      <c r="NI41" s="116"/>
      <c r="NJ41" s="116"/>
      <c r="NK41" s="116"/>
      <c r="NL41" s="116"/>
      <c r="NM41" s="116"/>
      <c r="NN41" s="116"/>
      <c r="NO41" s="116"/>
      <c r="NP41" s="116"/>
      <c r="NQ41" s="116"/>
      <c r="NR41" s="117"/>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116"/>
      <c r="NF42" s="116"/>
      <c r="NG42" s="116"/>
      <c r="NH42" s="116"/>
      <c r="NI42" s="116"/>
      <c r="NJ42" s="116"/>
      <c r="NK42" s="116"/>
      <c r="NL42" s="116"/>
      <c r="NM42" s="116"/>
      <c r="NN42" s="116"/>
      <c r="NO42" s="116"/>
      <c r="NP42" s="116"/>
      <c r="NQ42" s="116"/>
      <c r="NR42" s="117"/>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116"/>
      <c r="NF43" s="116"/>
      <c r="NG43" s="116"/>
      <c r="NH43" s="116"/>
      <c r="NI43" s="116"/>
      <c r="NJ43" s="116"/>
      <c r="NK43" s="116"/>
      <c r="NL43" s="116"/>
      <c r="NM43" s="116"/>
      <c r="NN43" s="116"/>
      <c r="NO43" s="116"/>
      <c r="NP43" s="116"/>
      <c r="NQ43" s="116"/>
      <c r="NR43" s="117"/>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116"/>
      <c r="NF44" s="116"/>
      <c r="NG44" s="116"/>
      <c r="NH44" s="116"/>
      <c r="NI44" s="116"/>
      <c r="NJ44" s="116"/>
      <c r="NK44" s="116"/>
      <c r="NL44" s="116"/>
      <c r="NM44" s="116"/>
      <c r="NN44" s="116"/>
      <c r="NO44" s="116"/>
      <c r="NP44" s="116"/>
      <c r="NQ44" s="116"/>
      <c r="NR44" s="117"/>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116"/>
      <c r="NF45" s="116"/>
      <c r="NG45" s="116"/>
      <c r="NH45" s="116"/>
      <c r="NI45" s="116"/>
      <c r="NJ45" s="116"/>
      <c r="NK45" s="116"/>
      <c r="NL45" s="116"/>
      <c r="NM45" s="116"/>
      <c r="NN45" s="116"/>
      <c r="NO45" s="116"/>
      <c r="NP45" s="116"/>
      <c r="NQ45" s="116"/>
      <c r="NR45" s="117"/>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116"/>
      <c r="NF46" s="116"/>
      <c r="NG46" s="116"/>
      <c r="NH46" s="116"/>
      <c r="NI46" s="116"/>
      <c r="NJ46" s="116"/>
      <c r="NK46" s="116"/>
      <c r="NL46" s="116"/>
      <c r="NM46" s="116"/>
      <c r="NN46" s="116"/>
      <c r="NO46" s="116"/>
      <c r="NP46" s="116"/>
      <c r="NQ46" s="116"/>
      <c r="NR46" s="117"/>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116"/>
      <c r="NF47" s="116"/>
      <c r="NG47" s="116"/>
      <c r="NH47" s="116"/>
      <c r="NI47" s="116"/>
      <c r="NJ47" s="116"/>
      <c r="NK47" s="116"/>
      <c r="NL47" s="116"/>
      <c r="NM47" s="116"/>
      <c r="NN47" s="116"/>
      <c r="NO47" s="116"/>
      <c r="NP47" s="116"/>
      <c r="NQ47" s="116"/>
      <c r="NR47" s="117"/>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116"/>
      <c r="NF49" s="116"/>
      <c r="NG49" s="116"/>
      <c r="NH49" s="116"/>
      <c r="NI49" s="116"/>
      <c r="NJ49" s="116"/>
      <c r="NK49" s="116"/>
      <c r="NL49" s="116"/>
      <c r="NM49" s="116"/>
      <c r="NN49" s="116"/>
      <c r="NO49" s="116"/>
      <c r="NP49" s="116"/>
      <c r="NQ49" s="116"/>
      <c r="NR49" s="117"/>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116"/>
      <c r="NF50" s="116"/>
      <c r="NG50" s="116"/>
      <c r="NH50" s="116"/>
      <c r="NI50" s="116"/>
      <c r="NJ50" s="116"/>
      <c r="NK50" s="116"/>
      <c r="NL50" s="116"/>
      <c r="NM50" s="116"/>
      <c r="NN50" s="116"/>
      <c r="NO50" s="116"/>
      <c r="NP50" s="116"/>
      <c r="NQ50" s="116"/>
      <c r="NR50" s="117"/>
    </row>
    <row r="51" spans="1:382" ht="13.5" customHeight="1" x14ac:dyDescent="0.15">
      <c r="A51" s="2"/>
      <c r="B51" s="23"/>
      <c r="C51" s="5"/>
      <c r="D51" s="5"/>
      <c r="E51" s="5"/>
      <c r="F51" s="5"/>
      <c r="G51" s="35"/>
      <c r="H51" s="35"/>
      <c r="I51" s="5"/>
      <c r="J51" s="5"/>
      <c r="K51" s="5"/>
      <c r="L51" s="5"/>
      <c r="M51" s="5"/>
      <c r="N51" s="5"/>
      <c r="O51" s="5"/>
      <c r="P51" s="5"/>
      <c r="Q51" s="5"/>
      <c r="R51" s="27"/>
      <c r="S51" s="27"/>
      <c r="T51" s="27"/>
      <c r="U51" s="121">
        <f>データ!$B$11</f>
        <v>40909</v>
      </c>
      <c r="V51" s="121"/>
      <c r="W51" s="121"/>
      <c r="X51" s="121"/>
      <c r="Y51" s="121"/>
      <c r="Z51" s="121"/>
      <c r="AA51" s="121"/>
      <c r="AB51" s="121"/>
      <c r="AC51" s="121"/>
      <c r="AD51" s="121"/>
      <c r="AE51" s="121"/>
      <c r="AF51" s="121"/>
      <c r="AG51" s="121"/>
      <c r="AH51" s="121"/>
      <c r="AI51" s="121"/>
      <c r="AJ51" s="121"/>
      <c r="AK51" s="121"/>
      <c r="AL51" s="121"/>
      <c r="AM51" s="121"/>
      <c r="AN51" s="121">
        <f>データ!$C$11</f>
        <v>41275</v>
      </c>
      <c r="AO51" s="121"/>
      <c r="AP51" s="121"/>
      <c r="AQ51" s="121"/>
      <c r="AR51" s="121"/>
      <c r="AS51" s="121"/>
      <c r="AT51" s="121"/>
      <c r="AU51" s="121"/>
      <c r="AV51" s="121"/>
      <c r="AW51" s="121"/>
      <c r="AX51" s="121"/>
      <c r="AY51" s="121"/>
      <c r="AZ51" s="121"/>
      <c r="BA51" s="121"/>
      <c r="BB51" s="121"/>
      <c r="BC51" s="121"/>
      <c r="BD51" s="121"/>
      <c r="BE51" s="121"/>
      <c r="BF51" s="121"/>
      <c r="BG51" s="121">
        <f>データ!$D$11</f>
        <v>41640</v>
      </c>
      <c r="BH51" s="121"/>
      <c r="BI51" s="121"/>
      <c r="BJ51" s="121"/>
      <c r="BK51" s="121"/>
      <c r="BL51" s="121"/>
      <c r="BM51" s="121"/>
      <c r="BN51" s="121"/>
      <c r="BO51" s="121"/>
      <c r="BP51" s="121"/>
      <c r="BQ51" s="121"/>
      <c r="BR51" s="121"/>
      <c r="BS51" s="121"/>
      <c r="BT51" s="121"/>
      <c r="BU51" s="121"/>
      <c r="BV51" s="121"/>
      <c r="BW51" s="121"/>
      <c r="BX51" s="121"/>
      <c r="BY51" s="121"/>
      <c r="BZ51" s="121">
        <f>データ!$E$11</f>
        <v>42005</v>
      </c>
      <c r="CA51" s="121"/>
      <c r="CB51" s="121"/>
      <c r="CC51" s="121"/>
      <c r="CD51" s="121"/>
      <c r="CE51" s="121"/>
      <c r="CF51" s="121"/>
      <c r="CG51" s="121"/>
      <c r="CH51" s="121"/>
      <c r="CI51" s="121"/>
      <c r="CJ51" s="121"/>
      <c r="CK51" s="121"/>
      <c r="CL51" s="121"/>
      <c r="CM51" s="121"/>
      <c r="CN51" s="121"/>
      <c r="CO51" s="121"/>
      <c r="CP51" s="121"/>
      <c r="CQ51" s="121"/>
      <c r="CR51" s="121"/>
      <c r="CS51" s="121">
        <f>データ!$F$11</f>
        <v>42370</v>
      </c>
      <c r="CT51" s="121"/>
      <c r="CU51" s="121"/>
      <c r="CV51" s="121"/>
      <c r="CW51" s="121"/>
      <c r="CX51" s="121"/>
      <c r="CY51" s="121"/>
      <c r="CZ51" s="121"/>
      <c r="DA51" s="121"/>
      <c r="DB51" s="121"/>
      <c r="DC51" s="121"/>
      <c r="DD51" s="121"/>
      <c r="DE51" s="121"/>
      <c r="DF51" s="121"/>
      <c r="DG51" s="121"/>
      <c r="DH51" s="121"/>
      <c r="DI51" s="121"/>
      <c r="DJ51" s="121"/>
      <c r="DK51" s="121"/>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21">
        <f>データ!$B$11</f>
        <v>40909</v>
      </c>
      <c r="EM51" s="121"/>
      <c r="EN51" s="121"/>
      <c r="EO51" s="121"/>
      <c r="EP51" s="121"/>
      <c r="EQ51" s="121"/>
      <c r="ER51" s="121"/>
      <c r="ES51" s="121"/>
      <c r="ET51" s="121"/>
      <c r="EU51" s="121"/>
      <c r="EV51" s="121"/>
      <c r="EW51" s="121"/>
      <c r="EX51" s="121"/>
      <c r="EY51" s="121"/>
      <c r="EZ51" s="121"/>
      <c r="FA51" s="121"/>
      <c r="FB51" s="121"/>
      <c r="FC51" s="121"/>
      <c r="FD51" s="121"/>
      <c r="FE51" s="121">
        <f>データ!$C$11</f>
        <v>41275</v>
      </c>
      <c r="FF51" s="121"/>
      <c r="FG51" s="121"/>
      <c r="FH51" s="121"/>
      <c r="FI51" s="121"/>
      <c r="FJ51" s="121"/>
      <c r="FK51" s="121"/>
      <c r="FL51" s="121"/>
      <c r="FM51" s="121"/>
      <c r="FN51" s="121"/>
      <c r="FO51" s="121"/>
      <c r="FP51" s="121"/>
      <c r="FQ51" s="121"/>
      <c r="FR51" s="121"/>
      <c r="FS51" s="121"/>
      <c r="FT51" s="121"/>
      <c r="FU51" s="121"/>
      <c r="FV51" s="121"/>
      <c r="FW51" s="121"/>
      <c r="FX51" s="121">
        <f>データ!$D$11</f>
        <v>41640</v>
      </c>
      <c r="FY51" s="121"/>
      <c r="FZ51" s="121"/>
      <c r="GA51" s="121"/>
      <c r="GB51" s="121"/>
      <c r="GC51" s="121"/>
      <c r="GD51" s="121"/>
      <c r="GE51" s="121"/>
      <c r="GF51" s="121"/>
      <c r="GG51" s="121"/>
      <c r="GH51" s="121"/>
      <c r="GI51" s="121"/>
      <c r="GJ51" s="121"/>
      <c r="GK51" s="121"/>
      <c r="GL51" s="121"/>
      <c r="GM51" s="121"/>
      <c r="GN51" s="121"/>
      <c r="GO51" s="121"/>
      <c r="GP51" s="121"/>
      <c r="GQ51" s="121">
        <f>データ!$E$11</f>
        <v>42005</v>
      </c>
      <c r="GR51" s="121"/>
      <c r="GS51" s="121"/>
      <c r="GT51" s="121"/>
      <c r="GU51" s="121"/>
      <c r="GV51" s="121"/>
      <c r="GW51" s="121"/>
      <c r="GX51" s="121"/>
      <c r="GY51" s="121"/>
      <c r="GZ51" s="121"/>
      <c r="HA51" s="121"/>
      <c r="HB51" s="121"/>
      <c r="HC51" s="121"/>
      <c r="HD51" s="121"/>
      <c r="HE51" s="121"/>
      <c r="HF51" s="121"/>
      <c r="HG51" s="121"/>
      <c r="HH51" s="121"/>
      <c r="HI51" s="121"/>
      <c r="HJ51" s="121">
        <f>データ!$F$11</f>
        <v>42370</v>
      </c>
      <c r="HK51" s="121"/>
      <c r="HL51" s="121"/>
      <c r="HM51" s="121"/>
      <c r="HN51" s="121"/>
      <c r="HO51" s="121"/>
      <c r="HP51" s="121"/>
      <c r="HQ51" s="121"/>
      <c r="HR51" s="121"/>
      <c r="HS51" s="121"/>
      <c r="HT51" s="121"/>
      <c r="HU51" s="121"/>
      <c r="HV51" s="121"/>
      <c r="HW51" s="121"/>
      <c r="HX51" s="121"/>
      <c r="HY51" s="121"/>
      <c r="HZ51" s="121"/>
      <c r="IA51" s="121"/>
      <c r="IB51" s="121"/>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21">
        <f>データ!$B$11</f>
        <v>40909</v>
      </c>
      <c r="JD51" s="121"/>
      <c r="JE51" s="121"/>
      <c r="JF51" s="121"/>
      <c r="JG51" s="121"/>
      <c r="JH51" s="121"/>
      <c r="JI51" s="121"/>
      <c r="JJ51" s="121"/>
      <c r="JK51" s="121"/>
      <c r="JL51" s="121"/>
      <c r="JM51" s="121"/>
      <c r="JN51" s="121"/>
      <c r="JO51" s="121"/>
      <c r="JP51" s="121"/>
      <c r="JQ51" s="121"/>
      <c r="JR51" s="121"/>
      <c r="JS51" s="121"/>
      <c r="JT51" s="121"/>
      <c r="JU51" s="121"/>
      <c r="JV51" s="121">
        <f>データ!$C$11</f>
        <v>41275</v>
      </c>
      <c r="JW51" s="121"/>
      <c r="JX51" s="121"/>
      <c r="JY51" s="121"/>
      <c r="JZ51" s="121"/>
      <c r="KA51" s="121"/>
      <c r="KB51" s="121"/>
      <c r="KC51" s="121"/>
      <c r="KD51" s="121"/>
      <c r="KE51" s="121"/>
      <c r="KF51" s="121"/>
      <c r="KG51" s="121"/>
      <c r="KH51" s="121"/>
      <c r="KI51" s="121"/>
      <c r="KJ51" s="121"/>
      <c r="KK51" s="121"/>
      <c r="KL51" s="121"/>
      <c r="KM51" s="121"/>
      <c r="KN51" s="121"/>
      <c r="KO51" s="121">
        <f>データ!$D$11</f>
        <v>41640</v>
      </c>
      <c r="KP51" s="121"/>
      <c r="KQ51" s="121"/>
      <c r="KR51" s="121"/>
      <c r="KS51" s="121"/>
      <c r="KT51" s="121"/>
      <c r="KU51" s="121"/>
      <c r="KV51" s="121"/>
      <c r="KW51" s="121"/>
      <c r="KX51" s="121"/>
      <c r="KY51" s="121"/>
      <c r="KZ51" s="121"/>
      <c r="LA51" s="121"/>
      <c r="LB51" s="121"/>
      <c r="LC51" s="121"/>
      <c r="LD51" s="121"/>
      <c r="LE51" s="121"/>
      <c r="LF51" s="121"/>
      <c r="LG51" s="121"/>
      <c r="LH51" s="121">
        <f>データ!$E$11</f>
        <v>42005</v>
      </c>
      <c r="LI51" s="121"/>
      <c r="LJ51" s="121"/>
      <c r="LK51" s="121"/>
      <c r="LL51" s="121"/>
      <c r="LM51" s="121"/>
      <c r="LN51" s="121"/>
      <c r="LO51" s="121"/>
      <c r="LP51" s="121"/>
      <c r="LQ51" s="121"/>
      <c r="LR51" s="121"/>
      <c r="LS51" s="121"/>
      <c r="LT51" s="121"/>
      <c r="LU51" s="121"/>
      <c r="LV51" s="121"/>
      <c r="LW51" s="121"/>
      <c r="LX51" s="121"/>
      <c r="LY51" s="121"/>
      <c r="LZ51" s="121"/>
      <c r="MA51" s="121">
        <f>データ!$F$11</f>
        <v>42370</v>
      </c>
      <c r="MB51" s="121"/>
      <c r="MC51" s="121"/>
      <c r="MD51" s="121"/>
      <c r="ME51" s="121"/>
      <c r="MF51" s="121"/>
      <c r="MG51" s="121"/>
      <c r="MH51" s="121"/>
      <c r="MI51" s="121"/>
      <c r="MJ51" s="121"/>
      <c r="MK51" s="121"/>
      <c r="ML51" s="121"/>
      <c r="MM51" s="121"/>
      <c r="MN51" s="121"/>
      <c r="MO51" s="121"/>
      <c r="MP51" s="121"/>
      <c r="MQ51" s="121"/>
      <c r="MR51" s="121"/>
      <c r="MS51" s="121"/>
      <c r="MT51" s="5"/>
      <c r="MU51" s="5"/>
      <c r="MV51" s="5"/>
      <c r="MW51" s="5"/>
      <c r="MX51" s="5"/>
      <c r="MY51" s="5"/>
      <c r="MZ51" s="5"/>
      <c r="NA51" s="5"/>
      <c r="NB51" s="24"/>
      <c r="NC51" s="2"/>
      <c r="ND51" s="92"/>
      <c r="NE51" s="116"/>
      <c r="NF51" s="116"/>
      <c r="NG51" s="116"/>
      <c r="NH51" s="116"/>
      <c r="NI51" s="116"/>
      <c r="NJ51" s="116"/>
      <c r="NK51" s="116"/>
      <c r="NL51" s="116"/>
      <c r="NM51" s="116"/>
      <c r="NN51" s="116"/>
      <c r="NO51" s="116"/>
      <c r="NP51" s="116"/>
      <c r="NQ51" s="116"/>
      <c r="NR51" s="117"/>
    </row>
    <row r="52" spans="1:382" ht="13.5" customHeight="1" x14ac:dyDescent="0.15">
      <c r="A52" s="2"/>
      <c r="B52" s="23"/>
      <c r="C52" s="5"/>
      <c r="D52" s="5"/>
      <c r="E52" s="5"/>
      <c r="F52" s="5"/>
      <c r="G52" s="35"/>
      <c r="H52" s="35"/>
      <c r="I52" s="29"/>
      <c r="J52" s="113" t="s">
        <v>27</v>
      </c>
      <c r="K52" s="114"/>
      <c r="L52" s="114"/>
      <c r="M52" s="114"/>
      <c r="N52" s="114"/>
      <c r="O52" s="114"/>
      <c r="P52" s="114"/>
      <c r="Q52" s="114"/>
      <c r="R52" s="114"/>
      <c r="S52" s="114"/>
      <c r="T52" s="115"/>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30"/>
      <c r="DM52" s="30"/>
      <c r="DN52" s="30"/>
      <c r="DO52" s="30"/>
      <c r="DP52" s="30"/>
      <c r="DQ52" s="30"/>
      <c r="DR52" s="30"/>
      <c r="DS52" s="30"/>
      <c r="DT52" s="30"/>
      <c r="DU52" s="30"/>
      <c r="DV52" s="30"/>
      <c r="DW52" s="30"/>
      <c r="DX52" s="30"/>
      <c r="DY52" s="30"/>
      <c r="DZ52" s="30"/>
      <c r="EA52" s="113" t="s">
        <v>27</v>
      </c>
      <c r="EB52" s="114"/>
      <c r="EC52" s="114"/>
      <c r="ED52" s="114"/>
      <c r="EE52" s="114"/>
      <c r="EF52" s="114"/>
      <c r="EG52" s="114"/>
      <c r="EH52" s="114"/>
      <c r="EI52" s="114"/>
      <c r="EJ52" s="114"/>
      <c r="EK52" s="115"/>
      <c r="EL52" s="112">
        <f>データ!BF7</f>
        <v>43.3</v>
      </c>
      <c r="EM52" s="112"/>
      <c r="EN52" s="112"/>
      <c r="EO52" s="112"/>
      <c r="EP52" s="112"/>
      <c r="EQ52" s="112"/>
      <c r="ER52" s="112"/>
      <c r="ES52" s="112"/>
      <c r="ET52" s="112"/>
      <c r="EU52" s="112"/>
      <c r="EV52" s="112"/>
      <c r="EW52" s="112"/>
      <c r="EX52" s="112"/>
      <c r="EY52" s="112"/>
      <c r="EZ52" s="112"/>
      <c r="FA52" s="112"/>
      <c r="FB52" s="112"/>
      <c r="FC52" s="112"/>
      <c r="FD52" s="112"/>
      <c r="FE52" s="112">
        <f>データ!BG7</f>
        <v>44</v>
      </c>
      <c r="FF52" s="112"/>
      <c r="FG52" s="112"/>
      <c r="FH52" s="112"/>
      <c r="FI52" s="112"/>
      <c r="FJ52" s="112"/>
      <c r="FK52" s="112"/>
      <c r="FL52" s="112"/>
      <c r="FM52" s="112"/>
      <c r="FN52" s="112"/>
      <c r="FO52" s="112"/>
      <c r="FP52" s="112"/>
      <c r="FQ52" s="112"/>
      <c r="FR52" s="112"/>
      <c r="FS52" s="112"/>
      <c r="FT52" s="112"/>
      <c r="FU52" s="112"/>
      <c r="FV52" s="112"/>
      <c r="FW52" s="112"/>
      <c r="FX52" s="112">
        <f>データ!BH7</f>
        <v>60.8</v>
      </c>
      <c r="FY52" s="112"/>
      <c r="FZ52" s="112"/>
      <c r="GA52" s="112"/>
      <c r="GB52" s="112"/>
      <c r="GC52" s="112"/>
      <c r="GD52" s="112"/>
      <c r="GE52" s="112"/>
      <c r="GF52" s="112"/>
      <c r="GG52" s="112"/>
      <c r="GH52" s="112"/>
      <c r="GI52" s="112"/>
      <c r="GJ52" s="112"/>
      <c r="GK52" s="112"/>
      <c r="GL52" s="112"/>
      <c r="GM52" s="112"/>
      <c r="GN52" s="112"/>
      <c r="GO52" s="112"/>
      <c r="GP52" s="112"/>
      <c r="GQ52" s="112">
        <f>データ!BI7</f>
        <v>50.3</v>
      </c>
      <c r="GR52" s="112"/>
      <c r="GS52" s="112"/>
      <c r="GT52" s="112"/>
      <c r="GU52" s="112"/>
      <c r="GV52" s="112"/>
      <c r="GW52" s="112"/>
      <c r="GX52" s="112"/>
      <c r="GY52" s="112"/>
      <c r="GZ52" s="112"/>
      <c r="HA52" s="112"/>
      <c r="HB52" s="112"/>
      <c r="HC52" s="112"/>
      <c r="HD52" s="112"/>
      <c r="HE52" s="112"/>
      <c r="HF52" s="112"/>
      <c r="HG52" s="112"/>
      <c r="HH52" s="112"/>
      <c r="HI52" s="112"/>
      <c r="HJ52" s="112">
        <f>データ!BJ7</f>
        <v>-70.2</v>
      </c>
      <c r="HK52" s="112"/>
      <c r="HL52" s="112"/>
      <c r="HM52" s="112"/>
      <c r="HN52" s="112"/>
      <c r="HO52" s="112"/>
      <c r="HP52" s="112"/>
      <c r="HQ52" s="112"/>
      <c r="HR52" s="112"/>
      <c r="HS52" s="112"/>
      <c r="HT52" s="112"/>
      <c r="HU52" s="112"/>
      <c r="HV52" s="112"/>
      <c r="HW52" s="112"/>
      <c r="HX52" s="112"/>
      <c r="HY52" s="112"/>
      <c r="HZ52" s="112"/>
      <c r="IA52" s="112"/>
      <c r="IB52" s="112"/>
      <c r="IC52" s="31"/>
      <c r="ID52" s="31"/>
      <c r="IE52" s="31"/>
      <c r="IF52" s="31"/>
      <c r="IG52" s="31"/>
      <c r="IH52" s="31"/>
      <c r="II52" s="31"/>
      <c r="IJ52" s="31"/>
      <c r="IK52" s="31"/>
      <c r="IL52" s="31"/>
      <c r="IM52" s="31"/>
      <c r="IN52" s="31"/>
      <c r="IO52" s="31"/>
      <c r="IP52" s="31"/>
      <c r="IQ52" s="31"/>
      <c r="IR52" s="113" t="s">
        <v>27</v>
      </c>
      <c r="IS52" s="114"/>
      <c r="IT52" s="114"/>
      <c r="IU52" s="114"/>
      <c r="IV52" s="114"/>
      <c r="IW52" s="114"/>
      <c r="IX52" s="114"/>
      <c r="IY52" s="114"/>
      <c r="IZ52" s="114"/>
      <c r="JA52" s="114"/>
      <c r="JB52" s="115"/>
      <c r="JC52" s="111">
        <f>データ!BQ7</f>
        <v>2973</v>
      </c>
      <c r="JD52" s="111"/>
      <c r="JE52" s="111"/>
      <c r="JF52" s="111"/>
      <c r="JG52" s="111"/>
      <c r="JH52" s="111"/>
      <c r="JI52" s="111"/>
      <c r="JJ52" s="111"/>
      <c r="JK52" s="111"/>
      <c r="JL52" s="111"/>
      <c r="JM52" s="111"/>
      <c r="JN52" s="111"/>
      <c r="JO52" s="111"/>
      <c r="JP52" s="111"/>
      <c r="JQ52" s="111"/>
      <c r="JR52" s="111"/>
      <c r="JS52" s="111"/>
      <c r="JT52" s="111"/>
      <c r="JU52" s="111"/>
      <c r="JV52" s="111">
        <f>データ!BR7</f>
        <v>3346</v>
      </c>
      <c r="JW52" s="111"/>
      <c r="JX52" s="111"/>
      <c r="JY52" s="111"/>
      <c r="JZ52" s="111"/>
      <c r="KA52" s="111"/>
      <c r="KB52" s="111"/>
      <c r="KC52" s="111"/>
      <c r="KD52" s="111"/>
      <c r="KE52" s="111"/>
      <c r="KF52" s="111"/>
      <c r="KG52" s="111"/>
      <c r="KH52" s="111"/>
      <c r="KI52" s="111"/>
      <c r="KJ52" s="111"/>
      <c r="KK52" s="111"/>
      <c r="KL52" s="111"/>
      <c r="KM52" s="111"/>
      <c r="KN52" s="111"/>
      <c r="KO52" s="111">
        <f>データ!BS7</f>
        <v>6201</v>
      </c>
      <c r="KP52" s="111"/>
      <c r="KQ52" s="111"/>
      <c r="KR52" s="111"/>
      <c r="KS52" s="111"/>
      <c r="KT52" s="111"/>
      <c r="KU52" s="111"/>
      <c r="KV52" s="111"/>
      <c r="KW52" s="111"/>
      <c r="KX52" s="111"/>
      <c r="KY52" s="111"/>
      <c r="KZ52" s="111"/>
      <c r="LA52" s="111"/>
      <c r="LB52" s="111"/>
      <c r="LC52" s="111"/>
      <c r="LD52" s="111"/>
      <c r="LE52" s="111"/>
      <c r="LF52" s="111"/>
      <c r="LG52" s="111"/>
      <c r="LH52" s="111">
        <f>データ!BT7</f>
        <v>3647</v>
      </c>
      <c r="LI52" s="111"/>
      <c r="LJ52" s="111"/>
      <c r="LK52" s="111"/>
      <c r="LL52" s="111"/>
      <c r="LM52" s="111"/>
      <c r="LN52" s="111"/>
      <c r="LO52" s="111"/>
      <c r="LP52" s="111"/>
      <c r="LQ52" s="111"/>
      <c r="LR52" s="111"/>
      <c r="LS52" s="111"/>
      <c r="LT52" s="111"/>
      <c r="LU52" s="111"/>
      <c r="LV52" s="111"/>
      <c r="LW52" s="111"/>
      <c r="LX52" s="111"/>
      <c r="LY52" s="111"/>
      <c r="LZ52" s="111"/>
      <c r="MA52" s="111">
        <f>データ!BU7</f>
        <v>-7104</v>
      </c>
      <c r="MB52" s="111"/>
      <c r="MC52" s="111"/>
      <c r="MD52" s="111"/>
      <c r="ME52" s="111"/>
      <c r="MF52" s="111"/>
      <c r="MG52" s="111"/>
      <c r="MH52" s="111"/>
      <c r="MI52" s="111"/>
      <c r="MJ52" s="111"/>
      <c r="MK52" s="111"/>
      <c r="ML52" s="111"/>
      <c r="MM52" s="111"/>
      <c r="MN52" s="111"/>
      <c r="MO52" s="111"/>
      <c r="MP52" s="111"/>
      <c r="MQ52" s="111"/>
      <c r="MR52" s="111"/>
      <c r="MS52" s="111"/>
      <c r="MT52" s="5"/>
      <c r="MU52" s="5"/>
      <c r="MV52" s="5"/>
      <c r="MW52" s="5"/>
      <c r="MX52" s="5"/>
      <c r="MY52" s="5"/>
      <c r="MZ52" s="5"/>
      <c r="NA52" s="5"/>
      <c r="NB52" s="24"/>
      <c r="NC52" s="2"/>
      <c r="ND52" s="92"/>
      <c r="NE52" s="116"/>
      <c r="NF52" s="116"/>
      <c r="NG52" s="116"/>
      <c r="NH52" s="116"/>
      <c r="NI52" s="116"/>
      <c r="NJ52" s="116"/>
      <c r="NK52" s="116"/>
      <c r="NL52" s="116"/>
      <c r="NM52" s="116"/>
      <c r="NN52" s="116"/>
      <c r="NO52" s="116"/>
      <c r="NP52" s="116"/>
      <c r="NQ52" s="116"/>
      <c r="NR52" s="117"/>
    </row>
    <row r="53" spans="1:382" ht="13.5" customHeight="1" x14ac:dyDescent="0.15">
      <c r="A53" s="2"/>
      <c r="B53" s="23"/>
      <c r="C53" s="5"/>
      <c r="D53" s="5"/>
      <c r="E53" s="5"/>
      <c r="F53" s="5"/>
      <c r="G53" s="5"/>
      <c r="H53" s="5"/>
      <c r="I53" s="29"/>
      <c r="J53" s="113" t="s">
        <v>29</v>
      </c>
      <c r="K53" s="114"/>
      <c r="L53" s="114"/>
      <c r="M53" s="114"/>
      <c r="N53" s="114"/>
      <c r="O53" s="114"/>
      <c r="P53" s="114"/>
      <c r="Q53" s="114"/>
      <c r="R53" s="114"/>
      <c r="S53" s="114"/>
      <c r="T53" s="115"/>
      <c r="U53" s="111">
        <f>データ!AZ7</f>
        <v>19</v>
      </c>
      <c r="V53" s="111"/>
      <c r="W53" s="111"/>
      <c r="X53" s="111"/>
      <c r="Y53" s="111"/>
      <c r="Z53" s="111"/>
      <c r="AA53" s="111"/>
      <c r="AB53" s="111"/>
      <c r="AC53" s="111"/>
      <c r="AD53" s="111"/>
      <c r="AE53" s="111"/>
      <c r="AF53" s="111"/>
      <c r="AG53" s="111"/>
      <c r="AH53" s="111"/>
      <c r="AI53" s="111"/>
      <c r="AJ53" s="111"/>
      <c r="AK53" s="111"/>
      <c r="AL53" s="111"/>
      <c r="AM53" s="111"/>
      <c r="AN53" s="111">
        <f>データ!BA7</f>
        <v>55</v>
      </c>
      <c r="AO53" s="111"/>
      <c r="AP53" s="111"/>
      <c r="AQ53" s="111"/>
      <c r="AR53" s="111"/>
      <c r="AS53" s="111"/>
      <c r="AT53" s="111"/>
      <c r="AU53" s="111"/>
      <c r="AV53" s="111"/>
      <c r="AW53" s="111"/>
      <c r="AX53" s="111"/>
      <c r="AY53" s="111"/>
      <c r="AZ53" s="111"/>
      <c r="BA53" s="111"/>
      <c r="BB53" s="111"/>
      <c r="BC53" s="111"/>
      <c r="BD53" s="111"/>
      <c r="BE53" s="111"/>
      <c r="BF53" s="111"/>
      <c r="BG53" s="111">
        <f>データ!BB7</f>
        <v>60</v>
      </c>
      <c r="BH53" s="111"/>
      <c r="BI53" s="111"/>
      <c r="BJ53" s="111"/>
      <c r="BK53" s="111"/>
      <c r="BL53" s="111"/>
      <c r="BM53" s="111"/>
      <c r="BN53" s="111"/>
      <c r="BO53" s="111"/>
      <c r="BP53" s="111"/>
      <c r="BQ53" s="111"/>
      <c r="BR53" s="111"/>
      <c r="BS53" s="111"/>
      <c r="BT53" s="111"/>
      <c r="BU53" s="111"/>
      <c r="BV53" s="111"/>
      <c r="BW53" s="111"/>
      <c r="BX53" s="111"/>
      <c r="BY53" s="111"/>
      <c r="BZ53" s="111">
        <f>データ!BC7</f>
        <v>60</v>
      </c>
      <c r="CA53" s="111"/>
      <c r="CB53" s="111"/>
      <c r="CC53" s="111"/>
      <c r="CD53" s="111"/>
      <c r="CE53" s="111"/>
      <c r="CF53" s="111"/>
      <c r="CG53" s="111"/>
      <c r="CH53" s="111"/>
      <c r="CI53" s="111"/>
      <c r="CJ53" s="111"/>
      <c r="CK53" s="111"/>
      <c r="CL53" s="111"/>
      <c r="CM53" s="111"/>
      <c r="CN53" s="111"/>
      <c r="CO53" s="111"/>
      <c r="CP53" s="111"/>
      <c r="CQ53" s="111"/>
      <c r="CR53" s="111"/>
      <c r="CS53" s="111">
        <f>データ!BD7</f>
        <v>55</v>
      </c>
      <c r="CT53" s="111"/>
      <c r="CU53" s="111"/>
      <c r="CV53" s="111"/>
      <c r="CW53" s="111"/>
      <c r="CX53" s="111"/>
      <c r="CY53" s="111"/>
      <c r="CZ53" s="111"/>
      <c r="DA53" s="111"/>
      <c r="DB53" s="111"/>
      <c r="DC53" s="111"/>
      <c r="DD53" s="111"/>
      <c r="DE53" s="111"/>
      <c r="DF53" s="111"/>
      <c r="DG53" s="111"/>
      <c r="DH53" s="111"/>
      <c r="DI53" s="111"/>
      <c r="DJ53" s="111"/>
      <c r="DK53" s="111"/>
      <c r="DL53" s="30"/>
      <c r="DM53" s="30"/>
      <c r="DN53" s="30"/>
      <c r="DO53" s="30"/>
      <c r="DP53" s="30"/>
      <c r="DQ53" s="30"/>
      <c r="DR53" s="30"/>
      <c r="DS53" s="30"/>
      <c r="DT53" s="30"/>
      <c r="DU53" s="30"/>
      <c r="DV53" s="30"/>
      <c r="DW53" s="30"/>
      <c r="DX53" s="30"/>
      <c r="DY53" s="30"/>
      <c r="DZ53" s="30"/>
      <c r="EA53" s="113" t="s">
        <v>29</v>
      </c>
      <c r="EB53" s="114"/>
      <c r="EC53" s="114"/>
      <c r="ED53" s="114"/>
      <c r="EE53" s="114"/>
      <c r="EF53" s="114"/>
      <c r="EG53" s="114"/>
      <c r="EH53" s="114"/>
      <c r="EI53" s="114"/>
      <c r="EJ53" s="114"/>
      <c r="EK53" s="115"/>
      <c r="EL53" s="112">
        <f>データ!BK7</f>
        <v>38.799999999999997</v>
      </c>
      <c r="EM53" s="112"/>
      <c r="EN53" s="112"/>
      <c r="EO53" s="112"/>
      <c r="EP53" s="112"/>
      <c r="EQ53" s="112"/>
      <c r="ER53" s="112"/>
      <c r="ES53" s="112"/>
      <c r="ET53" s="112"/>
      <c r="EU53" s="112"/>
      <c r="EV53" s="112"/>
      <c r="EW53" s="112"/>
      <c r="EX53" s="112"/>
      <c r="EY53" s="112"/>
      <c r="EZ53" s="112"/>
      <c r="FA53" s="112"/>
      <c r="FB53" s="112"/>
      <c r="FC53" s="112"/>
      <c r="FD53" s="112"/>
      <c r="FE53" s="112">
        <f>データ!BL7</f>
        <v>37.6</v>
      </c>
      <c r="FF53" s="112"/>
      <c r="FG53" s="112"/>
      <c r="FH53" s="112"/>
      <c r="FI53" s="112"/>
      <c r="FJ53" s="112"/>
      <c r="FK53" s="112"/>
      <c r="FL53" s="112"/>
      <c r="FM53" s="112"/>
      <c r="FN53" s="112"/>
      <c r="FO53" s="112"/>
      <c r="FP53" s="112"/>
      <c r="FQ53" s="112"/>
      <c r="FR53" s="112"/>
      <c r="FS53" s="112"/>
      <c r="FT53" s="112"/>
      <c r="FU53" s="112"/>
      <c r="FV53" s="112"/>
      <c r="FW53" s="112"/>
      <c r="FX53" s="112">
        <f>データ!BM7</f>
        <v>37.700000000000003</v>
      </c>
      <c r="FY53" s="112"/>
      <c r="FZ53" s="112"/>
      <c r="GA53" s="112"/>
      <c r="GB53" s="112"/>
      <c r="GC53" s="112"/>
      <c r="GD53" s="112"/>
      <c r="GE53" s="112"/>
      <c r="GF53" s="112"/>
      <c r="GG53" s="112"/>
      <c r="GH53" s="112"/>
      <c r="GI53" s="112"/>
      <c r="GJ53" s="112"/>
      <c r="GK53" s="112"/>
      <c r="GL53" s="112"/>
      <c r="GM53" s="112"/>
      <c r="GN53" s="112"/>
      <c r="GO53" s="112"/>
      <c r="GP53" s="112"/>
      <c r="GQ53" s="112">
        <f>データ!BN7</f>
        <v>38.5</v>
      </c>
      <c r="GR53" s="112"/>
      <c r="GS53" s="112"/>
      <c r="GT53" s="112"/>
      <c r="GU53" s="112"/>
      <c r="GV53" s="112"/>
      <c r="GW53" s="112"/>
      <c r="GX53" s="112"/>
      <c r="GY53" s="112"/>
      <c r="GZ53" s="112"/>
      <c r="HA53" s="112"/>
      <c r="HB53" s="112"/>
      <c r="HC53" s="112"/>
      <c r="HD53" s="112"/>
      <c r="HE53" s="112"/>
      <c r="HF53" s="112"/>
      <c r="HG53" s="112"/>
      <c r="HH53" s="112"/>
      <c r="HI53" s="112"/>
      <c r="HJ53" s="112">
        <f>データ!BO7</f>
        <v>37.6</v>
      </c>
      <c r="HK53" s="112"/>
      <c r="HL53" s="112"/>
      <c r="HM53" s="112"/>
      <c r="HN53" s="112"/>
      <c r="HO53" s="112"/>
      <c r="HP53" s="112"/>
      <c r="HQ53" s="112"/>
      <c r="HR53" s="112"/>
      <c r="HS53" s="112"/>
      <c r="HT53" s="112"/>
      <c r="HU53" s="112"/>
      <c r="HV53" s="112"/>
      <c r="HW53" s="112"/>
      <c r="HX53" s="112"/>
      <c r="HY53" s="112"/>
      <c r="HZ53" s="112"/>
      <c r="IA53" s="112"/>
      <c r="IB53" s="112"/>
      <c r="IC53" s="31"/>
      <c r="ID53" s="31"/>
      <c r="IE53" s="31"/>
      <c r="IF53" s="31"/>
      <c r="IG53" s="31"/>
      <c r="IH53" s="31"/>
      <c r="II53" s="31"/>
      <c r="IJ53" s="31"/>
      <c r="IK53" s="31"/>
      <c r="IL53" s="31"/>
      <c r="IM53" s="31"/>
      <c r="IN53" s="31"/>
      <c r="IO53" s="31"/>
      <c r="IP53" s="31"/>
      <c r="IQ53" s="31"/>
      <c r="IR53" s="113" t="s">
        <v>29</v>
      </c>
      <c r="IS53" s="114"/>
      <c r="IT53" s="114"/>
      <c r="IU53" s="114"/>
      <c r="IV53" s="114"/>
      <c r="IW53" s="114"/>
      <c r="IX53" s="114"/>
      <c r="IY53" s="114"/>
      <c r="IZ53" s="114"/>
      <c r="JA53" s="114"/>
      <c r="JB53" s="115"/>
      <c r="JC53" s="111">
        <f>データ!BV7</f>
        <v>7659</v>
      </c>
      <c r="JD53" s="111"/>
      <c r="JE53" s="111"/>
      <c r="JF53" s="111"/>
      <c r="JG53" s="111"/>
      <c r="JH53" s="111"/>
      <c r="JI53" s="111"/>
      <c r="JJ53" s="111"/>
      <c r="JK53" s="111"/>
      <c r="JL53" s="111"/>
      <c r="JM53" s="111"/>
      <c r="JN53" s="111"/>
      <c r="JO53" s="111"/>
      <c r="JP53" s="111"/>
      <c r="JQ53" s="111"/>
      <c r="JR53" s="111"/>
      <c r="JS53" s="111"/>
      <c r="JT53" s="111"/>
      <c r="JU53" s="111"/>
      <c r="JV53" s="111">
        <f>データ!BW7</f>
        <v>6771</v>
      </c>
      <c r="JW53" s="111"/>
      <c r="JX53" s="111"/>
      <c r="JY53" s="111"/>
      <c r="JZ53" s="111"/>
      <c r="KA53" s="111"/>
      <c r="KB53" s="111"/>
      <c r="KC53" s="111"/>
      <c r="KD53" s="111"/>
      <c r="KE53" s="111"/>
      <c r="KF53" s="111"/>
      <c r="KG53" s="111"/>
      <c r="KH53" s="111"/>
      <c r="KI53" s="111"/>
      <c r="KJ53" s="111"/>
      <c r="KK53" s="111"/>
      <c r="KL53" s="111"/>
      <c r="KM53" s="111"/>
      <c r="KN53" s="111"/>
      <c r="KO53" s="111">
        <f>データ!BX7</f>
        <v>7055</v>
      </c>
      <c r="KP53" s="111"/>
      <c r="KQ53" s="111"/>
      <c r="KR53" s="111"/>
      <c r="KS53" s="111"/>
      <c r="KT53" s="111"/>
      <c r="KU53" s="111"/>
      <c r="KV53" s="111"/>
      <c r="KW53" s="111"/>
      <c r="KX53" s="111"/>
      <c r="KY53" s="111"/>
      <c r="KZ53" s="111"/>
      <c r="LA53" s="111"/>
      <c r="LB53" s="111"/>
      <c r="LC53" s="111"/>
      <c r="LD53" s="111"/>
      <c r="LE53" s="111"/>
      <c r="LF53" s="111"/>
      <c r="LG53" s="111"/>
      <c r="LH53" s="111">
        <f>データ!BY7</f>
        <v>8884</v>
      </c>
      <c r="LI53" s="111"/>
      <c r="LJ53" s="111"/>
      <c r="LK53" s="111"/>
      <c r="LL53" s="111"/>
      <c r="LM53" s="111"/>
      <c r="LN53" s="111"/>
      <c r="LO53" s="111"/>
      <c r="LP53" s="111"/>
      <c r="LQ53" s="111"/>
      <c r="LR53" s="111"/>
      <c r="LS53" s="111"/>
      <c r="LT53" s="111"/>
      <c r="LU53" s="111"/>
      <c r="LV53" s="111"/>
      <c r="LW53" s="111"/>
      <c r="LX53" s="111"/>
      <c r="LY53" s="111"/>
      <c r="LZ53" s="111"/>
      <c r="MA53" s="111">
        <f>データ!BZ7</f>
        <v>8279</v>
      </c>
      <c r="MB53" s="111"/>
      <c r="MC53" s="111"/>
      <c r="MD53" s="111"/>
      <c r="ME53" s="111"/>
      <c r="MF53" s="111"/>
      <c r="MG53" s="111"/>
      <c r="MH53" s="111"/>
      <c r="MI53" s="111"/>
      <c r="MJ53" s="111"/>
      <c r="MK53" s="111"/>
      <c r="ML53" s="111"/>
      <c r="MM53" s="111"/>
      <c r="MN53" s="111"/>
      <c r="MO53" s="111"/>
      <c r="MP53" s="111"/>
      <c r="MQ53" s="111"/>
      <c r="MR53" s="111"/>
      <c r="MS53" s="111"/>
      <c r="MT53" s="5"/>
      <c r="MU53" s="5"/>
      <c r="MV53" s="5"/>
      <c r="MW53" s="5"/>
      <c r="MX53" s="5"/>
      <c r="MY53" s="5"/>
      <c r="MZ53" s="5"/>
      <c r="NA53" s="5"/>
      <c r="NB53" s="24"/>
      <c r="NC53" s="2"/>
      <c r="ND53" s="92"/>
      <c r="NE53" s="116"/>
      <c r="NF53" s="116"/>
      <c r="NG53" s="116"/>
      <c r="NH53" s="116"/>
      <c r="NI53" s="116"/>
      <c r="NJ53" s="116"/>
      <c r="NK53" s="116"/>
      <c r="NL53" s="116"/>
      <c r="NM53" s="116"/>
      <c r="NN53" s="116"/>
      <c r="NO53" s="116"/>
      <c r="NP53" s="116"/>
      <c r="NQ53" s="116"/>
      <c r="NR53" s="117"/>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116"/>
      <c r="NF54" s="116"/>
      <c r="NG54" s="116"/>
      <c r="NH54" s="116"/>
      <c r="NI54" s="116"/>
      <c r="NJ54" s="116"/>
      <c r="NK54" s="116"/>
      <c r="NL54" s="116"/>
      <c r="NM54" s="116"/>
      <c r="NN54" s="116"/>
      <c r="NO54" s="116"/>
      <c r="NP54" s="116"/>
      <c r="NQ54" s="116"/>
      <c r="NR54" s="117"/>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116"/>
      <c r="NF55" s="116"/>
      <c r="NG55" s="116"/>
      <c r="NH55" s="116"/>
      <c r="NI55" s="116"/>
      <c r="NJ55" s="116"/>
      <c r="NK55" s="116"/>
      <c r="NL55" s="116"/>
      <c r="NM55" s="116"/>
      <c r="NN55" s="116"/>
      <c r="NO55" s="116"/>
      <c r="NP55" s="116"/>
      <c r="NQ55" s="116"/>
      <c r="NR55" s="117"/>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116"/>
      <c r="NF56" s="116"/>
      <c r="NG56" s="116"/>
      <c r="NH56" s="116"/>
      <c r="NI56" s="116"/>
      <c r="NJ56" s="116"/>
      <c r="NK56" s="116"/>
      <c r="NL56" s="116"/>
      <c r="NM56" s="116"/>
      <c r="NN56" s="116"/>
      <c r="NO56" s="116"/>
      <c r="NP56" s="116"/>
      <c r="NQ56" s="116"/>
      <c r="NR56" s="117"/>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116"/>
      <c r="NF57" s="116"/>
      <c r="NG57" s="116"/>
      <c r="NH57" s="116"/>
      <c r="NI57" s="116"/>
      <c r="NJ57" s="116"/>
      <c r="NK57" s="116"/>
      <c r="NL57" s="116"/>
      <c r="NM57" s="116"/>
      <c r="NN57" s="116"/>
      <c r="NO57" s="116"/>
      <c r="NP57" s="116"/>
      <c r="NQ57" s="116"/>
      <c r="NR57" s="117"/>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116"/>
      <c r="NF58" s="116"/>
      <c r="NG58" s="116"/>
      <c r="NH58" s="116"/>
      <c r="NI58" s="116"/>
      <c r="NJ58" s="116"/>
      <c r="NK58" s="116"/>
      <c r="NL58" s="116"/>
      <c r="NM58" s="116"/>
      <c r="NN58" s="116"/>
      <c r="NO58" s="116"/>
      <c r="NP58" s="116"/>
      <c r="NQ58" s="116"/>
      <c r="NR58" s="117"/>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116"/>
      <c r="NF59" s="116"/>
      <c r="NG59" s="116"/>
      <c r="NH59" s="116"/>
      <c r="NI59" s="116"/>
      <c r="NJ59" s="116"/>
      <c r="NK59" s="116"/>
      <c r="NL59" s="116"/>
      <c r="NM59" s="116"/>
      <c r="NN59" s="116"/>
      <c r="NO59" s="116"/>
      <c r="NP59" s="116"/>
      <c r="NQ59" s="116"/>
      <c r="NR59" s="117"/>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116"/>
      <c r="NF60" s="116"/>
      <c r="NG60" s="116"/>
      <c r="NH60" s="116"/>
      <c r="NI60" s="116"/>
      <c r="NJ60" s="116"/>
      <c r="NK60" s="116"/>
      <c r="NL60" s="116"/>
      <c r="NM60" s="116"/>
      <c r="NN60" s="116"/>
      <c r="NO60" s="116"/>
      <c r="NP60" s="116"/>
      <c r="NQ60" s="116"/>
      <c r="NR60" s="117"/>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116"/>
      <c r="NF61" s="116"/>
      <c r="NG61" s="116"/>
      <c r="NH61" s="116"/>
      <c r="NI61" s="116"/>
      <c r="NJ61" s="116"/>
      <c r="NK61" s="116"/>
      <c r="NL61" s="116"/>
      <c r="NM61" s="116"/>
      <c r="NN61" s="116"/>
      <c r="NO61" s="116"/>
      <c r="NP61" s="116"/>
      <c r="NQ61" s="116"/>
      <c r="NR61" s="117"/>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116"/>
      <c r="NF62" s="116"/>
      <c r="NG62" s="116"/>
      <c r="NH62" s="116"/>
      <c r="NI62" s="116"/>
      <c r="NJ62" s="116"/>
      <c r="NK62" s="116"/>
      <c r="NL62" s="116"/>
      <c r="NM62" s="116"/>
      <c r="NN62" s="116"/>
      <c r="NO62" s="116"/>
      <c r="NP62" s="116"/>
      <c r="NQ62" s="116"/>
      <c r="NR62" s="117"/>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116"/>
      <c r="NF63" s="116"/>
      <c r="NG63" s="116"/>
      <c r="NH63" s="116"/>
      <c r="NI63" s="116"/>
      <c r="NJ63" s="116"/>
      <c r="NK63" s="116"/>
      <c r="NL63" s="116"/>
      <c r="NM63" s="116"/>
      <c r="NN63" s="116"/>
      <c r="NO63" s="116"/>
      <c r="NP63" s="116"/>
      <c r="NQ63" s="116"/>
      <c r="NR63" s="117"/>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133</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9">
        <f>データ!CM7</f>
        <v>157834</v>
      </c>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5"/>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2"/>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5"/>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2"/>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5"/>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5"/>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c r="EX70" s="106"/>
      <c r="EY70" s="106"/>
      <c r="EZ70" s="106"/>
      <c r="FA70" s="106"/>
      <c r="FB70" s="106"/>
      <c r="FC70" s="106"/>
      <c r="FD70" s="106"/>
      <c r="FE70" s="106"/>
      <c r="FF70" s="106"/>
      <c r="FG70" s="106"/>
      <c r="FH70" s="106"/>
      <c r="FI70" s="106"/>
      <c r="FJ70" s="106"/>
      <c r="FK70" s="106"/>
      <c r="FL70" s="106"/>
      <c r="FM70" s="106"/>
      <c r="FN70" s="106"/>
      <c r="FO70" s="106"/>
      <c r="FP70" s="106"/>
      <c r="FQ70" s="106"/>
      <c r="FR70" s="106"/>
      <c r="FS70" s="106"/>
      <c r="FT70" s="106"/>
      <c r="FU70" s="106"/>
      <c r="FV70" s="106"/>
      <c r="FW70" s="10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5"/>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5"/>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5"/>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5"/>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5"/>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5"/>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8">
        <f>データ!$B$11</f>
        <v>40909</v>
      </c>
      <c r="S76" s="109"/>
      <c r="T76" s="109"/>
      <c r="U76" s="109"/>
      <c r="V76" s="109"/>
      <c r="W76" s="109"/>
      <c r="X76" s="109"/>
      <c r="Y76" s="109"/>
      <c r="Z76" s="109"/>
      <c r="AA76" s="109"/>
      <c r="AB76" s="109"/>
      <c r="AC76" s="109"/>
      <c r="AD76" s="109"/>
      <c r="AE76" s="109"/>
      <c r="AF76" s="110"/>
      <c r="AG76" s="108">
        <f>データ!$C$11</f>
        <v>41275</v>
      </c>
      <c r="AH76" s="109"/>
      <c r="AI76" s="109"/>
      <c r="AJ76" s="109"/>
      <c r="AK76" s="109"/>
      <c r="AL76" s="109"/>
      <c r="AM76" s="109"/>
      <c r="AN76" s="109"/>
      <c r="AO76" s="109"/>
      <c r="AP76" s="109"/>
      <c r="AQ76" s="109"/>
      <c r="AR76" s="109"/>
      <c r="AS76" s="109"/>
      <c r="AT76" s="109"/>
      <c r="AU76" s="110"/>
      <c r="AV76" s="108">
        <f>データ!$D$11</f>
        <v>41640</v>
      </c>
      <c r="AW76" s="109"/>
      <c r="AX76" s="109"/>
      <c r="AY76" s="109"/>
      <c r="AZ76" s="109"/>
      <c r="BA76" s="109"/>
      <c r="BB76" s="109"/>
      <c r="BC76" s="109"/>
      <c r="BD76" s="109"/>
      <c r="BE76" s="109"/>
      <c r="BF76" s="109"/>
      <c r="BG76" s="109"/>
      <c r="BH76" s="109"/>
      <c r="BI76" s="109"/>
      <c r="BJ76" s="110"/>
      <c r="BK76" s="108">
        <f>データ!$E$11</f>
        <v>42005</v>
      </c>
      <c r="BL76" s="109"/>
      <c r="BM76" s="109"/>
      <c r="BN76" s="109"/>
      <c r="BO76" s="109"/>
      <c r="BP76" s="109"/>
      <c r="BQ76" s="109"/>
      <c r="BR76" s="109"/>
      <c r="BS76" s="109"/>
      <c r="BT76" s="109"/>
      <c r="BU76" s="109"/>
      <c r="BV76" s="109"/>
      <c r="BW76" s="109"/>
      <c r="BX76" s="109"/>
      <c r="BY76" s="110"/>
      <c r="BZ76" s="108">
        <f>データ!$F$11</f>
        <v>42370</v>
      </c>
      <c r="CA76" s="109"/>
      <c r="CB76" s="109"/>
      <c r="CC76" s="109"/>
      <c r="CD76" s="109"/>
      <c r="CE76" s="109"/>
      <c r="CF76" s="109"/>
      <c r="CG76" s="109"/>
      <c r="CH76" s="109"/>
      <c r="CI76" s="109"/>
      <c r="CJ76" s="109"/>
      <c r="CK76" s="109"/>
      <c r="CL76" s="109"/>
      <c r="CM76" s="109"/>
      <c r="CN76" s="110"/>
      <c r="CO76" s="5"/>
      <c r="CP76" s="5"/>
      <c r="CQ76" s="5"/>
      <c r="CR76" s="5"/>
      <c r="CS76" s="5"/>
      <c r="CT76" s="5"/>
      <c r="CU76" s="5"/>
      <c r="CV76" s="99">
        <f>データ!CN7</f>
        <v>11823</v>
      </c>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1"/>
      <c r="FY76" s="5"/>
      <c r="FZ76" s="5"/>
      <c r="GA76" s="5"/>
      <c r="GB76" s="5"/>
      <c r="GC76" s="5"/>
      <c r="GD76" s="5"/>
      <c r="GE76" s="5"/>
      <c r="GF76" s="5"/>
      <c r="GG76" s="5"/>
      <c r="GH76" s="5"/>
      <c r="GI76" s="5"/>
      <c r="GJ76" s="5"/>
      <c r="GK76" s="5"/>
      <c r="GL76" s="108">
        <f>データ!$B$11</f>
        <v>40909</v>
      </c>
      <c r="GM76" s="109"/>
      <c r="GN76" s="109"/>
      <c r="GO76" s="109"/>
      <c r="GP76" s="109"/>
      <c r="GQ76" s="109"/>
      <c r="GR76" s="109"/>
      <c r="GS76" s="109"/>
      <c r="GT76" s="109"/>
      <c r="GU76" s="109"/>
      <c r="GV76" s="109"/>
      <c r="GW76" s="109"/>
      <c r="GX76" s="109"/>
      <c r="GY76" s="109"/>
      <c r="GZ76" s="110"/>
      <c r="HA76" s="108">
        <f>データ!$C$11</f>
        <v>41275</v>
      </c>
      <c r="HB76" s="109"/>
      <c r="HC76" s="109"/>
      <c r="HD76" s="109"/>
      <c r="HE76" s="109"/>
      <c r="HF76" s="109"/>
      <c r="HG76" s="109"/>
      <c r="HH76" s="109"/>
      <c r="HI76" s="109"/>
      <c r="HJ76" s="109"/>
      <c r="HK76" s="109"/>
      <c r="HL76" s="109"/>
      <c r="HM76" s="109"/>
      <c r="HN76" s="109"/>
      <c r="HO76" s="110"/>
      <c r="HP76" s="108">
        <f>データ!$D$11</f>
        <v>41640</v>
      </c>
      <c r="HQ76" s="109"/>
      <c r="HR76" s="109"/>
      <c r="HS76" s="109"/>
      <c r="HT76" s="109"/>
      <c r="HU76" s="109"/>
      <c r="HV76" s="109"/>
      <c r="HW76" s="109"/>
      <c r="HX76" s="109"/>
      <c r="HY76" s="109"/>
      <c r="HZ76" s="109"/>
      <c r="IA76" s="109"/>
      <c r="IB76" s="109"/>
      <c r="IC76" s="109"/>
      <c r="ID76" s="110"/>
      <c r="IE76" s="108">
        <f>データ!$E$11</f>
        <v>42005</v>
      </c>
      <c r="IF76" s="109"/>
      <c r="IG76" s="109"/>
      <c r="IH76" s="109"/>
      <c r="II76" s="109"/>
      <c r="IJ76" s="109"/>
      <c r="IK76" s="109"/>
      <c r="IL76" s="109"/>
      <c r="IM76" s="109"/>
      <c r="IN76" s="109"/>
      <c r="IO76" s="109"/>
      <c r="IP76" s="109"/>
      <c r="IQ76" s="109"/>
      <c r="IR76" s="109"/>
      <c r="IS76" s="110"/>
      <c r="IT76" s="108">
        <f>データ!$F$11</f>
        <v>42370</v>
      </c>
      <c r="IU76" s="109"/>
      <c r="IV76" s="109"/>
      <c r="IW76" s="109"/>
      <c r="IX76" s="109"/>
      <c r="IY76" s="109"/>
      <c r="IZ76" s="109"/>
      <c r="JA76" s="109"/>
      <c r="JB76" s="109"/>
      <c r="JC76" s="109"/>
      <c r="JD76" s="109"/>
      <c r="JE76" s="109"/>
      <c r="JF76" s="109"/>
      <c r="JG76" s="109"/>
      <c r="JH76" s="110"/>
      <c r="JL76" s="5"/>
      <c r="JM76" s="5"/>
      <c r="JN76" s="5"/>
      <c r="JO76" s="5"/>
      <c r="JP76" s="5"/>
      <c r="JQ76" s="5"/>
      <c r="JR76" s="5"/>
      <c r="JS76" s="5"/>
      <c r="JT76" s="5"/>
      <c r="JU76" s="5"/>
      <c r="JV76" s="5"/>
      <c r="JW76" s="5"/>
      <c r="JX76" s="5"/>
      <c r="JY76" s="5"/>
      <c r="JZ76" s="5"/>
      <c r="KA76" s="108">
        <f>データ!$B$11</f>
        <v>40909</v>
      </c>
      <c r="KB76" s="109"/>
      <c r="KC76" s="109"/>
      <c r="KD76" s="109"/>
      <c r="KE76" s="109"/>
      <c r="KF76" s="109"/>
      <c r="KG76" s="109"/>
      <c r="KH76" s="109"/>
      <c r="KI76" s="109"/>
      <c r="KJ76" s="109"/>
      <c r="KK76" s="109"/>
      <c r="KL76" s="109"/>
      <c r="KM76" s="109"/>
      <c r="KN76" s="109"/>
      <c r="KO76" s="110"/>
      <c r="KP76" s="108">
        <f>データ!$C$11</f>
        <v>41275</v>
      </c>
      <c r="KQ76" s="109"/>
      <c r="KR76" s="109"/>
      <c r="KS76" s="109"/>
      <c r="KT76" s="109"/>
      <c r="KU76" s="109"/>
      <c r="KV76" s="109"/>
      <c r="KW76" s="109"/>
      <c r="KX76" s="109"/>
      <c r="KY76" s="109"/>
      <c r="KZ76" s="109"/>
      <c r="LA76" s="109"/>
      <c r="LB76" s="109"/>
      <c r="LC76" s="109"/>
      <c r="LD76" s="110"/>
      <c r="LE76" s="108">
        <f>データ!$D$11</f>
        <v>41640</v>
      </c>
      <c r="LF76" s="109"/>
      <c r="LG76" s="109"/>
      <c r="LH76" s="109"/>
      <c r="LI76" s="109"/>
      <c r="LJ76" s="109"/>
      <c r="LK76" s="109"/>
      <c r="LL76" s="109"/>
      <c r="LM76" s="109"/>
      <c r="LN76" s="109"/>
      <c r="LO76" s="109"/>
      <c r="LP76" s="109"/>
      <c r="LQ76" s="109"/>
      <c r="LR76" s="109"/>
      <c r="LS76" s="110"/>
      <c r="LT76" s="108">
        <f>データ!$E$11</f>
        <v>42005</v>
      </c>
      <c r="LU76" s="109"/>
      <c r="LV76" s="109"/>
      <c r="LW76" s="109"/>
      <c r="LX76" s="109"/>
      <c r="LY76" s="109"/>
      <c r="LZ76" s="109"/>
      <c r="MA76" s="109"/>
      <c r="MB76" s="109"/>
      <c r="MC76" s="109"/>
      <c r="MD76" s="109"/>
      <c r="ME76" s="109"/>
      <c r="MF76" s="109"/>
      <c r="MG76" s="109"/>
      <c r="MH76" s="110"/>
      <c r="MI76" s="108">
        <f>データ!$F$11</f>
        <v>42370</v>
      </c>
      <c r="MJ76" s="109"/>
      <c r="MK76" s="109"/>
      <c r="ML76" s="109"/>
      <c r="MM76" s="109"/>
      <c r="MN76" s="109"/>
      <c r="MO76" s="109"/>
      <c r="MP76" s="109"/>
      <c r="MQ76" s="109"/>
      <c r="MR76" s="109"/>
      <c r="MS76" s="109"/>
      <c r="MT76" s="109"/>
      <c r="MU76" s="109"/>
      <c r="MV76" s="109"/>
      <c r="MW76" s="110"/>
      <c r="MX76" s="5"/>
      <c r="MY76" s="5"/>
      <c r="MZ76" s="5"/>
      <c r="NA76" s="5"/>
      <c r="NB76" s="5"/>
      <c r="NC76" s="45"/>
      <c r="ND76" s="95"/>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2"/>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c r="EA77" s="103"/>
      <c r="EB77" s="103"/>
      <c r="EC77" s="103"/>
      <c r="ED77" s="103"/>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3"/>
      <c r="FF77" s="103"/>
      <c r="FG77" s="103"/>
      <c r="FH77" s="103"/>
      <c r="FI77" s="103"/>
      <c r="FJ77" s="103"/>
      <c r="FK77" s="103"/>
      <c r="FL77" s="103"/>
      <c r="FM77" s="103"/>
      <c r="FN77" s="103"/>
      <c r="FO77" s="103"/>
      <c r="FP77" s="103"/>
      <c r="FQ77" s="103"/>
      <c r="FR77" s="103"/>
      <c r="FS77" s="103"/>
      <c r="FT77" s="103"/>
      <c r="FU77" s="103"/>
      <c r="FV77" s="103"/>
      <c r="FW77" s="104"/>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5"/>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2"/>
      <c r="CW78" s="103"/>
      <c r="CX78" s="103"/>
      <c r="CY78" s="103"/>
      <c r="CZ78" s="103"/>
      <c r="DA78" s="103"/>
      <c r="DB78" s="103"/>
      <c r="DC78" s="103"/>
      <c r="DD78" s="103"/>
      <c r="DE78" s="103"/>
      <c r="DF78" s="103"/>
      <c r="DG78" s="103"/>
      <c r="DH78" s="103"/>
      <c r="DI78" s="103"/>
      <c r="DJ78" s="103"/>
      <c r="DK78" s="103"/>
      <c r="DL78" s="103"/>
      <c r="DM78" s="103"/>
      <c r="DN78" s="103"/>
      <c r="DO78" s="103"/>
      <c r="DP78" s="103"/>
      <c r="DQ78" s="103"/>
      <c r="DR78" s="103"/>
      <c r="DS78" s="103"/>
      <c r="DT78" s="103"/>
      <c r="DU78" s="103"/>
      <c r="DV78" s="103"/>
      <c r="DW78" s="103"/>
      <c r="DX78" s="103"/>
      <c r="DY78" s="103"/>
      <c r="DZ78" s="103"/>
      <c r="EA78" s="103"/>
      <c r="EB78" s="103"/>
      <c r="EC78" s="103"/>
      <c r="ED78" s="103"/>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3"/>
      <c r="FF78" s="103"/>
      <c r="FG78" s="103"/>
      <c r="FH78" s="103"/>
      <c r="FI78" s="103"/>
      <c r="FJ78" s="103"/>
      <c r="FK78" s="103"/>
      <c r="FL78" s="103"/>
      <c r="FM78" s="103"/>
      <c r="FN78" s="103"/>
      <c r="FO78" s="103"/>
      <c r="FP78" s="103"/>
      <c r="FQ78" s="103"/>
      <c r="FR78" s="103"/>
      <c r="FS78" s="103"/>
      <c r="FT78" s="103"/>
      <c r="FU78" s="103"/>
      <c r="FV78" s="103"/>
      <c r="FW78" s="104"/>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5"/>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5"/>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5"/>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5"/>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5"/>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6"/>
      <c r="NE82" s="97"/>
      <c r="NF82" s="97"/>
      <c r="NG82" s="97"/>
      <c r="NH82" s="97"/>
      <c r="NI82" s="97"/>
      <c r="NJ82" s="97"/>
      <c r="NK82" s="97"/>
      <c r="NL82" s="97"/>
      <c r="NM82" s="97"/>
      <c r="NN82" s="97"/>
      <c r="NO82" s="97"/>
      <c r="NP82" s="97"/>
      <c r="NQ82" s="97"/>
      <c r="NR82" s="98"/>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35" customHeight="1" x14ac:dyDescent="0.15">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v>
      </c>
      <c r="H6" s="61" t="str">
        <f>SUBSTITUTE(H8,"　","")</f>
        <v>愛知県安城市</v>
      </c>
      <c r="I6" s="61" t="str">
        <f t="shared" si="1"/>
        <v>御幸本町駐車場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39</v>
      </c>
      <c r="S6" s="63" t="str">
        <f t="shared" si="1"/>
        <v>公共施設</v>
      </c>
      <c r="T6" s="63" t="str">
        <f t="shared" si="1"/>
        <v>無</v>
      </c>
      <c r="U6" s="64">
        <f t="shared" si="1"/>
        <v>1997</v>
      </c>
      <c r="V6" s="64">
        <f t="shared" si="1"/>
        <v>72</v>
      </c>
      <c r="W6" s="64">
        <f t="shared" si="1"/>
        <v>100</v>
      </c>
      <c r="X6" s="63" t="str">
        <f t="shared" si="1"/>
        <v>代行制</v>
      </c>
      <c r="Y6" s="65">
        <f>IF(Y8="-",NA(),Y8)</f>
        <v>176.5</v>
      </c>
      <c r="Z6" s="65">
        <f t="shared" ref="Z6:AH6" si="2">IF(Z8="-",NA(),Z8)</f>
        <v>187.5</v>
      </c>
      <c r="AA6" s="65">
        <f t="shared" si="2"/>
        <v>255.3</v>
      </c>
      <c r="AB6" s="65">
        <f t="shared" si="2"/>
        <v>203.4</v>
      </c>
      <c r="AC6" s="65">
        <f t="shared" si="2"/>
        <v>58.7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43.3</v>
      </c>
      <c r="BG6" s="65">
        <f t="shared" ref="BG6:BO6" si="5">IF(BG8="-",NA(),BG8)</f>
        <v>44</v>
      </c>
      <c r="BH6" s="65">
        <f t="shared" si="5"/>
        <v>60.8</v>
      </c>
      <c r="BI6" s="65">
        <f t="shared" si="5"/>
        <v>50.3</v>
      </c>
      <c r="BJ6" s="65">
        <f t="shared" si="5"/>
        <v>-70.2</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2973</v>
      </c>
      <c r="BR6" s="66">
        <f t="shared" ref="BR6:BZ6" si="6">IF(BR8="-",NA(),BR8)</f>
        <v>3346</v>
      </c>
      <c r="BS6" s="66">
        <f t="shared" si="6"/>
        <v>6201</v>
      </c>
      <c r="BT6" s="66">
        <f t="shared" si="6"/>
        <v>3647</v>
      </c>
      <c r="BU6" s="66">
        <f t="shared" si="6"/>
        <v>-7104</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157834</v>
      </c>
      <c r="CN6" s="64">
        <f t="shared" si="7"/>
        <v>11823</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100</v>
      </c>
      <c r="DL6" s="65">
        <f t="shared" ref="DL6:DT6" si="9">IF(DL8="-",NA(),DL8)</f>
        <v>108.3</v>
      </c>
      <c r="DM6" s="65">
        <f t="shared" si="9"/>
        <v>123.6</v>
      </c>
      <c r="DN6" s="65">
        <f t="shared" si="9"/>
        <v>104.2</v>
      </c>
      <c r="DO6" s="65">
        <f t="shared" si="9"/>
        <v>120.8</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112</v>
      </c>
      <c r="B7" s="61">
        <f t="shared" ref="B7:X7" si="10">B8</f>
        <v>2016</v>
      </c>
      <c r="C7" s="61">
        <f t="shared" si="10"/>
        <v>232122</v>
      </c>
      <c r="D7" s="61">
        <f t="shared" si="10"/>
        <v>47</v>
      </c>
      <c r="E7" s="61">
        <f t="shared" si="10"/>
        <v>14</v>
      </c>
      <c r="F7" s="61">
        <f t="shared" si="10"/>
        <v>0</v>
      </c>
      <c r="G7" s="61">
        <f t="shared" si="10"/>
        <v>1</v>
      </c>
      <c r="H7" s="61" t="str">
        <f t="shared" si="10"/>
        <v>愛知県　安城市</v>
      </c>
      <c r="I7" s="61" t="str">
        <f t="shared" si="10"/>
        <v>御幸本町駐車場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39</v>
      </c>
      <c r="S7" s="63" t="str">
        <f t="shared" si="10"/>
        <v>公共施設</v>
      </c>
      <c r="T7" s="63" t="str">
        <f t="shared" si="10"/>
        <v>無</v>
      </c>
      <c r="U7" s="64">
        <f t="shared" si="10"/>
        <v>1997</v>
      </c>
      <c r="V7" s="64">
        <f t="shared" si="10"/>
        <v>72</v>
      </c>
      <c r="W7" s="64">
        <f t="shared" si="10"/>
        <v>100</v>
      </c>
      <c r="X7" s="63" t="str">
        <f t="shared" si="10"/>
        <v>代行制</v>
      </c>
      <c r="Y7" s="65">
        <f>Y8</f>
        <v>176.5</v>
      </c>
      <c r="Z7" s="65">
        <f t="shared" ref="Z7:AH7" si="11">Z8</f>
        <v>187.5</v>
      </c>
      <c r="AA7" s="65">
        <f t="shared" si="11"/>
        <v>255.3</v>
      </c>
      <c r="AB7" s="65">
        <f t="shared" si="11"/>
        <v>203.4</v>
      </c>
      <c r="AC7" s="65">
        <f t="shared" si="11"/>
        <v>58.7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43.3</v>
      </c>
      <c r="BG7" s="65">
        <f t="shared" ref="BG7:BO7" si="14">BG8</f>
        <v>44</v>
      </c>
      <c r="BH7" s="65">
        <f t="shared" si="14"/>
        <v>60.8</v>
      </c>
      <c r="BI7" s="65">
        <f t="shared" si="14"/>
        <v>50.3</v>
      </c>
      <c r="BJ7" s="65">
        <f t="shared" si="14"/>
        <v>-70.2</v>
      </c>
      <c r="BK7" s="65">
        <f t="shared" si="14"/>
        <v>38.799999999999997</v>
      </c>
      <c r="BL7" s="65">
        <f t="shared" si="14"/>
        <v>37.6</v>
      </c>
      <c r="BM7" s="65">
        <f t="shared" si="14"/>
        <v>37.700000000000003</v>
      </c>
      <c r="BN7" s="65">
        <f t="shared" si="14"/>
        <v>38.5</v>
      </c>
      <c r="BO7" s="65">
        <f t="shared" si="14"/>
        <v>37.6</v>
      </c>
      <c r="BP7" s="62"/>
      <c r="BQ7" s="66">
        <f>BQ8</f>
        <v>2973</v>
      </c>
      <c r="BR7" s="66">
        <f t="shared" ref="BR7:BZ7" si="15">BR8</f>
        <v>3346</v>
      </c>
      <c r="BS7" s="66">
        <f t="shared" si="15"/>
        <v>6201</v>
      </c>
      <c r="BT7" s="66">
        <f t="shared" si="15"/>
        <v>3647</v>
      </c>
      <c r="BU7" s="66">
        <f t="shared" si="15"/>
        <v>-7104</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111</v>
      </c>
      <c r="CL7" s="62"/>
      <c r="CM7" s="64">
        <f>CM8</f>
        <v>157834</v>
      </c>
      <c r="CN7" s="64">
        <f>CN8</f>
        <v>11823</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100</v>
      </c>
      <c r="DL7" s="65">
        <f t="shared" ref="DL7:DT7" si="17">DL8</f>
        <v>108.3</v>
      </c>
      <c r="DM7" s="65">
        <f t="shared" si="17"/>
        <v>123.6</v>
      </c>
      <c r="DN7" s="65">
        <f t="shared" si="17"/>
        <v>104.2</v>
      </c>
      <c r="DO7" s="65">
        <f t="shared" si="17"/>
        <v>120.8</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232122</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39</v>
      </c>
      <c r="S8" s="70" t="s">
        <v>123</v>
      </c>
      <c r="T8" s="70" t="s">
        <v>124</v>
      </c>
      <c r="U8" s="71">
        <v>1997</v>
      </c>
      <c r="V8" s="71">
        <v>72</v>
      </c>
      <c r="W8" s="71">
        <v>100</v>
      </c>
      <c r="X8" s="70" t="s">
        <v>125</v>
      </c>
      <c r="Y8" s="72">
        <v>176.5</v>
      </c>
      <c r="Z8" s="72">
        <v>187.5</v>
      </c>
      <c r="AA8" s="72">
        <v>255.3</v>
      </c>
      <c r="AB8" s="72">
        <v>203.4</v>
      </c>
      <c r="AC8" s="72">
        <v>58.7</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43.3</v>
      </c>
      <c r="BG8" s="72">
        <v>44</v>
      </c>
      <c r="BH8" s="72">
        <v>60.8</v>
      </c>
      <c r="BI8" s="72">
        <v>50.3</v>
      </c>
      <c r="BJ8" s="72">
        <v>-70.2</v>
      </c>
      <c r="BK8" s="72">
        <v>38.799999999999997</v>
      </c>
      <c r="BL8" s="72">
        <v>37.6</v>
      </c>
      <c r="BM8" s="72">
        <v>37.700000000000003</v>
      </c>
      <c r="BN8" s="72">
        <v>38.5</v>
      </c>
      <c r="BO8" s="72">
        <v>37.6</v>
      </c>
      <c r="BP8" s="69">
        <v>45.2</v>
      </c>
      <c r="BQ8" s="73">
        <v>2973</v>
      </c>
      <c r="BR8" s="73">
        <v>3346</v>
      </c>
      <c r="BS8" s="73">
        <v>6201</v>
      </c>
      <c r="BT8" s="74">
        <v>3647</v>
      </c>
      <c r="BU8" s="74">
        <v>-7104</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157834</v>
      </c>
      <c r="CN8" s="71">
        <v>11823</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100</v>
      </c>
      <c r="DL8" s="72">
        <v>108.3</v>
      </c>
      <c r="DM8" s="72">
        <v>123.6</v>
      </c>
      <c r="DN8" s="72">
        <v>104.2</v>
      </c>
      <c r="DO8" s="72">
        <v>120.8</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2018-02-09T01:48:19Z</dcterms:created>
  <dcterms:modified xsi:type="dcterms:W3CDTF">2018-04-05T09:45:31Z</dcterms:modified>
  <cp:category/>
</cp:coreProperties>
</file>