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13_安城市\"/>
    </mc:Choice>
  </mc:AlternateContent>
  <workbookProtection workbookPassword="B319" lockStructure="1"/>
  <bookViews>
    <workbookView xWindow="5685" yWindow="45"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LH32" i="4" s="1"/>
  <c r="DR7" i="5"/>
  <c r="DQ7" i="5"/>
  <c r="DP7" i="5"/>
  <c r="DO7" i="5"/>
  <c r="DN7" i="5"/>
  <c r="DM7" i="5"/>
  <c r="DL7" i="5"/>
  <c r="DK7" i="5"/>
  <c r="DI7" i="5"/>
  <c r="MI78" i="4" s="1"/>
  <c r="DH7" i="5"/>
  <c r="DG7" i="5"/>
  <c r="DF7" i="5"/>
  <c r="DE7" i="5"/>
  <c r="KA78" i="4" s="1"/>
  <c r="DD7" i="5"/>
  <c r="DC7" i="5"/>
  <c r="DB7" i="5"/>
  <c r="LE77" i="4" s="1"/>
  <c r="DA7" i="5"/>
  <c r="CZ7" i="5"/>
  <c r="CN7" i="5"/>
  <c r="CM7" i="5"/>
  <c r="CV67" i="4" s="1"/>
  <c r="BZ7" i="5"/>
  <c r="MA53" i="4" s="1"/>
  <c r="BY7" i="5"/>
  <c r="BX7" i="5"/>
  <c r="BW7" i="5"/>
  <c r="JV53" i="4" s="1"/>
  <c r="BV7" i="5"/>
  <c r="BU7" i="5"/>
  <c r="BT7" i="5"/>
  <c r="BS7" i="5"/>
  <c r="KO52" i="4" s="1"/>
  <c r="BR7" i="5"/>
  <c r="BQ7" i="5"/>
  <c r="BO7" i="5"/>
  <c r="BN7" i="5"/>
  <c r="GQ53" i="4" s="1"/>
  <c r="BM7" i="5"/>
  <c r="FX53" i="4" s="1"/>
  <c r="BL7" i="5"/>
  <c r="BK7" i="5"/>
  <c r="BJ7" i="5"/>
  <c r="BI7" i="5"/>
  <c r="GQ52" i="4" s="1"/>
  <c r="BH7" i="5"/>
  <c r="BG7" i="5"/>
  <c r="BF7" i="5"/>
  <c r="BD7" i="5"/>
  <c r="CS53" i="4" s="1"/>
  <c r="BC7" i="5"/>
  <c r="BB7" i="5"/>
  <c r="BA7" i="5"/>
  <c r="AN53" i="4" s="1"/>
  <c r="AZ7" i="5"/>
  <c r="AY7" i="5"/>
  <c r="AX7" i="5"/>
  <c r="AW7" i="5"/>
  <c r="BG52" i="4" s="1"/>
  <c r="AV7" i="5"/>
  <c r="AU7" i="5"/>
  <c r="AS7" i="5"/>
  <c r="AR7" i="5"/>
  <c r="GQ32" i="4" s="1"/>
  <c r="AQ7" i="5"/>
  <c r="AP7" i="5"/>
  <c r="AO7" i="5"/>
  <c r="AN7" i="5"/>
  <c r="HJ31" i="4" s="1"/>
  <c r="AM7" i="5"/>
  <c r="AL7" i="5"/>
  <c r="AK7" i="5"/>
  <c r="AJ7" i="5"/>
  <c r="EL31" i="4" s="1"/>
  <c r="AH7" i="5"/>
  <c r="AG7" i="5"/>
  <c r="AF7" i="5"/>
  <c r="AE7" i="5"/>
  <c r="AN32" i="4" s="1"/>
  <c r="AD7" i="5"/>
  <c r="U32" i="4" s="1"/>
  <c r="AC7" i="5"/>
  <c r="AB7" i="5"/>
  <c r="AA7" i="5"/>
  <c r="Z7" i="5"/>
  <c r="AN31" i="4" s="1"/>
  <c r="Y7" i="5"/>
  <c r="X7" i="5"/>
  <c r="W7" i="5"/>
  <c r="JQ10" i="4" s="1"/>
  <c r="V7" i="5"/>
  <c r="HX10" i="4" s="1"/>
  <c r="U7" i="5"/>
  <c r="T7" i="5"/>
  <c r="S7" i="5"/>
  <c r="HX8" i="4" s="1"/>
  <c r="R7" i="5"/>
  <c r="Q7" i="5"/>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C88" i="4"/>
  <c r="LT78" i="4"/>
  <c r="LE78" i="4"/>
  <c r="KP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LH53" i="4"/>
  <c r="KO53" i="4"/>
  <c r="JC53" i="4"/>
  <c r="HJ53" i="4"/>
  <c r="FE53" i="4"/>
  <c r="EL53" i="4"/>
  <c r="BZ53" i="4"/>
  <c r="BG53" i="4"/>
  <c r="U53" i="4"/>
  <c r="MA52" i="4"/>
  <c r="LH52" i="4"/>
  <c r="JV52" i="4"/>
  <c r="JC52" i="4"/>
  <c r="HJ52" i="4"/>
  <c r="FX52" i="4"/>
  <c r="FE52" i="4"/>
  <c r="EL52" i="4"/>
  <c r="CS52" i="4"/>
  <c r="BZ52" i="4"/>
  <c r="AN52" i="4"/>
  <c r="U52" i="4"/>
  <c r="MA32" i="4"/>
  <c r="KO32" i="4"/>
  <c r="JV32" i="4"/>
  <c r="JC32" i="4"/>
  <c r="HJ32" i="4"/>
  <c r="FX32" i="4"/>
  <c r="FE32" i="4"/>
  <c r="EL32" i="4"/>
  <c r="CS32" i="4"/>
  <c r="BZ32" i="4"/>
  <c r="BG32" i="4"/>
  <c r="MA31" i="4"/>
  <c r="LH31" i="4"/>
  <c r="KO31" i="4"/>
  <c r="JV31" i="4"/>
  <c r="JC31" i="4"/>
  <c r="GQ31" i="4"/>
  <c r="FX31" i="4"/>
  <c r="FE31" i="4"/>
  <c r="CS31" i="4"/>
  <c r="BZ31" i="4"/>
  <c r="BG31" i="4"/>
  <c r="U31" i="4"/>
  <c r="LJ10" i="4"/>
  <c r="DU10" i="4"/>
  <c r="CF10" i="4"/>
  <c r="AQ10" i="4"/>
  <c r="B10" i="4"/>
  <c r="LJ8" i="4"/>
  <c r="JQ8" i="4"/>
  <c r="DU8" i="4"/>
  <c r="CF8" i="4"/>
  <c r="B8" i="4"/>
  <c r="D11" i="5" l="1"/>
  <c r="LE76" i="4" s="1"/>
  <c r="BZ76" i="4"/>
  <c r="MI76" i="4"/>
  <c r="HJ51" i="4"/>
  <c r="MA30" i="4"/>
  <c r="CS51" i="4"/>
  <c r="CS30" i="4"/>
  <c r="MA51" i="4"/>
  <c r="IT76" i="4"/>
  <c r="HJ30" i="4"/>
  <c r="C11" i="5"/>
  <c r="E11" i="5"/>
  <c r="B11" i="5"/>
  <c r="KO30" i="4" l="1"/>
  <c r="FX51" i="4"/>
  <c r="BG30" i="4"/>
  <c r="HP76" i="4"/>
  <c r="BG51" i="4"/>
  <c r="AV76" i="4"/>
  <c r="FX30" i="4"/>
  <c r="KO51" i="4"/>
  <c r="BK76" i="4"/>
  <c r="LH51" i="4"/>
  <c r="LT76" i="4"/>
  <c r="LH30" i="4"/>
  <c r="IE76" i="4"/>
  <c r="BZ51" i="4"/>
  <c r="GQ30" i="4"/>
  <c r="BZ30" i="4"/>
  <c r="GQ51" i="4"/>
  <c r="KP76" i="4"/>
  <c r="HA76" i="4"/>
  <c r="AN51" i="4"/>
  <c r="FE30" i="4"/>
  <c r="AN30" i="4"/>
  <c r="AG76" i="4"/>
  <c r="JV51" i="4"/>
  <c r="FE51" i="4"/>
  <c r="JV30" i="4"/>
  <c r="R76" i="4"/>
  <c r="JC51" i="4"/>
  <c r="EL30" i="4"/>
  <c r="KA76" i="4"/>
  <c r="EL51" i="4"/>
  <c r="JC30" i="4"/>
  <c r="GL76" i="4"/>
  <c r="U30" i="4"/>
  <c r="U51"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<sst xmlns="http://schemas.openxmlformats.org/spreadsheetml/2006/main" count="286" uniqueCount="136">
  <si>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</si>
  <si>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</si>
  <si>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</si>
  <si>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</si>
  <si>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</si>
  <si>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</si>
  <si>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</si>
  <si>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</si>
  <si>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</si>
  <si>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</si>
  <si>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</si>
  <si>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</si>
  <si>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</si>
  <si>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</si>
  <si>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</si>
  <si>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</si>
  <si>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</si>
  <si>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</si>
  <si>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</si>
  <si>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</si>
  <si>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</si>
  <si>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</si>
  <si>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</si>
  <si>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</si>
  <si>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</si>
  <si>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</si>
  <si>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</si>
  <si>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</si>
  <si>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</si>
  <si>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</si>
  <si>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</si>
  <si>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</si>
  <si>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</si>
  <si>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</si>
  <si>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</si>
  <si>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</si>
  <si>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</si>
  <si>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</si>
  <si>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</si>
  <si>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</si>
  <si>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</si>
  <si>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</si>
  <si>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</si>
  <si>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</si>
  <si>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</si>
  <si>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</si>
  <si>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</si>
  <si>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</si>
  <si>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</si>
  <si>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</si>
  <si>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</si>
  <si>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</si>
  <si>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</si>
  <si>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</si>
  <si>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</si>
  <si>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</si>
  <si>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</si>
  <si>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</si>
  <si>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</si>
  <si>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</si>
  <si>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</si>
  <si>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</si>
  <si>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</si>
  <si>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</si>
  <si>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</si>
  <si>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</si>
  <si>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</si>
  <si>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</si>
  <si>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</si>
  <si>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</si>
  <si>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</si>
  <si>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</si>
  <si>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</si>
  <si>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</si>
  <si>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</si>
  <si>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</si>
  <si>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</si>
  <si>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</si>
  <si>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</si>
  <si>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</si>
  <si>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</si>
  <si>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</si>
  <si>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</si>
  <si>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</si>
  <si>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</si>
  <si>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</si>
  <si>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</si>
  <si>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</si>
  <si>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</si>
  <si>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</si>
  <si>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</si>
  <si>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</si>
  <si>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</si>
  <si>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</si>
  <si>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</si>
  <si>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</si>
  <si>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</si>
  <si>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</si>
  <si>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</si>
  <si>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</si>
  <si>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</si>
  <si>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</si>
  <si>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</si>
  <si>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</si>
  <si>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</si>
  <si>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</si>
  <si>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</si>
  <si>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</si>
  <si>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</si>
  <si>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</si>
  <si>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</si>
  <si>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</si>
  <si>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</si>
  <si>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</si>
  <si>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愛知県　安城市</t>
  </si>
  <si>
    <t>新安城駅北第１駐車場</t>
  </si>
  <si>
    <t>法非適用</t>
  </si>
  <si>
    <t>駐車場整備事業</t>
  </si>
  <si>
    <t>-</t>
  </si>
  <si>
    <t>Ａ３Ｂ１</t>
  </si>
  <si>
    <t>該当数値なし</t>
  </si>
  <si>
    <t>その他駐車場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</si>
  <si>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</si>
  <si>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</si>
  <si>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</si>
  <si>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</si>
  <si>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</si>
  <si>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</si>
  <si>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</si>
  <si>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</si>
  <si>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</si>
  <si>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細かな施設の更新や修繕は今後必要に応じて行っていく。
また、地方公営企業法を適用していない及び地方債の借り入れがないため⑥有形固定資産減価償却費⑨累積欠損金比率及び⑩企業債残高対料金収入については「該当なし」となっている。</t>
    <rPh sb="0" eb="1">
      <t>コマ</t>
    </rPh>
    <rPh sb="3" eb="5">
      <t>シセツ</t>
    </rPh>
    <rPh sb="6" eb="8">
      <t>コウシン</t>
    </rPh>
    <rPh sb="9" eb="11">
      <t>シュウゼン</t>
    </rPh>
    <rPh sb="12" eb="14">
      <t>コンゴ</t>
    </rPh>
    <rPh sb="14" eb="16">
      <t>ヒツヨウ</t>
    </rPh>
    <rPh sb="17" eb="18">
      <t>オウ</t>
    </rPh>
    <rPh sb="20" eb="21">
      <t>オコナ</t>
    </rPh>
    <phoneticPr fontId="6"/>
  </si>
  <si>
    <t>⑪稼働率は、類似施設平均値を若干下回るが、ほぼ横ばいであり、安定的な稼働率を維持している。
市主要駅が周辺にあり利用者の傾向としては、通勤等によるパークアンドライドが目的であるため駐車場としてのニーズはあると考えられる。</t>
    <rPh sb="1" eb="3">
      <t>カドウ</t>
    </rPh>
    <rPh sb="3" eb="4">
      <t>リツ</t>
    </rPh>
    <rPh sb="6" eb="8">
      <t>ルイジ</t>
    </rPh>
    <rPh sb="8" eb="10">
      <t>シセツ</t>
    </rPh>
    <rPh sb="10" eb="13">
      <t>ヘイキンチ</t>
    </rPh>
    <rPh sb="14" eb="16">
      <t>ジャッカン</t>
    </rPh>
    <rPh sb="16" eb="18">
      <t>シタマワ</t>
    </rPh>
    <rPh sb="23" eb="24">
      <t>ヨコ</t>
    </rPh>
    <rPh sb="30" eb="33">
      <t>アンテイテキ</t>
    </rPh>
    <rPh sb="34" eb="36">
      <t>カドウ</t>
    </rPh>
    <rPh sb="36" eb="37">
      <t>リツ</t>
    </rPh>
    <rPh sb="38" eb="40">
      <t>イジ</t>
    </rPh>
    <phoneticPr fontId="6"/>
  </si>
  <si>
    <t>収益等は平均値より低い部分が見受けられるものの、他会計補助金等に頼ることなく概ね黒字経営を続けられている。
本駐車場は、駅の送迎等による短時間利用と、パークアンドライドの需要があり、安定した収入を得ているため、継続して経営していく必要がある。
経営戦略についてはH32までに策定予定である。</t>
    <rPh sb="54" eb="55">
      <t>ホン</t>
    </rPh>
    <rPh sb="55" eb="58">
      <t>チュウシャジョウ</t>
    </rPh>
    <rPh sb="85" eb="87">
      <t>ジュヨウ</t>
    </rPh>
    <rPh sb="91" eb="93">
      <t>アンテイ</t>
    </rPh>
    <rPh sb="105" eb="107">
      <t>ケイゾク</t>
    </rPh>
    <rPh sb="109" eb="111">
      <t>ケイエイ</t>
    </rPh>
    <rPh sb="115" eb="117">
      <t>ヒツヨウ</t>
    </rPh>
    <phoneticPr fontId="6"/>
  </si>
  <si>
    <t>非設置</t>
    <rPh sb="0" eb="1">
      <t>ヒ</t>
    </rPh>
    <rPh sb="1" eb="3">
      <t>セッチ</t>
    </rPh>
    <phoneticPr fontId="6"/>
  </si>
  <si>
    <t xml:space="preserve">駅の送迎等による短時間利用やパークアンドライドによる長時間利用がされ、安定して収入を得ているため、①収益的収支比率及び④売上高ＧＯＰ比率は平均値より高くなっている。
</t>
    <rPh sb="0" eb="1">
      <t>エキ</t>
    </rPh>
    <rPh sb="2" eb="4">
      <t>ソウゲイ</t>
    </rPh>
    <rPh sb="4" eb="5">
      <t>トウ</t>
    </rPh>
    <rPh sb="8" eb="11">
      <t>タンジカン</t>
    </rPh>
    <rPh sb="11" eb="13">
      <t>リヨウ</t>
    </rPh>
    <rPh sb="26" eb="29">
      <t>チョウジカン</t>
    </rPh>
    <rPh sb="29" eb="31">
      <t>リヨウ</t>
    </rPh>
    <rPh sb="35" eb="37">
      <t>アンテイ</t>
    </rPh>
    <rPh sb="39" eb="41">
      <t>シュウニュウ</t>
    </rPh>
    <rPh sb="42" eb="43">
      <t>エ</t>
    </rPh>
    <rPh sb="50" eb="53">
      <t>シュウエキテキ</t>
    </rPh>
    <rPh sb="53" eb="55">
      <t>シュウシ</t>
    </rPh>
    <rPh sb="55" eb="57">
      <t>ヒリツ</t>
    </rPh>
    <rPh sb="57" eb="58">
      <t>オヨ</t>
    </rPh>
    <rPh sb="60" eb="62">
      <t>ウリアゲ</t>
    </rPh>
    <rPh sb="62" eb="63">
      <t>ダカ</t>
    </rPh>
    <rPh sb="66" eb="68">
      <t>ヒリツ</t>
    </rPh>
    <rPh sb="69" eb="72">
      <t>ヘイキンチ</t>
    </rPh>
    <rPh sb="74" eb="75">
      <t>タカ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</si>
</sst>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18"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501.8</c:v>
                </c:pt>
                <c:pt idx="1">
                  <c:v>609</c:v>
                </c:pt>
                <c:pt idx="2">
                  <c:v>447.8</c:v>
                </c:pt>
                <c:pt idx="3">
                  <c:v>496.1</c:v>
                </c:pt>
                <c:pt idx="4">
                  <c:v>442.4</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46253952"/>
        <c:axId val="463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46253952"/>
        <c:axId val="46344448"/>
      </c:lineChart>
      <c:dateAx>
        <c:axId val="46253952"/>
        <c:scaling>
          <c:orientation val="minMax"/>
        </c:scaling>
        <c:delete val="1"/>
        <c:axPos val="b"/>
        <c:numFmt formatCode="ge" sourceLinked="1"/>
        <c:majorTickMark val="none"/>
        <c:minorTickMark val="none"/>
        <c:tickLblPos val="none"/>
        <c:crossAx val="46344448"/>
        <c:crosses val="autoZero"/>
        <c:auto val="1"/>
        <c:lblOffset val="100"/>
        <c:baseTimeUnit val="years"/>
      </c:dateAx>
      <c:valAx>
        <c:axId val="4634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25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14580864"/>
        <c:axId val="1146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14580864"/>
        <c:axId val="114600576"/>
      </c:lineChart>
      <c:dateAx>
        <c:axId val="114580864"/>
        <c:scaling>
          <c:orientation val="minMax"/>
        </c:scaling>
        <c:delete val="1"/>
        <c:axPos val="b"/>
        <c:numFmt formatCode="ge" sourceLinked="1"/>
        <c:majorTickMark val="none"/>
        <c:minorTickMark val="none"/>
        <c:tickLblPos val="none"/>
        <c:crossAx val="114600576"/>
        <c:crosses val="autoZero"/>
        <c:auto val="1"/>
        <c:lblOffset val="100"/>
        <c:baseTimeUnit val="years"/>
      </c:dateAx>
      <c:valAx>
        <c:axId val="11460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58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18304128"/>
        <c:axId val="1183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18304128"/>
        <c:axId val="118307840"/>
      </c:lineChart>
      <c:dateAx>
        <c:axId val="118304128"/>
        <c:scaling>
          <c:orientation val="minMax"/>
        </c:scaling>
        <c:delete val="1"/>
        <c:axPos val="b"/>
        <c:numFmt formatCode="ge" sourceLinked="1"/>
        <c:majorTickMark val="none"/>
        <c:minorTickMark val="none"/>
        <c:tickLblPos val="none"/>
        <c:crossAx val="118307840"/>
        <c:crosses val="autoZero"/>
        <c:auto val="1"/>
        <c:lblOffset val="100"/>
        <c:baseTimeUnit val="years"/>
      </c:dateAx>
      <c:valAx>
        <c:axId val="11830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30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19731712"/>
        <c:axId val="1199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19731712"/>
        <c:axId val="119997184"/>
      </c:lineChart>
      <c:dateAx>
        <c:axId val="119731712"/>
        <c:scaling>
          <c:orientation val="minMax"/>
        </c:scaling>
        <c:delete val="1"/>
        <c:axPos val="b"/>
        <c:numFmt formatCode="ge" sourceLinked="1"/>
        <c:majorTickMark val="none"/>
        <c:minorTickMark val="none"/>
        <c:tickLblPos val="none"/>
        <c:crossAx val="119997184"/>
        <c:crosses val="autoZero"/>
        <c:auto val="1"/>
        <c:lblOffset val="100"/>
        <c:baseTimeUnit val="years"/>
      </c:dateAx>
      <c:valAx>
        <c:axId val="11999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73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20324864"/>
        <c:axId val="1203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20324864"/>
        <c:axId val="120326784"/>
      </c:lineChart>
      <c:dateAx>
        <c:axId val="120324864"/>
        <c:scaling>
          <c:orientation val="minMax"/>
        </c:scaling>
        <c:delete val="1"/>
        <c:axPos val="b"/>
        <c:numFmt formatCode="ge" sourceLinked="1"/>
        <c:majorTickMark val="none"/>
        <c:minorTickMark val="none"/>
        <c:tickLblPos val="none"/>
        <c:crossAx val="120326784"/>
        <c:crosses val="autoZero"/>
        <c:auto val="1"/>
        <c:lblOffset val="100"/>
        <c:baseTimeUnit val="years"/>
      </c:dateAx>
      <c:valAx>
        <c:axId val="12032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32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22062720"/>
        <c:axId val="12229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22062720"/>
        <c:axId val="122290176"/>
      </c:lineChart>
      <c:dateAx>
        <c:axId val="122062720"/>
        <c:scaling>
          <c:orientation val="minMax"/>
        </c:scaling>
        <c:delete val="1"/>
        <c:axPos val="b"/>
        <c:numFmt formatCode="ge" sourceLinked="1"/>
        <c:majorTickMark val="none"/>
        <c:minorTickMark val="none"/>
        <c:tickLblPos val="none"/>
        <c:crossAx val="122290176"/>
        <c:crosses val="autoZero"/>
        <c:auto val="1"/>
        <c:lblOffset val="100"/>
        <c:baseTimeUnit val="years"/>
      </c:dateAx>
      <c:valAx>
        <c:axId val="122290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06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246.2</c:v>
                </c:pt>
                <c:pt idx="1">
                  <c:v>242.3</c:v>
                </c:pt>
                <c:pt idx="2">
                  <c:v>219.2</c:v>
                </c:pt>
                <c:pt idx="3">
                  <c:v>200</c:v>
                </c:pt>
                <c:pt idx="4">
                  <c:v>229.2</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22460416"/>
        <c:axId val="1224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22460416"/>
        <c:axId val="122467072"/>
      </c:lineChart>
      <c:dateAx>
        <c:axId val="122460416"/>
        <c:scaling>
          <c:orientation val="minMax"/>
        </c:scaling>
        <c:delete val="1"/>
        <c:axPos val="b"/>
        <c:numFmt formatCode="ge" sourceLinked="1"/>
        <c:majorTickMark val="none"/>
        <c:minorTickMark val="none"/>
        <c:tickLblPos val="none"/>
        <c:crossAx val="122467072"/>
        <c:crosses val="autoZero"/>
        <c:auto val="1"/>
        <c:lblOffset val="100"/>
        <c:baseTimeUnit val="years"/>
      </c:dateAx>
      <c:valAx>
        <c:axId val="12246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46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80.099999999999994</c:v>
                </c:pt>
                <c:pt idx="1">
                  <c:v>82.8</c:v>
                </c:pt>
                <c:pt idx="2">
                  <c:v>77.7</c:v>
                </c:pt>
                <c:pt idx="3">
                  <c:v>79.7</c:v>
                </c:pt>
                <c:pt idx="4">
                  <c:v>77.400000000000006</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22497664"/>
        <c:axId val="1225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22497664"/>
        <c:axId val="122516224"/>
      </c:lineChart>
      <c:dateAx>
        <c:axId val="122497664"/>
        <c:scaling>
          <c:orientation val="minMax"/>
        </c:scaling>
        <c:delete val="1"/>
        <c:axPos val="b"/>
        <c:numFmt formatCode="ge" sourceLinked="1"/>
        <c:majorTickMark val="none"/>
        <c:minorTickMark val="none"/>
        <c:tickLblPos val="none"/>
        <c:crossAx val="122516224"/>
        <c:crosses val="autoZero"/>
        <c:auto val="1"/>
        <c:lblOffset val="100"/>
        <c:baseTimeUnit val="years"/>
      </c:dateAx>
      <c:valAx>
        <c:axId val="122516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49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6028</c:v>
                </c:pt>
                <c:pt idx="1">
                  <c:v>7028</c:v>
                </c:pt>
                <c:pt idx="2">
                  <c:v>5558</c:v>
                </c:pt>
                <c:pt idx="3">
                  <c:v>5276</c:v>
                </c:pt>
                <c:pt idx="4">
                  <c:v>5580</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22534528"/>
        <c:axId val="12258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22534528"/>
        <c:axId val="122585472"/>
      </c:lineChart>
      <c:dateAx>
        <c:axId val="122534528"/>
        <c:scaling>
          <c:orientation val="minMax"/>
        </c:scaling>
        <c:delete val="1"/>
        <c:axPos val="b"/>
        <c:numFmt formatCode="ge" sourceLinked="1"/>
        <c:majorTickMark val="none"/>
        <c:minorTickMark val="none"/>
        <c:tickLblPos val="none"/>
        <c:crossAx val="122585472"/>
        <c:crosses val="autoZero"/>
        <c:auto val="1"/>
        <c:lblOffset val="100"/>
        <c:baseTimeUnit val="years"/>
      </c:dateAx>
      <c:valAx>
        <c:axId val="122585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53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愛知県安城市　新安城駅北第１駐車場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754</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26</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24</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135</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501.8</v>
      </c>
      <c r="V31" s="117"/>
      <c r="W31" s="117"/>
      <c r="X31" s="117"/>
      <c r="Y31" s="117"/>
      <c r="Z31" s="117"/>
      <c r="AA31" s="117"/>
      <c r="AB31" s="117"/>
      <c r="AC31" s="117"/>
      <c r="AD31" s="117"/>
      <c r="AE31" s="117"/>
      <c r="AF31" s="117"/>
      <c r="AG31" s="117"/>
      <c r="AH31" s="117"/>
      <c r="AI31" s="117"/>
      <c r="AJ31" s="117"/>
      <c r="AK31" s="117"/>
      <c r="AL31" s="117"/>
      <c r="AM31" s="117"/>
      <c r="AN31" s="117">
        <f>データ!Z7</f>
        <v>609</v>
      </c>
      <c r="AO31" s="117"/>
      <c r="AP31" s="117"/>
      <c r="AQ31" s="117"/>
      <c r="AR31" s="117"/>
      <c r="AS31" s="117"/>
      <c r="AT31" s="117"/>
      <c r="AU31" s="117"/>
      <c r="AV31" s="117"/>
      <c r="AW31" s="117"/>
      <c r="AX31" s="117"/>
      <c r="AY31" s="117"/>
      <c r="AZ31" s="117"/>
      <c r="BA31" s="117"/>
      <c r="BB31" s="117"/>
      <c r="BC31" s="117"/>
      <c r="BD31" s="117"/>
      <c r="BE31" s="117"/>
      <c r="BF31" s="117"/>
      <c r="BG31" s="117">
        <f>データ!AA7</f>
        <v>447.8</v>
      </c>
      <c r="BH31" s="117"/>
      <c r="BI31" s="117"/>
      <c r="BJ31" s="117"/>
      <c r="BK31" s="117"/>
      <c r="BL31" s="117"/>
      <c r="BM31" s="117"/>
      <c r="BN31" s="117"/>
      <c r="BO31" s="117"/>
      <c r="BP31" s="117"/>
      <c r="BQ31" s="117"/>
      <c r="BR31" s="117"/>
      <c r="BS31" s="117"/>
      <c r="BT31" s="117"/>
      <c r="BU31" s="117"/>
      <c r="BV31" s="117"/>
      <c r="BW31" s="117"/>
      <c r="BX31" s="117"/>
      <c r="BY31" s="117"/>
      <c r="BZ31" s="117">
        <f>データ!AB7</f>
        <v>496.1</v>
      </c>
      <c r="CA31" s="117"/>
      <c r="CB31" s="117"/>
      <c r="CC31" s="117"/>
      <c r="CD31" s="117"/>
      <c r="CE31" s="117"/>
      <c r="CF31" s="117"/>
      <c r="CG31" s="117"/>
      <c r="CH31" s="117"/>
      <c r="CI31" s="117"/>
      <c r="CJ31" s="117"/>
      <c r="CK31" s="117"/>
      <c r="CL31" s="117"/>
      <c r="CM31" s="117"/>
      <c r="CN31" s="117"/>
      <c r="CO31" s="117"/>
      <c r="CP31" s="117"/>
      <c r="CQ31" s="117"/>
      <c r="CR31" s="117"/>
      <c r="CS31" s="117">
        <f>データ!AC7</f>
        <v>442.4</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246.2</v>
      </c>
      <c r="JD31" s="119"/>
      <c r="JE31" s="119"/>
      <c r="JF31" s="119"/>
      <c r="JG31" s="119"/>
      <c r="JH31" s="119"/>
      <c r="JI31" s="119"/>
      <c r="JJ31" s="119"/>
      <c r="JK31" s="119"/>
      <c r="JL31" s="119"/>
      <c r="JM31" s="119"/>
      <c r="JN31" s="119"/>
      <c r="JO31" s="119"/>
      <c r="JP31" s="119"/>
      <c r="JQ31" s="119"/>
      <c r="JR31" s="119"/>
      <c r="JS31" s="119"/>
      <c r="JT31" s="119"/>
      <c r="JU31" s="120"/>
      <c r="JV31" s="118">
        <f>データ!DL7</f>
        <v>242.3</v>
      </c>
      <c r="JW31" s="119"/>
      <c r="JX31" s="119"/>
      <c r="JY31" s="119"/>
      <c r="JZ31" s="119"/>
      <c r="KA31" s="119"/>
      <c r="KB31" s="119"/>
      <c r="KC31" s="119"/>
      <c r="KD31" s="119"/>
      <c r="KE31" s="119"/>
      <c r="KF31" s="119"/>
      <c r="KG31" s="119"/>
      <c r="KH31" s="119"/>
      <c r="KI31" s="119"/>
      <c r="KJ31" s="119"/>
      <c r="KK31" s="119"/>
      <c r="KL31" s="119"/>
      <c r="KM31" s="119"/>
      <c r="KN31" s="120"/>
      <c r="KO31" s="118">
        <f>データ!DM7</f>
        <v>219.2</v>
      </c>
      <c r="KP31" s="119"/>
      <c r="KQ31" s="119"/>
      <c r="KR31" s="119"/>
      <c r="KS31" s="119"/>
      <c r="KT31" s="119"/>
      <c r="KU31" s="119"/>
      <c r="KV31" s="119"/>
      <c r="KW31" s="119"/>
      <c r="KX31" s="119"/>
      <c r="KY31" s="119"/>
      <c r="KZ31" s="119"/>
      <c r="LA31" s="119"/>
      <c r="LB31" s="119"/>
      <c r="LC31" s="119"/>
      <c r="LD31" s="119"/>
      <c r="LE31" s="119"/>
      <c r="LF31" s="119"/>
      <c r="LG31" s="120"/>
      <c r="LH31" s="118">
        <f>データ!DN7</f>
        <v>200</v>
      </c>
      <c r="LI31" s="119"/>
      <c r="LJ31" s="119"/>
      <c r="LK31" s="119"/>
      <c r="LL31" s="119"/>
      <c r="LM31" s="119"/>
      <c r="LN31" s="119"/>
      <c r="LO31" s="119"/>
      <c r="LP31" s="119"/>
      <c r="LQ31" s="119"/>
      <c r="LR31" s="119"/>
      <c r="LS31" s="119"/>
      <c r="LT31" s="119"/>
      <c r="LU31" s="119"/>
      <c r="LV31" s="119"/>
      <c r="LW31" s="119"/>
      <c r="LX31" s="119"/>
      <c r="LY31" s="119"/>
      <c r="LZ31" s="120"/>
      <c r="MA31" s="118">
        <f>データ!DO7</f>
        <v>229.2</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21" t="s">
        <v>131</v>
      </c>
      <c r="NE32" s="122"/>
      <c r="NF32" s="122"/>
      <c r="NG32" s="122"/>
      <c r="NH32" s="122"/>
      <c r="NI32" s="122"/>
      <c r="NJ32" s="122"/>
      <c r="NK32" s="122"/>
      <c r="NL32" s="122"/>
      <c r="NM32" s="122"/>
      <c r="NN32" s="122"/>
      <c r="NO32" s="122"/>
      <c r="NP32" s="122"/>
      <c r="NQ32" s="122"/>
      <c r="NR32" s="123"/>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21"/>
      <c r="NE33" s="122"/>
      <c r="NF33" s="122"/>
      <c r="NG33" s="122"/>
      <c r="NH33" s="122"/>
      <c r="NI33" s="122"/>
      <c r="NJ33" s="122"/>
      <c r="NK33" s="122"/>
      <c r="NL33" s="122"/>
      <c r="NM33" s="122"/>
      <c r="NN33" s="122"/>
      <c r="NO33" s="122"/>
      <c r="NP33" s="122"/>
      <c r="NQ33" s="122"/>
      <c r="NR33" s="123"/>
    </row>
    <row r="34" spans="1:382" ht="13.5" customHeight="1" x14ac:dyDescent="0.15">
      <c r="A34" s="2"/>
      <c r="B34" s="23"/>
      <c r="C34" s="25"/>
      <c r="D34" s="5"/>
      <c r="E34" s="5"/>
      <c r="F34" s="5"/>
      <c r="G34" s="5"/>
      <c r="H34" s="124" t="s">
        <v>30</v>
      </c>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25"/>
      <c r="DQ34" s="25"/>
      <c r="DR34" s="25"/>
      <c r="DS34" s="25"/>
      <c r="DT34" s="25"/>
      <c r="DU34" s="25"/>
      <c r="DV34" s="25"/>
      <c r="DW34" s="25"/>
      <c r="DX34" s="25"/>
      <c r="DY34" s="124" t="s">
        <v>31</v>
      </c>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25"/>
      <c r="IH34" s="25"/>
      <c r="II34" s="25"/>
      <c r="IJ34" s="26"/>
      <c r="IK34" s="33"/>
      <c r="IL34" s="25"/>
      <c r="IM34" s="25"/>
      <c r="IN34" s="25"/>
      <c r="IO34" s="25"/>
      <c r="IP34" s="124" t="s">
        <v>32</v>
      </c>
      <c r="IQ34" s="124"/>
      <c r="IR34" s="124"/>
      <c r="IS34" s="124"/>
      <c r="IT34" s="124"/>
      <c r="IU34" s="124"/>
      <c r="IV34" s="124"/>
      <c r="IW34" s="124"/>
      <c r="IX34" s="124"/>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25"/>
      <c r="MX34" s="25"/>
      <c r="MY34" s="25"/>
      <c r="MZ34" s="25"/>
      <c r="NA34" s="25"/>
      <c r="NB34" s="26"/>
      <c r="NC34" s="2"/>
      <c r="ND34" s="121"/>
      <c r="NE34" s="122"/>
      <c r="NF34" s="122"/>
      <c r="NG34" s="122"/>
      <c r="NH34" s="122"/>
      <c r="NI34" s="122"/>
      <c r="NJ34" s="122"/>
      <c r="NK34" s="122"/>
      <c r="NL34" s="122"/>
      <c r="NM34" s="122"/>
      <c r="NN34" s="122"/>
      <c r="NO34" s="122"/>
      <c r="NP34" s="122"/>
      <c r="NQ34" s="122"/>
      <c r="NR34" s="123"/>
    </row>
    <row r="35" spans="1:382" ht="13.5" customHeight="1" x14ac:dyDescent="0.15">
      <c r="A35" s="2"/>
      <c r="B35" s="23"/>
      <c r="C35" s="25"/>
      <c r="D35" s="5"/>
      <c r="E35" s="5"/>
      <c r="F35" s="5"/>
      <c r="G35" s="5"/>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25"/>
      <c r="DQ35" s="25"/>
      <c r="DR35" s="25"/>
      <c r="DS35" s="25"/>
      <c r="DT35" s="25"/>
      <c r="DU35" s="25"/>
      <c r="DV35" s="25"/>
      <c r="DW35" s="25"/>
      <c r="DX35" s="25"/>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c r="FU35" s="124"/>
      <c r="FV35" s="124"/>
      <c r="FW35" s="124"/>
      <c r="FX35" s="124"/>
      <c r="FY35" s="124"/>
      <c r="FZ35" s="124"/>
      <c r="GA35" s="124"/>
      <c r="GB35" s="124"/>
      <c r="GC35" s="124"/>
      <c r="GD35" s="124"/>
      <c r="GE35" s="124"/>
      <c r="GF35" s="124"/>
      <c r="GG35" s="124"/>
      <c r="GH35" s="124"/>
      <c r="GI35" s="124"/>
      <c r="GJ35" s="124"/>
      <c r="GK35" s="124"/>
      <c r="GL35" s="124"/>
      <c r="GM35" s="124"/>
      <c r="GN35" s="124"/>
      <c r="GO35" s="124"/>
      <c r="GP35" s="124"/>
      <c r="GQ35" s="124"/>
      <c r="GR35" s="124"/>
      <c r="GS35" s="124"/>
      <c r="GT35" s="124"/>
      <c r="GU35" s="124"/>
      <c r="GV35" s="124"/>
      <c r="GW35" s="124"/>
      <c r="GX35" s="124"/>
      <c r="GY35" s="124"/>
      <c r="GZ35" s="124"/>
      <c r="HA35" s="124"/>
      <c r="HB35" s="124"/>
      <c r="HC35" s="124"/>
      <c r="HD35" s="124"/>
      <c r="HE35" s="124"/>
      <c r="HF35" s="124"/>
      <c r="HG35" s="124"/>
      <c r="HH35" s="124"/>
      <c r="HI35" s="124"/>
      <c r="HJ35" s="124"/>
      <c r="HK35" s="124"/>
      <c r="HL35" s="124"/>
      <c r="HM35" s="124"/>
      <c r="HN35" s="124"/>
      <c r="HO35" s="124"/>
      <c r="HP35" s="124"/>
      <c r="HQ35" s="124"/>
      <c r="HR35" s="124"/>
      <c r="HS35" s="124"/>
      <c r="HT35" s="124"/>
      <c r="HU35" s="124"/>
      <c r="HV35" s="124"/>
      <c r="HW35" s="124"/>
      <c r="HX35" s="124"/>
      <c r="HY35" s="124"/>
      <c r="HZ35" s="124"/>
      <c r="IA35" s="124"/>
      <c r="IB35" s="124"/>
      <c r="IC35" s="124"/>
      <c r="ID35" s="124"/>
      <c r="IE35" s="124"/>
      <c r="IF35" s="124"/>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21"/>
      <c r="NE35" s="122"/>
      <c r="NF35" s="122"/>
      <c r="NG35" s="122"/>
      <c r="NH35" s="122"/>
      <c r="NI35" s="122"/>
      <c r="NJ35" s="122"/>
      <c r="NK35" s="122"/>
      <c r="NL35" s="122"/>
      <c r="NM35" s="122"/>
      <c r="NN35" s="122"/>
      <c r="NO35" s="122"/>
      <c r="NP35" s="122"/>
      <c r="NQ35" s="122"/>
      <c r="NR35" s="123"/>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21"/>
      <c r="NE36" s="122"/>
      <c r="NF36" s="122"/>
      <c r="NG36" s="122"/>
      <c r="NH36" s="122"/>
      <c r="NI36" s="122"/>
      <c r="NJ36" s="122"/>
      <c r="NK36" s="122"/>
      <c r="NL36" s="122"/>
      <c r="NM36" s="122"/>
      <c r="NN36" s="122"/>
      <c r="NO36" s="122"/>
      <c r="NP36" s="122"/>
      <c r="NQ36" s="122"/>
      <c r="NR36" s="123"/>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21"/>
      <c r="NE37" s="122"/>
      <c r="NF37" s="122"/>
      <c r="NG37" s="122"/>
      <c r="NH37" s="122"/>
      <c r="NI37" s="122"/>
      <c r="NJ37" s="122"/>
      <c r="NK37" s="122"/>
      <c r="NL37" s="122"/>
      <c r="NM37" s="122"/>
      <c r="NN37" s="122"/>
      <c r="NO37" s="122"/>
      <c r="NP37" s="122"/>
      <c r="NQ37" s="122"/>
      <c r="NR37" s="123"/>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21"/>
      <c r="NE38" s="122"/>
      <c r="NF38" s="122"/>
      <c r="NG38" s="122"/>
      <c r="NH38" s="122"/>
      <c r="NI38" s="122"/>
      <c r="NJ38" s="122"/>
      <c r="NK38" s="122"/>
      <c r="NL38" s="122"/>
      <c r="NM38" s="122"/>
      <c r="NN38" s="122"/>
      <c r="NO38" s="122"/>
      <c r="NP38" s="122"/>
      <c r="NQ38" s="122"/>
      <c r="NR38" s="123"/>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21"/>
      <c r="NE39" s="122"/>
      <c r="NF39" s="122"/>
      <c r="NG39" s="122"/>
      <c r="NH39" s="122"/>
      <c r="NI39" s="122"/>
      <c r="NJ39" s="122"/>
      <c r="NK39" s="122"/>
      <c r="NL39" s="122"/>
      <c r="NM39" s="122"/>
      <c r="NN39" s="122"/>
      <c r="NO39" s="122"/>
      <c r="NP39" s="122"/>
      <c r="NQ39" s="122"/>
      <c r="NR39" s="123"/>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21"/>
      <c r="NE40" s="122"/>
      <c r="NF40" s="122"/>
      <c r="NG40" s="122"/>
      <c r="NH40" s="122"/>
      <c r="NI40" s="122"/>
      <c r="NJ40" s="122"/>
      <c r="NK40" s="122"/>
      <c r="NL40" s="122"/>
      <c r="NM40" s="122"/>
      <c r="NN40" s="122"/>
      <c r="NO40" s="122"/>
      <c r="NP40" s="122"/>
      <c r="NQ40" s="122"/>
      <c r="NR40" s="123"/>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21"/>
      <c r="NE41" s="122"/>
      <c r="NF41" s="122"/>
      <c r="NG41" s="122"/>
      <c r="NH41" s="122"/>
      <c r="NI41" s="122"/>
      <c r="NJ41" s="122"/>
      <c r="NK41" s="122"/>
      <c r="NL41" s="122"/>
      <c r="NM41" s="122"/>
      <c r="NN41" s="122"/>
      <c r="NO41" s="122"/>
      <c r="NP41" s="122"/>
      <c r="NQ41" s="122"/>
      <c r="NR41" s="123"/>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21"/>
      <c r="NE42" s="122"/>
      <c r="NF42" s="122"/>
      <c r="NG42" s="122"/>
      <c r="NH42" s="122"/>
      <c r="NI42" s="122"/>
      <c r="NJ42" s="122"/>
      <c r="NK42" s="122"/>
      <c r="NL42" s="122"/>
      <c r="NM42" s="122"/>
      <c r="NN42" s="122"/>
      <c r="NO42" s="122"/>
      <c r="NP42" s="122"/>
      <c r="NQ42" s="122"/>
      <c r="NR42" s="123"/>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21"/>
      <c r="NE43" s="122"/>
      <c r="NF43" s="122"/>
      <c r="NG43" s="122"/>
      <c r="NH43" s="122"/>
      <c r="NI43" s="122"/>
      <c r="NJ43" s="122"/>
      <c r="NK43" s="122"/>
      <c r="NL43" s="122"/>
      <c r="NM43" s="122"/>
      <c r="NN43" s="122"/>
      <c r="NO43" s="122"/>
      <c r="NP43" s="122"/>
      <c r="NQ43" s="122"/>
      <c r="NR43" s="123"/>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21"/>
      <c r="NE44" s="122"/>
      <c r="NF44" s="122"/>
      <c r="NG44" s="122"/>
      <c r="NH44" s="122"/>
      <c r="NI44" s="122"/>
      <c r="NJ44" s="122"/>
      <c r="NK44" s="122"/>
      <c r="NL44" s="122"/>
      <c r="NM44" s="122"/>
      <c r="NN44" s="122"/>
      <c r="NO44" s="122"/>
      <c r="NP44" s="122"/>
      <c r="NQ44" s="122"/>
      <c r="NR44" s="123"/>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21"/>
      <c r="NE45" s="122"/>
      <c r="NF45" s="122"/>
      <c r="NG45" s="122"/>
      <c r="NH45" s="122"/>
      <c r="NI45" s="122"/>
      <c r="NJ45" s="122"/>
      <c r="NK45" s="122"/>
      <c r="NL45" s="122"/>
      <c r="NM45" s="122"/>
      <c r="NN45" s="122"/>
      <c r="NO45" s="122"/>
      <c r="NP45" s="122"/>
      <c r="NQ45" s="122"/>
      <c r="NR45" s="123"/>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21"/>
      <c r="NE46" s="122"/>
      <c r="NF46" s="122"/>
      <c r="NG46" s="122"/>
      <c r="NH46" s="122"/>
      <c r="NI46" s="122"/>
      <c r="NJ46" s="122"/>
      <c r="NK46" s="122"/>
      <c r="NL46" s="122"/>
      <c r="NM46" s="122"/>
      <c r="NN46" s="122"/>
      <c r="NO46" s="122"/>
      <c r="NP46" s="122"/>
      <c r="NQ46" s="122"/>
      <c r="NR46" s="123"/>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21"/>
      <c r="NE47" s="122"/>
      <c r="NF47" s="122"/>
      <c r="NG47" s="122"/>
      <c r="NH47" s="122"/>
      <c r="NI47" s="122"/>
      <c r="NJ47" s="122"/>
      <c r="NK47" s="122"/>
      <c r="NL47" s="122"/>
      <c r="NM47" s="122"/>
      <c r="NN47" s="122"/>
      <c r="NO47" s="122"/>
      <c r="NP47" s="122"/>
      <c r="NQ47" s="122"/>
      <c r="NR47" s="123"/>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21" t="s">
        <v>132</v>
      </c>
      <c r="NE49" s="122"/>
      <c r="NF49" s="122"/>
      <c r="NG49" s="122"/>
      <c r="NH49" s="122"/>
      <c r="NI49" s="122"/>
      <c r="NJ49" s="122"/>
      <c r="NK49" s="122"/>
      <c r="NL49" s="122"/>
      <c r="NM49" s="122"/>
      <c r="NN49" s="122"/>
      <c r="NO49" s="122"/>
      <c r="NP49" s="122"/>
      <c r="NQ49" s="122"/>
      <c r="NR49" s="123"/>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21"/>
      <c r="NE50" s="122"/>
      <c r="NF50" s="122"/>
      <c r="NG50" s="122"/>
      <c r="NH50" s="122"/>
      <c r="NI50" s="122"/>
      <c r="NJ50" s="122"/>
      <c r="NK50" s="122"/>
      <c r="NL50" s="122"/>
      <c r="NM50" s="122"/>
      <c r="NN50" s="122"/>
      <c r="NO50" s="122"/>
      <c r="NP50" s="122"/>
      <c r="NQ50" s="122"/>
      <c r="NR50" s="123"/>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21"/>
      <c r="NE51" s="122"/>
      <c r="NF51" s="122"/>
      <c r="NG51" s="122"/>
      <c r="NH51" s="122"/>
      <c r="NI51" s="122"/>
      <c r="NJ51" s="122"/>
      <c r="NK51" s="122"/>
      <c r="NL51" s="122"/>
      <c r="NM51" s="122"/>
      <c r="NN51" s="122"/>
      <c r="NO51" s="122"/>
      <c r="NP51" s="122"/>
      <c r="NQ51" s="122"/>
      <c r="NR51" s="123"/>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80.099999999999994</v>
      </c>
      <c r="EM52" s="117"/>
      <c r="EN52" s="117"/>
      <c r="EO52" s="117"/>
      <c r="EP52" s="117"/>
      <c r="EQ52" s="117"/>
      <c r="ER52" s="117"/>
      <c r="ES52" s="117"/>
      <c r="ET52" s="117"/>
      <c r="EU52" s="117"/>
      <c r="EV52" s="117"/>
      <c r="EW52" s="117"/>
      <c r="EX52" s="117"/>
      <c r="EY52" s="117"/>
      <c r="EZ52" s="117"/>
      <c r="FA52" s="117"/>
      <c r="FB52" s="117"/>
      <c r="FC52" s="117"/>
      <c r="FD52" s="117"/>
      <c r="FE52" s="117">
        <f>データ!BG7</f>
        <v>82.8</v>
      </c>
      <c r="FF52" s="117"/>
      <c r="FG52" s="117"/>
      <c r="FH52" s="117"/>
      <c r="FI52" s="117"/>
      <c r="FJ52" s="117"/>
      <c r="FK52" s="117"/>
      <c r="FL52" s="117"/>
      <c r="FM52" s="117"/>
      <c r="FN52" s="117"/>
      <c r="FO52" s="117"/>
      <c r="FP52" s="117"/>
      <c r="FQ52" s="117"/>
      <c r="FR52" s="117"/>
      <c r="FS52" s="117"/>
      <c r="FT52" s="117"/>
      <c r="FU52" s="117"/>
      <c r="FV52" s="117"/>
      <c r="FW52" s="117"/>
      <c r="FX52" s="117">
        <f>データ!BH7</f>
        <v>77.7</v>
      </c>
      <c r="FY52" s="117"/>
      <c r="FZ52" s="117"/>
      <c r="GA52" s="117"/>
      <c r="GB52" s="117"/>
      <c r="GC52" s="117"/>
      <c r="GD52" s="117"/>
      <c r="GE52" s="117"/>
      <c r="GF52" s="117"/>
      <c r="GG52" s="117"/>
      <c r="GH52" s="117"/>
      <c r="GI52" s="117"/>
      <c r="GJ52" s="117"/>
      <c r="GK52" s="117"/>
      <c r="GL52" s="117"/>
      <c r="GM52" s="117"/>
      <c r="GN52" s="117"/>
      <c r="GO52" s="117"/>
      <c r="GP52" s="117"/>
      <c r="GQ52" s="117">
        <f>データ!BI7</f>
        <v>79.7</v>
      </c>
      <c r="GR52" s="117"/>
      <c r="GS52" s="117"/>
      <c r="GT52" s="117"/>
      <c r="GU52" s="117"/>
      <c r="GV52" s="117"/>
      <c r="GW52" s="117"/>
      <c r="GX52" s="117"/>
      <c r="GY52" s="117"/>
      <c r="GZ52" s="117"/>
      <c r="HA52" s="117"/>
      <c r="HB52" s="117"/>
      <c r="HC52" s="117"/>
      <c r="HD52" s="117"/>
      <c r="HE52" s="117"/>
      <c r="HF52" s="117"/>
      <c r="HG52" s="117"/>
      <c r="HH52" s="117"/>
      <c r="HI52" s="117"/>
      <c r="HJ52" s="117">
        <f>データ!BJ7</f>
        <v>77.400000000000006</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8">
        <f>データ!BQ7</f>
        <v>6028</v>
      </c>
      <c r="JD52" s="128"/>
      <c r="JE52" s="128"/>
      <c r="JF52" s="128"/>
      <c r="JG52" s="128"/>
      <c r="JH52" s="128"/>
      <c r="JI52" s="128"/>
      <c r="JJ52" s="128"/>
      <c r="JK52" s="128"/>
      <c r="JL52" s="128"/>
      <c r="JM52" s="128"/>
      <c r="JN52" s="128"/>
      <c r="JO52" s="128"/>
      <c r="JP52" s="128"/>
      <c r="JQ52" s="128"/>
      <c r="JR52" s="128"/>
      <c r="JS52" s="128"/>
      <c r="JT52" s="128"/>
      <c r="JU52" s="128"/>
      <c r="JV52" s="128">
        <f>データ!BR7</f>
        <v>7028</v>
      </c>
      <c r="JW52" s="128"/>
      <c r="JX52" s="128"/>
      <c r="JY52" s="128"/>
      <c r="JZ52" s="128"/>
      <c r="KA52" s="128"/>
      <c r="KB52" s="128"/>
      <c r="KC52" s="128"/>
      <c r="KD52" s="128"/>
      <c r="KE52" s="128"/>
      <c r="KF52" s="128"/>
      <c r="KG52" s="128"/>
      <c r="KH52" s="128"/>
      <c r="KI52" s="128"/>
      <c r="KJ52" s="128"/>
      <c r="KK52" s="128"/>
      <c r="KL52" s="128"/>
      <c r="KM52" s="128"/>
      <c r="KN52" s="128"/>
      <c r="KO52" s="128">
        <f>データ!BS7</f>
        <v>5558</v>
      </c>
      <c r="KP52" s="128"/>
      <c r="KQ52" s="128"/>
      <c r="KR52" s="128"/>
      <c r="KS52" s="128"/>
      <c r="KT52" s="128"/>
      <c r="KU52" s="128"/>
      <c r="KV52" s="128"/>
      <c r="KW52" s="128"/>
      <c r="KX52" s="128"/>
      <c r="KY52" s="128"/>
      <c r="KZ52" s="128"/>
      <c r="LA52" s="128"/>
      <c r="LB52" s="128"/>
      <c r="LC52" s="128"/>
      <c r="LD52" s="128"/>
      <c r="LE52" s="128"/>
      <c r="LF52" s="128"/>
      <c r="LG52" s="128"/>
      <c r="LH52" s="128">
        <f>データ!BT7</f>
        <v>5276</v>
      </c>
      <c r="LI52" s="128"/>
      <c r="LJ52" s="128"/>
      <c r="LK52" s="128"/>
      <c r="LL52" s="128"/>
      <c r="LM52" s="128"/>
      <c r="LN52" s="128"/>
      <c r="LO52" s="128"/>
      <c r="LP52" s="128"/>
      <c r="LQ52" s="128"/>
      <c r="LR52" s="128"/>
      <c r="LS52" s="128"/>
      <c r="LT52" s="128"/>
      <c r="LU52" s="128"/>
      <c r="LV52" s="128"/>
      <c r="LW52" s="128"/>
      <c r="LX52" s="128"/>
      <c r="LY52" s="128"/>
      <c r="LZ52" s="128"/>
      <c r="MA52" s="128">
        <f>データ!BU7</f>
        <v>5580</v>
      </c>
      <c r="MB52" s="128"/>
      <c r="MC52" s="128"/>
      <c r="MD52" s="128"/>
      <c r="ME52" s="128"/>
      <c r="MF52" s="128"/>
      <c r="MG52" s="128"/>
      <c r="MH52" s="128"/>
      <c r="MI52" s="128"/>
      <c r="MJ52" s="128"/>
      <c r="MK52" s="128"/>
      <c r="ML52" s="128"/>
      <c r="MM52" s="128"/>
      <c r="MN52" s="128"/>
      <c r="MO52" s="128"/>
      <c r="MP52" s="128"/>
      <c r="MQ52" s="128"/>
      <c r="MR52" s="128"/>
      <c r="MS52" s="128"/>
      <c r="MT52" s="5"/>
      <c r="MU52" s="5"/>
      <c r="MV52" s="5"/>
      <c r="MW52" s="5"/>
      <c r="MX52" s="5"/>
      <c r="MY52" s="5"/>
      <c r="MZ52" s="5"/>
      <c r="NA52" s="5"/>
      <c r="NB52" s="24"/>
      <c r="NC52" s="2"/>
      <c r="ND52" s="121"/>
      <c r="NE52" s="122"/>
      <c r="NF52" s="122"/>
      <c r="NG52" s="122"/>
      <c r="NH52" s="122"/>
      <c r="NI52" s="122"/>
      <c r="NJ52" s="122"/>
      <c r="NK52" s="122"/>
      <c r="NL52" s="122"/>
      <c r="NM52" s="122"/>
      <c r="NN52" s="122"/>
      <c r="NO52" s="122"/>
      <c r="NP52" s="122"/>
      <c r="NQ52" s="122"/>
      <c r="NR52" s="123"/>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8">
        <f>データ!AZ7</f>
        <v>105</v>
      </c>
      <c r="V53" s="128"/>
      <c r="W53" s="128"/>
      <c r="X53" s="128"/>
      <c r="Y53" s="128"/>
      <c r="Z53" s="128"/>
      <c r="AA53" s="128"/>
      <c r="AB53" s="128"/>
      <c r="AC53" s="128"/>
      <c r="AD53" s="128"/>
      <c r="AE53" s="128"/>
      <c r="AF53" s="128"/>
      <c r="AG53" s="128"/>
      <c r="AH53" s="128"/>
      <c r="AI53" s="128"/>
      <c r="AJ53" s="128"/>
      <c r="AK53" s="128"/>
      <c r="AL53" s="128"/>
      <c r="AM53" s="128"/>
      <c r="AN53" s="128">
        <f>データ!BA7</f>
        <v>61</v>
      </c>
      <c r="AO53" s="128"/>
      <c r="AP53" s="128"/>
      <c r="AQ53" s="128"/>
      <c r="AR53" s="128"/>
      <c r="AS53" s="128"/>
      <c r="AT53" s="128"/>
      <c r="AU53" s="128"/>
      <c r="AV53" s="128"/>
      <c r="AW53" s="128"/>
      <c r="AX53" s="128"/>
      <c r="AY53" s="128"/>
      <c r="AZ53" s="128"/>
      <c r="BA53" s="128"/>
      <c r="BB53" s="128"/>
      <c r="BC53" s="128"/>
      <c r="BD53" s="128"/>
      <c r="BE53" s="128"/>
      <c r="BF53" s="128"/>
      <c r="BG53" s="128">
        <f>データ!BB7</f>
        <v>40</v>
      </c>
      <c r="BH53" s="128"/>
      <c r="BI53" s="128"/>
      <c r="BJ53" s="128"/>
      <c r="BK53" s="128"/>
      <c r="BL53" s="128"/>
      <c r="BM53" s="128"/>
      <c r="BN53" s="128"/>
      <c r="BO53" s="128"/>
      <c r="BP53" s="128"/>
      <c r="BQ53" s="128"/>
      <c r="BR53" s="128"/>
      <c r="BS53" s="128"/>
      <c r="BT53" s="128"/>
      <c r="BU53" s="128"/>
      <c r="BV53" s="128"/>
      <c r="BW53" s="128"/>
      <c r="BX53" s="128"/>
      <c r="BY53" s="128"/>
      <c r="BZ53" s="128">
        <f>データ!BC7</f>
        <v>27</v>
      </c>
      <c r="CA53" s="128"/>
      <c r="CB53" s="128"/>
      <c r="CC53" s="128"/>
      <c r="CD53" s="128"/>
      <c r="CE53" s="128"/>
      <c r="CF53" s="128"/>
      <c r="CG53" s="128"/>
      <c r="CH53" s="128"/>
      <c r="CI53" s="128"/>
      <c r="CJ53" s="128"/>
      <c r="CK53" s="128"/>
      <c r="CL53" s="128"/>
      <c r="CM53" s="128"/>
      <c r="CN53" s="128"/>
      <c r="CO53" s="128"/>
      <c r="CP53" s="128"/>
      <c r="CQ53" s="128"/>
      <c r="CR53" s="128"/>
      <c r="CS53" s="128">
        <f>データ!BD7</f>
        <v>29</v>
      </c>
      <c r="CT53" s="128"/>
      <c r="CU53" s="128"/>
      <c r="CV53" s="128"/>
      <c r="CW53" s="128"/>
      <c r="CX53" s="128"/>
      <c r="CY53" s="128"/>
      <c r="CZ53" s="128"/>
      <c r="DA53" s="128"/>
      <c r="DB53" s="128"/>
      <c r="DC53" s="128"/>
      <c r="DD53" s="128"/>
      <c r="DE53" s="128"/>
      <c r="DF53" s="128"/>
      <c r="DG53" s="128"/>
      <c r="DH53" s="128"/>
      <c r="DI53" s="128"/>
      <c r="DJ53" s="128"/>
      <c r="DK53" s="128"/>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8">
        <f>データ!BV7</f>
        <v>6188</v>
      </c>
      <c r="JD53" s="128"/>
      <c r="JE53" s="128"/>
      <c r="JF53" s="128"/>
      <c r="JG53" s="128"/>
      <c r="JH53" s="128"/>
      <c r="JI53" s="128"/>
      <c r="JJ53" s="128"/>
      <c r="JK53" s="128"/>
      <c r="JL53" s="128"/>
      <c r="JM53" s="128"/>
      <c r="JN53" s="128"/>
      <c r="JO53" s="128"/>
      <c r="JP53" s="128"/>
      <c r="JQ53" s="128"/>
      <c r="JR53" s="128"/>
      <c r="JS53" s="128"/>
      <c r="JT53" s="128"/>
      <c r="JU53" s="128"/>
      <c r="JV53" s="128">
        <f>データ!BW7</f>
        <v>7011</v>
      </c>
      <c r="JW53" s="128"/>
      <c r="JX53" s="128"/>
      <c r="JY53" s="128"/>
      <c r="JZ53" s="128"/>
      <c r="KA53" s="128"/>
      <c r="KB53" s="128"/>
      <c r="KC53" s="128"/>
      <c r="KD53" s="128"/>
      <c r="KE53" s="128"/>
      <c r="KF53" s="128"/>
      <c r="KG53" s="128"/>
      <c r="KH53" s="128"/>
      <c r="KI53" s="128"/>
      <c r="KJ53" s="128"/>
      <c r="KK53" s="128"/>
      <c r="KL53" s="128"/>
      <c r="KM53" s="128"/>
      <c r="KN53" s="128"/>
      <c r="KO53" s="128">
        <f>データ!BX7</f>
        <v>7612</v>
      </c>
      <c r="KP53" s="128"/>
      <c r="KQ53" s="128"/>
      <c r="KR53" s="128"/>
      <c r="KS53" s="128"/>
      <c r="KT53" s="128"/>
      <c r="KU53" s="128"/>
      <c r="KV53" s="128"/>
      <c r="KW53" s="128"/>
      <c r="KX53" s="128"/>
      <c r="KY53" s="128"/>
      <c r="KZ53" s="128"/>
      <c r="LA53" s="128"/>
      <c r="LB53" s="128"/>
      <c r="LC53" s="128"/>
      <c r="LD53" s="128"/>
      <c r="LE53" s="128"/>
      <c r="LF53" s="128"/>
      <c r="LG53" s="128"/>
      <c r="LH53" s="128">
        <f>データ!BY7</f>
        <v>7104</v>
      </c>
      <c r="LI53" s="128"/>
      <c r="LJ53" s="128"/>
      <c r="LK53" s="128"/>
      <c r="LL53" s="128"/>
      <c r="LM53" s="128"/>
      <c r="LN53" s="128"/>
      <c r="LO53" s="128"/>
      <c r="LP53" s="128"/>
      <c r="LQ53" s="128"/>
      <c r="LR53" s="128"/>
      <c r="LS53" s="128"/>
      <c r="LT53" s="128"/>
      <c r="LU53" s="128"/>
      <c r="LV53" s="128"/>
      <c r="LW53" s="128"/>
      <c r="LX53" s="128"/>
      <c r="LY53" s="128"/>
      <c r="LZ53" s="128"/>
      <c r="MA53" s="128">
        <f>データ!BZ7</f>
        <v>7407</v>
      </c>
      <c r="MB53" s="128"/>
      <c r="MC53" s="128"/>
      <c r="MD53" s="128"/>
      <c r="ME53" s="128"/>
      <c r="MF53" s="128"/>
      <c r="MG53" s="128"/>
      <c r="MH53" s="128"/>
      <c r="MI53" s="128"/>
      <c r="MJ53" s="128"/>
      <c r="MK53" s="128"/>
      <c r="ML53" s="128"/>
      <c r="MM53" s="128"/>
      <c r="MN53" s="128"/>
      <c r="MO53" s="128"/>
      <c r="MP53" s="128"/>
      <c r="MQ53" s="128"/>
      <c r="MR53" s="128"/>
      <c r="MS53" s="128"/>
      <c r="MT53" s="5"/>
      <c r="MU53" s="5"/>
      <c r="MV53" s="5"/>
      <c r="MW53" s="5"/>
      <c r="MX53" s="5"/>
      <c r="MY53" s="5"/>
      <c r="MZ53" s="5"/>
      <c r="NA53" s="5"/>
      <c r="NB53" s="24"/>
      <c r="NC53" s="2"/>
      <c r="ND53" s="121"/>
      <c r="NE53" s="122"/>
      <c r="NF53" s="122"/>
      <c r="NG53" s="122"/>
      <c r="NH53" s="122"/>
      <c r="NI53" s="122"/>
      <c r="NJ53" s="122"/>
      <c r="NK53" s="122"/>
      <c r="NL53" s="122"/>
      <c r="NM53" s="122"/>
      <c r="NN53" s="122"/>
      <c r="NO53" s="122"/>
      <c r="NP53" s="122"/>
      <c r="NQ53" s="122"/>
      <c r="NR53" s="123"/>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21"/>
      <c r="NE54" s="122"/>
      <c r="NF54" s="122"/>
      <c r="NG54" s="122"/>
      <c r="NH54" s="122"/>
      <c r="NI54" s="122"/>
      <c r="NJ54" s="122"/>
      <c r="NK54" s="122"/>
      <c r="NL54" s="122"/>
      <c r="NM54" s="122"/>
      <c r="NN54" s="122"/>
      <c r="NO54" s="122"/>
      <c r="NP54" s="122"/>
      <c r="NQ54" s="122"/>
      <c r="NR54" s="123"/>
    </row>
    <row r="55" spans="1:382" ht="13.5" customHeight="1" x14ac:dyDescent="0.15">
      <c r="A55" s="2"/>
      <c r="B55" s="23"/>
      <c r="C55" s="25"/>
      <c r="D55" s="5"/>
      <c r="E55" s="5"/>
      <c r="F55" s="5"/>
      <c r="G55" s="5"/>
      <c r="H55" s="124" t="s">
        <v>34</v>
      </c>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25"/>
      <c r="DQ55" s="25"/>
      <c r="DR55" s="25"/>
      <c r="DS55" s="25"/>
      <c r="DT55" s="25"/>
      <c r="DU55" s="25"/>
      <c r="DV55" s="25"/>
      <c r="DW55" s="25"/>
      <c r="DX55" s="25"/>
      <c r="DY55" s="124" t="s">
        <v>35</v>
      </c>
      <c r="DZ55" s="124"/>
      <c r="EA55" s="124"/>
      <c r="EB55" s="124"/>
      <c r="EC55" s="124"/>
      <c r="ED55" s="124"/>
      <c r="EE55" s="124"/>
      <c r="EF55" s="124"/>
      <c r="EG55" s="124"/>
      <c r="EH55" s="124"/>
      <c r="EI55" s="124"/>
      <c r="EJ55" s="124"/>
      <c r="EK55" s="124"/>
      <c r="EL55" s="124"/>
      <c r="EM55" s="124"/>
      <c r="EN55" s="124"/>
      <c r="EO55" s="124"/>
      <c r="EP55" s="124"/>
      <c r="EQ55" s="124"/>
      <c r="ER55" s="124"/>
      <c r="ES55" s="124"/>
      <c r="ET55" s="124"/>
      <c r="EU55" s="124"/>
      <c r="EV55" s="124"/>
      <c r="EW55" s="124"/>
      <c r="EX55" s="124"/>
      <c r="EY55" s="124"/>
      <c r="EZ55" s="124"/>
      <c r="FA55" s="124"/>
      <c r="FB55" s="124"/>
      <c r="FC55" s="124"/>
      <c r="FD55" s="124"/>
      <c r="FE55" s="124"/>
      <c r="FF55" s="124"/>
      <c r="FG55" s="124"/>
      <c r="FH55" s="124"/>
      <c r="FI55" s="124"/>
      <c r="FJ55" s="124"/>
      <c r="FK55" s="124"/>
      <c r="FL55" s="124"/>
      <c r="FM55" s="124"/>
      <c r="FN55" s="124"/>
      <c r="FO55" s="124"/>
      <c r="FP55" s="124"/>
      <c r="FQ55" s="124"/>
      <c r="FR55" s="124"/>
      <c r="FS55" s="124"/>
      <c r="FT55" s="124"/>
      <c r="FU55" s="124"/>
      <c r="FV55" s="124"/>
      <c r="FW55" s="124"/>
      <c r="FX55" s="124"/>
      <c r="FY55" s="124"/>
      <c r="FZ55" s="124"/>
      <c r="GA55" s="124"/>
      <c r="GB55" s="124"/>
      <c r="GC55" s="124"/>
      <c r="GD55" s="124"/>
      <c r="GE55" s="124"/>
      <c r="GF55" s="124"/>
      <c r="GG55" s="124"/>
      <c r="GH55" s="124"/>
      <c r="GI55" s="124"/>
      <c r="GJ55" s="124"/>
      <c r="GK55" s="124"/>
      <c r="GL55" s="124"/>
      <c r="GM55" s="124"/>
      <c r="GN55" s="124"/>
      <c r="GO55" s="124"/>
      <c r="GP55" s="124"/>
      <c r="GQ55" s="124"/>
      <c r="GR55" s="124"/>
      <c r="GS55" s="124"/>
      <c r="GT55" s="124"/>
      <c r="GU55" s="124"/>
      <c r="GV55" s="124"/>
      <c r="GW55" s="124"/>
      <c r="GX55" s="124"/>
      <c r="GY55" s="124"/>
      <c r="GZ55" s="124"/>
      <c r="HA55" s="124"/>
      <c r="HB55" s="124"/>
      <c r="HC55" s="124"/>
      <c r="HD55" s="124"/>
      <c r="HE55" s="124"/>
      <c r="HF55" s="124"/>
      <c r="HG55" s="124"/>
      <c r="HH55" s="124"/>
      <c r="HI55" s="124"/>
      <c r="HJ55" s="124"/>
      <c r="HK55" s="124"/>
      <c r="HL55" s="124"/>
      <c r="HM55" s="124"/>
      <c r="HN55" s="124"/>
      <c r="HO55" s="124"/>
      <c r="HP55" s="124"/>
      <c r="HQ55" s="124"/>
      <c r="HR55" s="124"/>
      <c r="HS55" s="124"/>
      <c r="HT55" s="124"/>
      <c r="HU55" s="124"/>
      <c r="HV55" s="124"/>
      <c r="HW55" s="124"/>
      <c r="HX55" s="124"/>
      <c r="HY55" s="124"/>
      <c r="HZ55" s="124"/>
      <c r="IA55" s="124"/>
      <c r="IB55" s="124"/>
      <c r="IC55" s="124"/>
      <c r="ID55" s="124"/>
      <c r="IE55" s="124"/>
      <c r="IF55" s="124"/>
      <c r="IG55" s="25"/>
      <c r="IH55" s="25"/>
      <c r="II55" s="25"/>
      <c r="IJ55" s="25"/>
      <c r="IK55" s="25"/>
      <c r="IL55" s="25"/>
      <c r="IM55" s="25"/>
      <c r="IN55" s="25"/>
      <c r="IO55" s="25"/>
      <c r="IP55" s="124" t="s">
        <v>36</v>
      </c>
      <c r="IQ55" s="124"/>
      <c r="IR55" s="124"/>
      <c r="IS55" s="124"/>
      <c r="IT55" s="124"/>
      <c r="IU55" s="124"/>
      <c r="IV55" s="124"/>
      <c r="IW55" s="124"/>
      <c r="IX55" s="124"/>
      <c r="IY55" s="124"/>
      <c r="IZ55" s="124"/>
      <c r="JA55" s="124"/>
      <c r="JB55" s="124"/>
      <c r="JC55" s="124"/>
      <c r="JD55" s="124"/>
      <c r="JE55" s="124"/>
      <c r="JF55" s="124"/>
      <c r="JG55" s="124"/>
      <c r="JH55" s="124"/>
      <c r="JI55" s="124"/>
      <c r="JJ55" s="124"/>
      <c r="JK55" s="124"/>
      <c r="JL55" s="124"/>
      <c r="JM55" s="124"/>
      <c r="JN55" s="124"/>
      <c r="JO55" s="124"/>
      <c r="JP55" s="124"/>
      <c r="JQ55" s="124"/>
      <c r="JR55" s="124"/>
      <c r="JS55" s="124"/>
      <c r="JT55" s="124"/>
      <c r="JU55" s="124"/>
      <c r="JV55" s="124"/>
      <c r="JW55" s="124"/>
      <c r="JX55" s="124"/>
      <c r="JY55" s="124"/>
      <c r="JZ55" s="124"/>
      <c r="KA55" s="124"/>
      <c r="KB55" s="124"/>
      <c r="KC55" s="124"/>
      <c r="KD55" s="124"/>
      <c r="KE55" s="124"/>
      <c r="KF55" s="124"/>
      <c r="KG55" s="124"/>
      <c r="KH55" s="124"/>
      <c r="KI55" s="124"/>
      <c r="KJ55" s="124"/>
      <c r="KK55" s="124"/>
      <c r="KL55" s="124"/>
      <c r="KM55" s="124"/>
      <c r="KN55" s="124"/>
      <c r="KO55" s="124"/>
      <c r="KP55" s="124"/>
      <c r="KQ55" s="124"/>
      <c r="KR55" s="124"/>
      <c r="KS55" s="124"/>
      <c r="KT55" s="124"/>
      <c r="KU55" s="124"/>
      <c r="KV55" s="124"/>
      <c r="KW55" s="124"/>
      <c r="KX55" s="124"/>
      <c r="KY55" s="124"/>
      <c r="KZ55" s="124"/>
      <c r="LA55" s="124"/>
      <c r="LB55" s="124"/>
      <c r="LC55" s="124"/>
      <c r="LD55" s="124"/>
      <c r="LE55" s="124"/>
      <c r="LF55" s="124"/>
      <c r="LG55" s="124"/>
      <c r="LH55" s="124"/>
      <c r="LI55" s="124"/>
      <c r="LJ55" s="124"/>
      <c r="LK55" s="124"/>
      <c r="LL55" s="124"/>
      <c r="LM55" s="124"/>
      <c r="LN55" s="124"/>
      <c r="LO55" s="124"/>
      <c r="LP55" s="124"/>
      <c r="LQ55" s="124"/>
      <c r="LR55" s="124"/>
      <c r="LS55" s="124"/>
      <c r="LT55" s="124"/>
      <c r="LU55" s="124"/>
      <c r="LV55" s="124"/>
      <c r="LW55" s="124"/>
      <c r="LX55" s="124"/>
      <c r="LY55" s="124"/>
      <c r="LZ55" s="124"/>
      <c r="MA55" s="124"/>
      <c r="MB55" s="124"/>
      <c r="MC55" s="124"/>
      <c r="MD55" s="124"/>
      <c r="ME55" s="124"/>
      <c r="MF55" s="124"/>
      <c r="MG55" s="124"/>
      <c r="MH55" s="124"/>
      <c r="MI55" s="124"/>
      <c r="MJ55" s="124"/>
      <c r="MK55" s="124"/>
      <c r="ML55" s="124"/>
      <c r="MM55" s="124"/>
      <c r="MN55" s="124"/>
      <c r="MO55" s="124"/>
      <c r="MP55" s="124"/>
      <c r="MQ55" s="124"/>
      <c r="MR55" s="124"/>
      <c r="MS55" s="124"/>
      <c r="MT55" s="124"/>
      <c r="MU55" s="124"/>
      <c r="MV55" s="124"/>
      <c r="MW55" s="5"/>
      <c r="MX55" s="5"/>
      <c r="MY55" s="5"/>
      <c r="MZ55" s="25"/>
      <c r="NA55" s="25"/>
      <c r="NB55" s="24"/>
      <c r="NC55" s="2"/>
      <c r="ND55" s="121"/>
      <c r="NE55" s="122"/>
      <c r="NF55" s="122"/>
      <c r="NG55" s="122"/>
      <c r="NH55" s="122"/>
      <c r="NI55" s="122"/>
      <c r="NJ55" s="122"/>
      <c r="NK55" s="122"/>
      <c r="NL55" s="122"/>
      <c r="NM55" s="122"/>
      <c r="NN55" s="122"/>
      <c r="NO55" s="122"/>
      <c r="NP55" s="122"/>
      <c r="NQ55" s="122"/>
      <c r="NR55" s="123"/>
    </row>
    <row r="56" spans="1:382" ht="13.5" customHeight="1" x14ac:dyDescent="0.15">
      <c r="A56" s="2"/>
      <c r="B56" s="23"/>
      <c r="C56" s="25"/>
      <c r="D56" s="5"/>
      <c r="E56" s="5"/>
      <c r="F56" s="5"/>
      <c r="G56" s="5"/>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25"/>
      <c r="DQ56" s="25"/>
      <c r="DR56" s="25"/>
      <c r="DS56" s="25"/>
      <c r="DT56" s="25"/>
      <c r="DU56" s="25"/>
      <c r="DV56" s="25"/>
      <c r="DW56" s="25"/>
      <c r="DX56" s="25"/>
      <c r="DY56" s="124"/>
      <c r="DZ56" s="124"/>
      <c r="EA56" s="124"/>
      <c r="EB56" s="124"/>
      <c r="EC56" s="124"/>
      <c r="ED56" s="124"/>
      <c r="EE56" s="124"/>
      <c r="EF56" s="124"/>
      <c r="EG56" s="124"/>
      <c r="EH56" s="124"/>
      <c r="EI56" s="124"/>
      <c r="EJ56" s="124"/>
      <c r="EK56" s="124"/>
      <c r="EL56" s="124"/>
      <c r="EM56" s="124"/>
      <c r="EN56" s="124"/>
      <c r="EO56" s="124"/>
      <c r="EP56" s="124"/>
      <c r="EQ56" s="124"/>
      <c r="ER56" s="124"/>
      <c r="ES56" s="124"/>
      <c r="ET56" s="124"/>
      <c r="EU56" s="124"/>
      <c r="EV56" s="124"/>
      <c r="EW56" s="124"/>
      <c r="EX56" s="124"/>
      <c r="EY56" s="124"/>
      <c r="EZ56" s="124"/>
      <c r="FA56" s="124"/>
      <c r="FB56" s="124"/>
      <c r="FC56" s="124"/>
      <c r="FD56" s="124"/>
      <c r="FE56" s="124"/>
      <c r="FF56" s="124"/>
      <c r="FG56" s="124"/>
      <c r="FH56" s="124"/>
      <c r="FI56" s="124"/>
      <c r="FJ56" s="124"/>
      <c r="FK56" s="124"/>
      <c r="FL56" s="124"/>
      <c r="FM56" s="124"/>
      <c r="FN56" s="124"/>
      <c r="FO56" s="124"/>
      <c r="FP56" s="124"/>
      <c r="FQ56" s="124"/>
      <c r="FR56" s="124"/>
      <c r="FS56" s="124"/>
      <c r="FT56" s="124"/>
      <c r="FU56" s="124"/>
      <c r="FV56" s="124"/>
      <c r="FW56" s="124"/>
      <c r="FX56" s="124"/>
      <c r="FY56" s="124"/>
      <c r="FZ56" s="124"/>
      <c r="GA56" s="124"/>
      <c r="GB56" s="124"/>
      <c r="GC56" s="124"/>
      <c r="GD56" s="124"/>
      <c r="GE56" s="124"/>
      <c r="GF56" s="124"/>
      <c r="GG56" s="124"/>
      <c r="GH56" s="124"/>
      <c r="GI56" s="124"/>
      <c r="GJ56" s="124"/>
      <c r="GK56" s="124"/>
      <c r="GL56" s="124"/>
      <c r="GM56" s="124"/>
      <c r="GN56" s="124"/>
      <c r="GO56" s="124"/>
      <c r="GP56" s="124"/>
      <c r="GQ56" s="124"/>
      <c r="GR56" s="124"/>
      <c r="GS56" s="124"/>
      <c r="GT56" s="124"/>
      <c r="GU56" s="124"/>
      <c r="GV56" s="124"/>
      <c r="GW56" s="124"/>
      <c r="GX56" s="124"/>
      <c r="GY56" s="124"/>
      <c r="GZ56" s="124"/>
      <c r="HA56" s="124"/>
      <c r="HB56" s="124"/>
      <c r="HC56" s="124"/>
      <c r="HD56" s="124"/>
      <c r="HE56" s="124"/>
      <c r="HF56" s="124"/>
      <c r="HG56" s="124"/>
      <c r="HH56" s="124"/>
      <c r="HI56" s="124"/>
      <c r="HJ56" s="124"/>
      <c r="HK56" s="124"/>
      <c r="HL56" s="124"/>
      <c r="HM56" s="124"/>
      <c r="HN56" s="124"/>
      <c r="HO56" s="124"/>
      <c r="HP56" s="124"/>
      <c r="HQ56" s="124"/>
      <c r="HR56" s="124"/>
      <c r="HS56" s="124"/>
      <c r="HT56" s="124"/>
      <c r="HU56" s="124"/>
      <c r="HV56" s="124"/>
      <c r="HW56" s="124"/>
      <c r="HX56" s="124"/>
      <c r="HY56" s="124"/>
      <c r="HZ56" s="124"/>
      <c r="IA56" s="124"/>
      <c r="IB56" s="124"/>
      <c r="IC56" s="124"/>
      <c r="ID56" s="124"/>
      <c r="IE56" s="124"/>
      <c r="IF56" s="124"/>
      <c r="IG56" s="25"/>
      <c r="IH56" s="25"/>
      <c r="II56" s="25"/>
      <c r="IJ56" s="25"/>
      <c r="IK56" s="25"/>
      <c r="IL56" s="25"/>
      <c r="IM56" s="25"/>
      <c r="IN56" s="25"/>
      <c r="IO56" s="25"/>
      <c r="IP56" s="124"/>
      <c r="IQ56" s="124"/>
      <c r="IR56" s="124"/>
      <c r="IS56" s="124"/>
      <c r="IT56" s="124"/>
      <c r="IU56" s="124"/>
      <c r="IV56" s="124"/>
      <c r="IW56" s="124"/>
      <c r="IX56" s="124"/>
      <c r="IY56" s="124"/>
      <c r="IZ56" s="124"/>
      <c r="JA56" s="124"/>
      <c r="JB56" s="124"/>
      <c r="JC56" s="124"/>
      <c r="JD56" s="124"/>
      <c r="JE56" s="124"/>
      <c r="JF56" s="124"/>
      <c r="JG56" s="124"/>
      <c r="JH56" s="124"/>
      <c r="JI56" s="124"/>
      <c r="JJ56" s="124"/>
      <c r="JK56" s="124"/>
      <c r="JL56" s="124"/>
      <c r="JM56" s="124"/>
      <c r="JN56" s="124"/>
      <c r="JO56" s="124"/>
      <c r="JP56" s="124"/>
      <c r="JQ56" s="124"/>
      <c r="JR56" s="124"/>
      <c r="JS56" s="124"/>
      <c r="JT56" s="124"/>
      <c r="JU56" s="124"/>
      <c r="JV56" s="124"/>
      <c r="JW56" s="124"/>
      <c r="JX56" s="124"/>
      <c r="JY56" s="124"/>
      <c r="JZ56" s="124"/>
      <c r="KA56" s="124"/>
      <c r="KB56" s="124"/>
      <c r="KC56" s="124"/>
      <c r="KD56" s="124"/>
      <c r="KE56" s="124"/>
      <c r="KF56" s="124"/>
      <c r="KG56" s="124"/>
      <c r="KH56" s="124"/>
      <c r="KI56" s="124"/>
      <c r="KJ56" s="124"/>
      <c r="KK56" s="124"/>
      <c r="KL56" s="124"/>
      <c r="KM56" s="124"/>
      <c r="KN56" s="124"/>
      <c r="KO56" s="124"/>
      <c r="KP56" s="124"/>
      <c r="KQ56" s="124"/>
      <c r="KR56" s="124"/>
      <c r="KS56" s="124"/>
      <c r="KT56" s="124"/>
      <c r="KU56" s="124"/>
      <c r="KV56" s="124"/>
      <c r="KW56" s="124"/>
      <c r="KX56" s="124"/>
      <c r="KY56" s="124"/>
      <c r="KZ56" s="124"/>
      <c r="LA56" s="124"/>
      <c r="LB56" s="124"/>
      <c r="LC56" s="124"/>
      <c r="LD56" s="124"/>
      <c r="LE56" s="124"/>
      <c r="LF56" s="124"/>
      <c r="LG56" s="124"/>
      <c r="LH56" s="124"/>
      <c r="LI56" s="124"/>
      <c r="LJ56" s="124"/>
      <c r="LK56" s="124"/>
      <c r="LL56" s="124"/>
      <c r="LM56" s="124"/>
      <c r="LN56" s="124"/>
      <c r="LO56" s="124"/>
      <c r="LP56" s="124"/>
      <c r="LQ56" s="124"/>
      <c r="LR56" s="124"/>
      <c r="LS56" s="124"/>
      <c r="LT56" s="124"/>
      <c r="LU56" s="124"/>
      <c r="LV56" s="124"/>
      <c r="LW56" s="124"/>
      <c r="LX56" s="124"/>
      <c r="LY56" s="124"/>
      <c r="LZ56" s="124"/>
      <c r="MA56" s="124"/>
      <c r="MB56" s="124"/>
      <c r="MC56" s="124"/>
      <c r="MD56" s="124"/>
      <c r="ME56" s="124"/>
      <c r="MF56" s="124"/>
      <c r="MG56" s="124"/>
      <c r="MH56" s="124"/>
      <c r="MI56" s="124"/>
      <c r="MJ56" s="124"/>
      <c r="MK56" s="124"/>
      <c r="ML56" s="124"/>
      <c r="MM56" s="124"/>
      <c r="MN56" s="124"/>
      <c r="MO56" s="124"/>
      <c r="MP56" s="124"/>
      <c r="MQ56" s="124"/>
      <c r="MR56" s="124"/>
      <c r="MS56" s="124"/>
      <c r="MT56" s="124"/>
      <c r="MU56" s="124"/>
      <c r="MV56" s="124"/>
      <c r="MW56" s="5"/>
      <c r="MX56" s="5"/>
      <c r="MY56" s="5"/>
      <c r="MZ56" s="25"/>
      <c r="NA56" s="25"/>
      <c r="NB56" s="24"/>
      <c r="NC56" s="2"/>
      <c r="ND56" s="121"/>
      <c r="NE56" s="122"/>
      <c r="NF56" s="122"/>
      <c r="NG56" s="122"/>
      <c r="NH56" s="122"/>
      <c r="NI56" s="122"/>
      <c r="NJ56" s="122"/>
      <c r="NK56" s="122"/>
      <c r="NL56" s="122"/>
      <c r="NM56" s="122"/>
      <c r="NN56" s="122"/>
      <c r="NO56" s="122"/>
      <c r="NP56" s="122"/>
      <c r="NQ56" s="122"/>
      <c r="NR56" s="123"/>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21"/>
      <c r="NE57" s="122"/>
      <c r="NF57" s="122"/>
      <c r="NG57" s="122"/>
      <c r="NH57" s="122"/>
      <c r="NI57" s="122"/>
      <c r="NJ57" s="122"/>
      <c r="NK57" s="122"/>
      <c r="NL57" s="122"/>
      <c r="NM57" s="122"/>
      <c r="NN57" s="122"/>
      <c r="NO57" s="122"/>
      <c r="NP57" s="122"/>
      <c r="NQ57" s="122"/>
      <c r="NR57" s="123"/>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21"/>
      <c r="NE58" s="122"/>
      <c r="NF58" s="122"/>
      <c r="NG58" s="122"/>
      <c r="NH58" s="122"/>
      <c r="NI58" s="122"/>
      <c r="NJ58" s="122"/>
      <c r="NK58" s="122"/>
      <c r="NL58" s="122"/>
      <c r="NM58" s="122"/>
      <c r="NN58" s="122"/>
      <c r="NO58" s="122"/>
      <c r="NP58" s="122"/>
      <c r="NQ58" s="122"/>
      <c r="NR58" s="123"/>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21"/>
      <c r="NE59" s="122"/>
      <c r="NF59" s="122"/>
      <c r="NG59" s="122"/>
      <c r="NH59" s="122"/>
      <c r="NI59" s="122"/>
      <c r="NJ59" s="122"/>
      <c r="NK59" s="122"/>
      <c r="NL59" s="122"/>
      <c r="NM59" s="122"/>
      <c r="NN59" s="122"/>
      <c r="NO59" s="122"/>
      <c r="NP59" s="122"/>
      <c r="NQ59" s="122"/>
      <c r="NR59" s="123"/>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21"/>
      <c r="NE60" s="122"/>
      <c r="NF60" s="122"/>
      <c r="NG60" s="122"/>
      <c r="NH60" s="122"/>
      <c r="NI60" s="122"/>
      <c r="NJ60" s="122"/>
      <c r="NK60" s="122"/>
      <c r="NL60" s="122"/>
      <c r="NM60" s="122"/>
      <c r="NN60" s="122"/>
      <c r="NO60" s="122"/>
      <c r="NP60" s="122"/>
      <c r="NQ60" s="122"/>
      <c r="NR60" s="123"/>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21"/>
      <c r="NE61" s="122"/>
      <c r="NF61" s="122"/>
      <c r="NG61" s="122"/>
      <c r="NH61" s="122"/>
      <c r="NI61" s="122"/>
      <c r="NJ61" s="122"/>
      <c r="NK61" s="122"/>
      <c r="NL61" s="122"/>
      <c r="NM61" s="122"/>
      <c r="NN61" s="122"/>
      <c r="NO61" s="122"/>
      <c r="NP61" s="122"/>
      <c r="NQ61" s="122"/>
      <c r="NR61" s="123"/>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21"/>
      <c r="NE62" s="122"/>
      <c r="NF62" s="122"/>
      <c r="NG62" s="122"/>
      <c r="NH62" s="122"/>
      <c r="NI62" s="122"/>
      <c r="NJ62" s="122"/>
      <c r="NK62" s="122"/>
      <c r="NL62" s="122"/>
      <c r="NM62" s="122"/>
      <c r="NN62" s="122"/>
      <c r="NO62" s="122"/>
      <c r="NP62" s="122"/>
      <c r="NQ62" s="122"/>
      <c r="NR62" s="123"/>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9" t="s">
        <v>38</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21"/>
      <c r="NE63" s="122"/>
      <c r="NF63" s="122"/>
      <c r="NG63" s="122"/>
      <c r="NH63" s="122"/>
      <c r="NI63" s="122"/>
      <c r="NJ63" s="122"/>
      <c r="NK63" s="122"/>
      <c r="NL63" s="122"/>
      <c r="NM63" s="122"/>
      <c r="NN63" s="122"/>
      <c r="NO63" s="122"/>
      <c r="NP63" s="122"/>
      <c r="NQ63" s="122"/>
      <c r="NR63" s="123"/>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21" t="s">
        <v>133</v>
      </c>
      <c r="NE66" s="122"/>
      <c r="NF66" s="122"/>
      <c r="NG66" s="122"/>
      <c r="NH66" s="122"/>
      <c r="NI66" s="122"/>
      <c r="NJ66" s="122"/>
      <c r="NK66" s="122"/>
      <c r="NL66" s="122"/>
      <c r="NM66" s="122"/>
      <c r="NN66" s="122"/>
      <c r="NO66" s="122"/>
      <c r="NP66" s="122"/>
      <c r="NQ66" s="122"/>
      <c r="NR66" s="123"/>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30">
        <f>データ!CM7</f>
        <v>74424</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21"/>
      <c r="NE67" s="122"/>
      <c r="NF67" s="122"/>
      <c r="NG67" s="122"/>
      <c r="NH67" s="122"/>
      <c r="NI67" s="122"/>
      <c r="NJ67" s="122"/>
      <c r="NK67" s="122"/>
      <c r="NL67" s="122"/>
      <c r="NM67" s="122"/>
      <c r="NN67" s="122"/>
      <c r="NO67" s="122"/>
      <c r="NP67" s="122"/>
      <c r="NQ67" s="122"/>
      <c r="NR67" s="123"/>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21"/>
      <c r="NE68" s="122"/>
      <c r="NF68" s="122"/>
      <c r="NG68" s="122"/>
      <c r="NH68" s="122"/>
      <c r="NI68" s="122"/>
      <c r="NJ68" s="122"/>
      <c r="NK68" s="122"/>
      <c r="NL68" s="122"/>
      <c r="NM68" s="122"/>
      <c r="NN68" s="122"/>
      <c r="NO68" s="122"/>
      <c r="NP68" s="122"/>
      <c r="NQ68" s="122"/>
      <c r="NR68" s="123"/>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21"/>
      <c r="NE69" s="122"/>
      <c r="NF69" s="122"/>
      <c r="NG69" s="122"/>
      <c r="NH69" s="122"/>
      <c r="NI69" s="122"/>
      <c r="NJ69" s="122"/>
      <c r="NK69" s="122"/>
      <c r="NL69" s="122"/>
      <c r="NM69" s="122"/>
      <c r="NN69" s="122"/>
      <c r="NO69" s="122"/>
      <c r="NP69" s="122"/>
      <c r="NQ69" s="122"/>
      <c r="NR69" s="123"/>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21"/>
      <c r="NE70" s="122"/>
      <c r="NF70" s="122"/>
      <c r="NG70" s="122"/>
      <c r="NH70" s="122"/>
      <c r="NI70" s="122"/>
      <c r="NJ70" s="122"/>
      <c r="NK70" s="122"/>
      <c r="NL70" s="122"/>
      <c r="NM70" s="122"/>
      <c r="NN70" s="122"/>
      <c r="NO70" s="122"/>
      <c r="NP70" s="122"/>
      <c r="NQ70" s="122"/>
      <c r="NR70" s="123"/>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21"/>
      <c r="NE71" s="122"/>
      <c r="NF71" s="122"/>
      <c r="NG71" s="122"/>
      <c r="NH71" s="122"/>
      <c r="NI71" s="122"/>
      <c r="NJ71" s="122"/>
      <c r="NK71" s="122"/>
      <c r="NL71" s="122"/>
      <c r="NM71" s="122"/>
      <c r="NN71" s="122"/>
      <c r="NO71" s="122"/>
      <c r="NP71" s="122"/>
      <c r="NQ71" s="122"/>
      <c r="NR71" s="123"/>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9" t="s">
        <v>40</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21"/>
      <c r="NE72" s="122"/>
      <c r="NF72" s="122"/>
      <c r="NG72" s="122"/>
      <c r="NH72" s="122"/>
      <c r="NI72" s="122"/>
      <c r="NJ72" s="122"/>
      <c r="NK72" s="122"/>
      <c r="NL72" s="122"/>
      <c r="NM72" s="122"/>
      <c r="NN72" s="122"/>
      <c r="NO72" s="122"/>
      <c r="NP72" s="122"/>
      <c r="NQ72" s="122"/>
      <c r="NR72" s="123"/>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21"/>
      <c r="NE73" s="122"/>
      <c r="NF73" s="122"/>
      <c r="NG73" s="122"/>
      <c r="NH73" s="122"/>
      <c r="NI73" s="122"/>
      <c r="NJ73" s="122"/>
      <c r="NK73" s="122"/>
      <c r="NL73" s="122"/>
      <c r="NM73" s="122"/>
      <c r="NN73" s="122"/>
      <c r="NO73" s="122"/>
      <c r="NP73" s="122"/>
      <c r="NQ73" s="122"/>
      <c r="NR73" s="123"/>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21"/>
      <c r="NE74" s="122"/>
      <c r="NF74" s="122"/>
      <c r="NG74" s="122"/>
      <c r="NH74" s="122"/>
      <c r="NI74" s="122"/>
      <c r="NJ74" s="122"/>
      <c r="NK74" s="122"/>
      <c r="NL74" s="122"/>
      <c r="NM74" s="122"/>
      <c r="NN74" s="122"/>
      <c r="NO74" s="122"/>
      <c r="NP74" s="122"/>
      <c r="NQ74" s="122"/>
      <c r="NR74" s="123"/>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21"/>
      <c r="NE75" s="122"/>
      <c r="NF75" s="122"/>
      <c r="NG75" s="122"/>
      <c r="NH75" s="122"/>
      <c r="NI75" s="122"/>
      <c r="NJ75" s="122"/>
      <c r="NK75" s="122"/>
      <c r="NL75" s="122"/>
      <c r="NM75" s="122"/>
      <c r="NN75" s="122"/>
      <c r="NO75" s="122"/>
      <c r="NP75" s="122"/>
      <c r="NQ75" s="122"/>
      <c r="NR75" s="123"/>
    </row>
    <row r="76" spans="1:382" ht="13.5" customHeight="1" x14ac:dyDescent="0.15">
      <c r="A76" s="2"/>
      <c r="B76" s="23"/>
      <c r="C76" s="5"/>
      <c r="D76" s="5"/>
      <c r="E76" s="5"/>
      <c r="F76" s="5"/>
      <c r="I76" s="5"/>
      <c r="J76" s="5"/>
      <c r="K76" s="5"/>
      <c r="L76" s="5"/>
      <c r="M76" s="5"/>
      <c r="N76" s="5"/>
      <c r="O76" s="5"/>
      <c r="P76" s="5"/>
      <c r="Q76" s="5"/>
      <c r="R76" s="139">
        <f>データ!$B$11</f>
        <v>40909</v>
      </c>
      <c r="S76" s="140"/>
      <c r="T76" s="140"/>
      <c r="U76" s="140"/>
      <c r="V76" s="140"/>
      <c r="W76" s="140"/>
      <c r="X76" s="140"/>
      <c r="Y76" s="140"/>
      <c r="Z76" s="140"/>
      <c r="AA76" s="140"/>
      <c r="AB76" s="140"/>
      <c r="AC76" s="140"/>
      <c r="AD76" s="140"/>
      <c r="AE76" s="140"/>
      <c r="AF76" s="141"/>
      <c r="AG76" s="139">
        <f>データ!$C$11</f>
        <v>41275</v>
      </c>
      <c r="AH76" s="140"/>
      <c r="AI76" s="140"/>
      <c r="AJ76" s="140"/>
      <c r="AK76" s="140"/>
      <c r="AL76" s="140"/>
      <c r="AM76" s="140"/>
      <c r="AN76" s="140"/>
      <c r="AO76" s="140"/>
      <c r="AP76" s="140"/>
      <c r="AQ76" s="140"/>
      <c r="AR76" s="140"/>
      <c r="AS76" s="140"/>
      <c r="AT76" s="140"/>
      <c r="AU76" s="141"/>
      <c r="AV76" s="139">
        <f>データ!$D$11</f>
        <v>41640</v>
      </c>
      <c r="AW76" s="140"/>
      <c r="AX76" s="140"/>
      <c r="AY76" s="140"/>
      <c r="AZ76" s="140"/>
      <c r="BA76" s="140"/>
      <c r="BB76" s="140"/>
      <c r="BC76" s="140"/>
      <c r="BD76" s="140"/>
      <c r="BE76" s="140"/>
      <c r="BF76" s="140"/>
      <c r="BG76" s="140"/>
      <c r="BH76" s="140"/>
      <c r="BI76" s="140"/>
      <c r="BJ76" s="141"/>
      <c r="BK76" s="139">
        <f>データ!$E$11</f>
        <v>42005</v>
      </c>
      <c r="BL76" s="140"/>
      <c r="BM76" s="140"/>
      <c r="BN76" s="140"/>
      <c r="BO76" s="140"/>
      <c r="BP76" s="140"/>
      <c r="BQ76" s="140"/>
      <c r="BR76" s="140"/>
      <c r="BS76" s="140"/>
      <c r="BT76" s="140"/>
      <c r="BU76" s="140"/>
      <c r="BV76" s="140"/>
      <c r="BW76" s="140"/>
      <c r="BX76" s="140"/>
      <c r="BY76" s="141"/>
      <c r="BZ76" s="139">
        <f>データ!$F$11</f>
        <v>42370</v>
      </c>
      <c r="CA76" s="140"/>
      <c r="CB76" s="140"/>
      <c r="CC76" s="140"/>
      <c r="CD76" s="140"/>
      <c r="CE76" s="140"/>
      <c r="CF76" s="140"/>
      <c r="CG76" s="140"/>
      <c r="CH76" s="140"/>
      <c r="CI76" s="140"/>
      <c r="CJ76" s="140"/>
      <c r="CK76" s="140"/>
      <c r="CL76" s="140"/>
      <c r="CM76" s="140"/>
      <c r="CN76" s="141"/>
      <c r="CO76" s="5"/>
      <c r="CP76" s="5"/>
      <c r="CQ76" s="5"/>
      <c r="CR76" s="5"/>
      <c r="CS76" s="5"/>
      <c r="CT76" s="5"/>
      <c r="CU76" s="5"/>
      <c r="CV76" s="130">
        <f>データ!CN7</f>
        <v>4269</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5"/>
      <c r="FZ76" s="5"/>
      <c r="GA76" s="5"/>
      <c r="GB76" s="5"/>
      <c r="GC76" s="5"/>
      <c r="GD76" s="5"/>
      <c r="GE76" s="5"/>
      <c r="GF76" s="5"/>
      <c r="GG76" s="5"/>
      <c r="GH76" s="5"/>
      <c r="GI76" s="5"/>
      <c r="GJ76" s="5"/>
      <c r="GK76" s="5"/>
      <c r="GL76" s="139">
        <f>データ!$B$11</f>
        <v>40909</v>
      </c>
      <c r="GM76" s="140"/>
      <c r="GN76" s="140"/>
      <c r="GO76" s="140"/>
      <c r="GP76" s="140"/>
      <c r="GQ76" s="140"/>
      <c r="GR76" s="140"/>
      <c r="GS76" s="140"/>
      <c r="GT76" s="140"/>
      <c r="GU76" s="140"/>
      <c r="GV76" s="140"/>
      <c r="GW76" s="140"/>
      <c r="GX76" s="140"/>
      <c r="GY76" s="140"/>
      <c r="GZ76" s="141"/>
      <c r="HA76" s="139">
        <f>データ!$C$11</f>
        <v>41275</v>
      </c>
      <c r="HB76" s="140"/>
      <c r="HC76" s="140"/>
      <c r="HD76" s="140"/>
      <c r="HE76" s="140"/>
      <c r="HF76" s="140"/>
      <c r="HG76" s="140"/>
      <c r="HH76" s="140"/>
      <c r="HI76" s="140"/>
      <c r="HJ76" s="140"/>
      <c r="HK76" s="140"/>
      <c r="HL76" s="140"/>
      <c r="HM76" s="140"/>
      <c r="HN76" s="140"/>
      <c r="HO76" s="141"/>
      <c r="HP76" s="139">
        <f>データ!$D$11</f>
        <v>41640</v>
      </c>
      <c r="HQ76" s="140"/>
      <c r="HR76" s="140"/>
      <c r="HS76" s="140"/>
      <c r="HT76" s="140"/>
      <c r="HU76" s="140"/>
      <c r="HV76" s="140"/>
      <c r="HW76" s="140"/>
      <c r="HX76" s="140"/>
      <c r="HY76" s="140"/>
      <c r="HZ76" s="140"/>
      <c r="IA76" s="140"/>
      <c r="IB76" s="140"/>
      <c r="IC76" s="140"/>
      <c r="ID76" s="141"/>
      <c r="IE76" s="139">
        <f>データ!$E$11</f>
        <v>42005</v>
      </c>
      <c r="IF76" s="140"/>
      <c r="IG76" s="140"/>
      <c r="IH76" s="140"/>
      <c r="II76" s="140"/>
      <c r="IJ76" s="140"/>
      <c r="IK76" s="140"/>
      <c r="IL76" s="140"/>
      <c r="IM76" s="140"/>
      <c r="IN76" s="140"/>
      <c r="IO76" s="140"/>
      <c r="IP76" s="140"/>
      <c r="IQ76" s="140"/>
      <c r="IR76" s="140"/>
      <c r="IS76" s="141"/>
      <c r="IT76" s="139">
        <f>データ!$F$11</f>
        <v>42370</v>
      </c>
      <c r="IU76" s="140"/>
      <c r="IV76" s="140"/>
      <c r="IW76" s="140"/>
      <c r="IX76" s="140"/>
      <c r="IY76" s="140"/>
      <c r="IZ76" s="140"/>
      <c r="JA76" s="140"/>
      <c r="JB76" s="140"/>
      <c r="JC76" s="140"/>
      <c r="JD76" s="140"/>
      <c r="JE76" s="140"/>
      <c r="JF76" s="140"/>
      <c r="JG76" s="140"/>
      <c r="JH76" s="141"/>
      <c r="JL76" s="5"/>
      <c r="JM76" s="5"/>
      <c r="JN76" s="5"/>
      <c r="JO76" s="5"/>
      <c r="JP76" s="5"/>
      <c r="JQ76" s="5"/>
      <c r="JR76" s="5"/>
      <c r="JS76" s="5"/>
      <c r="JT76" s="5"/>
      <c r="JU76" s="5"/>
      <c r="JV76" s="5"/>
      <c r="JW76" s="5"/>
      <c r="JX76" s="5"/>
      <c r="JY76" s="5"/>
      <c r="JZ76" s="5"/>
      <c r="KA76" s="139">
        <f>データ!$B$11</f>
        <v>40909</v>
      </c>
      <c r="KB76" s="140"/>
      <c r="KC76" s="140"/>
      <c r="KD76" s="140"/>
      <c r="KE76" s="140"/>
      <c r="KF76" s="140"/>
      <c r="KG76" s="140"/>
      <c r="KH76" s="140"/>
      <c r="KI76" s="140"/>
      <c r="KJ76" s="140"/>
      <c r="KK76" s="140"/>
      <c r="KL76" s="140"/>
      <c r="KM76" s="140"/>
      <c r="KN76" s="140"/>
      <c r="KO76" s="141"/>
      <c r="KP76" s="139">
        <f>データ!$C$11</f>
        <v>41275</v>
      </c>
      <c r="KQ76" s="140"/>
      <c r="KR76" s="140"/>
      <c r="KS76" s="140"/>
      <c r="KT76" s="140"/>
      <c r="KU76" s="140"/>
      <c r="KV76" s="140"/>
      <c r="KW76" s="140"/>
      <c r="KX76" s="140"/>
      <c r="KY76" s="140"/>
      <c r="KZ76" s="140"/>
      <c r="LA76" s="140"/>
      <c r="LB76" s="140"/>
      <c r="LC76" s="140"/>
      <c r="LD76" s="141"/>
      <c r="LE76" s="139">
        <f>データ!$D$11</f>
        <v>41640</v>
      </c>
      <c r="LF76" s="140"/>
      <c r="LG76" s="140"/>
      <c r="LH76" s="140"/>
      <c r="LI76" s="140"/>
      <c r="LJ76" s="140"/>
      <c r="LK76" s="140"/>
      <c r="LL76" s="140"/>
      <c r="LM76" s="140"/>
      <c r="LN76" s="140"/>
      <c r="LO76" s="140"/>
      <c r="LP76" s="140"/>
      <c r="LQ76" s="140"/>
      <c r="LR76" s="140"/>
      <c r="LS76" s="141"/>
      <c r="LT76" s="139">
        <f>データ!$E$11</f>
        <v>42005</v>
      </c>
      <c r="LU76" s="140"/>
      <c r="LV76" s="140"/>
      <c r="LW76" s="140"/>
      <c r="LX76" s="140"/>
      <c r="LY76" s="140"/>
      <c r="LZ76" s="140"/>
      <c r="MA76" s="140"/>
      <c r="MB76" s="140"/>
      <c r="MC76" s="140"/>
      <c r="MD76" s="140"/>
      <c r="ME76" s="140"/>
      <c r="MF76" s="140"/>
      <c r="MG76" s="140"/>
      <c r="MH76" s="141"/>
      <c r="MI76" s="139">
        <f>データ!$F$11</f>
        <v>42370</v>
      </c>
      <c r="MJ76" s="140"/>
      <c r="MK76" s="140"/>
      <c r="ML76" s="140"/>
      <c r="MM76" s="140"/>
      <c r="MN76" s="140"/>
      <c r="MO76" s="140"/>
      <c r="MP76" s="140"/>
      <c r="MQ76" s="140"/>
      <c r="MR76" s="140"/>
      <c r="MS76" s="140"/>
      <c r="MT76" s="140"/>
      <c r="MU76" s="140"/>
      <c r="MV76" s="140"/>
      <c r="MW76" s="141"/>
      <c r="MX76" s="5"/>
      <c r="MY76" s="5"/>
      <c r="MZ76" s="5"/>
      <c r="NA76" s="5"/>
      <c r="NB76" s="5"/>
      <c r="NC76" s="45"/>
      <c r="ND76" s="121"/>
      <c r="NE76" s="122"/>
      <c r="NF76" s="122"/>
      <c r="NG76" s="122"/>
      <c r="NH76" s="122"/>
      <c r="NI76" s="122"/>
      <c r="NJ76" s="122"/>
      <c r="NK76" s="122"/>
      <c r="NL76" s="122"/>
      <c r="NM76" s="122"/>
      <c r="NN76" s="122"/>
      <c r="NO76" s="122"/>
      <c r="NP76" s="122"/>
      <c r="NQ76" s="122"/>
      <c r="NR76" s="123"/>
    </row>
    <row r="77" spans="1:382" ht="13.5" customHeight="1" x14ac:dyDescent="0.15">
      <c r="A77" s="2"/>
      <c r="B77" s="23"/>
      <c r="C77" s="5"/>
      <c r="D77" s="5"/>
      <c r="E77" s="5"/>
      <c r="F77" s="5"/>
      <c r="I77" s="142" t="s">
        <v>27</v>
      </c>
      <c r="J77" s="142"/>
      <c r="K77" s="142"/>
      <c r="L77" s="142"/>
      <c r="M77" s="142"/>
      <c r="N77" s="142"/>
      <c r="O77" s="142"/>
      <c r="P77" s="142"/>
      <c r="Q77" s="142"/>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5"/>
      <c r="FZ77" s="5"/>
      <c r="GA77" s="5"/>
      <c r="GB77" s="5"/>
      <c r="GC77" s="142" t="s">
        <v>27</v>
      </c>
      <c r="GD77" s="142"/>
      <c r="GE77" s="142"/>
      <c r="GF77" s="142"/>
      <c r="GG77" s="142"/>
      <c r="GH77" s="142"/>
      <c r="GI77" s="142"/>
      <c r="GJ77" s="142"/>
      <c r="GK77" s="142"/>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42" t="s">
        <v>27</v>
      </c>
      <c r="JS77" s="142"/>
      <c r="JT77" s="142"/>
      <c r="JU77" s="142"/>
      <c r="JV77" s="142"/>
      <c r="JW77" s="142"/>
      <c r="JX77" s="142"/>
      <c r="JY77" s="142"/>
      <c r="JZ77" s="142"/>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21"/>
      <c r="NE77" s="122"/>
      <c r="NF77" s="122"/>
      <c r="NG77" s="122"/>
      <c r="NH77" s="122"/>
      <c r="NI77" s="122"/>
      <c r="NJ77" s="122"/>
      <c r="NK77" s="122"/>
      <c r="NL77" s="122"/>
      <c r="NM77" s="122"/>
      <c r="NN77" s="122"/>
      <c r="NO77" s="122"/>
      <c r="NP77" s="122"/>
      <c r="NQ77" s="122"/>
      <c r="NR77" s="123"/>
    </row>
    <row r="78" spans="1:382" ht="13.5" customHeight="1" x14ac:dyDescent="0.15">
      <c r="A78" s="2"/>
      <c r="B78" s="23"/>
      <c r="C78" s="5"/>
      <c r="D78" s="5"/>
      <c r="E78" s="5"/>
      <c r="F78" s="5"/>
      <c r="I78" s="142" t="s">
        <v>29</v>
      </c>
      <c r="J78" s="142"/>
      <c r="K78" s="142"/>
      <c r="L78" s="142"/>
      <c r="M78" s="142"/>
      <c r="N78" s="142"/>
      <c r="O78" s="142"/>
      <c r="P78" s="142"/>
      <c r="Q78" s="142"/>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5"/>
      <c r="FZ78" s="5"/>
      <c r="GA78" s="5"/>
      <c r="GB78" s="5"/>
      <c r="GC78" s="142" t="s">
        <v>29</v>
      </c>
      <c r="GD78" s="142"/>
      <c r="GE78" s="142"/>
      <c r="GF78" s="142"/>
      <c r="GG78" s="142"/>
      <c r="GH78" s="142"/>
      <c r="GI78" s="142"/>
      <c r="GJ78" s="142"/>
      <c r="GK78" s="142"/>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42" t="s">
        <v>29</v>
      </c>
      <c r="JS78" s="142"/>
      <c r="JT78" s="142"/>
      <c r="JU78" s="142"/>
      <c r="JV78" s="142"/>
      <c r="JW78" s="142"/>
      <c r="JX78" s="142"/>
      <c r="JY78" s="142"/>
      <c r="JZ78" s="142"/>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21"/>
      <c r="NE78" s="122"/>
      <c r="NF78" s="122"/>
      <c r="NG78" s="122"/>
      <c r="NH78" s="122"/>
      <c r="NI78" s="122"/>
      <c r="NJ78" s="122"/>
      <c r="NK78" s="122"/>
      <c r="NL78" s="122"/>
      <c r="NM78" s="122"/>
      <c r="NN78" s="122"/>
      <c r="NO78" s="122"/>
      <c r="NP78" s="122"/>
      <c r="NQ78" s="122"/>
      <c r="NR78" s="123"/>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21"/>
      <c r="NE79" s="122"/>
      <c r="NF79" s="122"/>
      <c r="NG79" s="122"/>
      <c r="NH79" s="122"/>
      <c r="NI79" s="122"/>
      <c r="NJ79" s="122"/>
      <c r="NK79" s="122"/>
      <c r="NL79" s="122"/>
      <c r="NM79" s="122"/>
      <c r="NN79" s="122"/>
      <c r="NO79" s="122"/>
      <c r="NP79" s="122"/>
      <c r="NQ79" s="122"/>
      <c r="NR79" s="123"/>
    </row>
    <row r="80" spans="1:382" ht="13.5" customHeight="1" x14ac:dyDescent="0.15">
      <c r="A80" s="2"/>
      <c r="B80" s="23"/>
      <c r="C80" s="25"/>
      <c r="D80" s="5"/>
      <c r="E80" s="5"/>
      <c r="F80" s="5"/>
      <c r="G80" s="5"/>
      <c r="H80" s="124" t="s">
        <v>41</v>
      </c>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24"/>
      <c r="CQ80" s="12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4" t="s">
        <v>42</v>
      </c>
      <c r="GC80" s="124"/>
      <c r="GD80" s="124"/>
      <c r="GE80" s="124"/>
      <c r="GF80" s="124"/>
      <c r="GG80" s="124"/>
      <c r="GH80" s="124"/>
      <c r="GI80" s="124"/>
      <c r="GJ80" s="124"/>
      <c r="GK80" s="124"/>
      <c r="GL80" s="124"/>
      <c r="GM80" s="124"/>
      <c r="GN80" s="124"/>
      <c r="GO80" s="124"/>
      <c r="GP80" s="124"/>
      <c r="GQ80" s="124"/>
      <c r="GR80" s="124"/>
      <c r="GS80" s="124"/>
      <c r="GT80" s="124"/>
      <c r="GU80" s="124"/>
      <c r="GV80" s="124"/>
      <c r="GW80" s="124"/>
      <c r="GX80" s="124"/>
      <c r="GY80" s="124"/>
      <c r="GZ80" s="124"/>
      <c r="HA80" s="124"/>
      <c r="HB80" s="124"/>
      <c r="HC80" s="124"/>
      <c r="HD80" s="124"/>
      <c r="HE80" s="124"/>
      <c r="HF80" s="124"/>
      <c r="HG80" s="124"/>
      <c r="HH80" s="124"/>
      <c r="HI80" s="124"/>
      <c r="HJ80" s="124"/>
      <c r="HK80" s="124"/>
      <c r="HL80" s="124"/>
      <c r="HM80" s="124"/>
      <c r="HN80" s="124"/>
      <c r="HO80" s="124"/>
      <c r="HP80" s="124"/>
      <c r="HQ80" s="124"/>
      <c r="HR80" s="124"/>
      <c r="HS80" s="124"/>
      <c r="HT80" s="124"/>
      <c r="HU80" s="124"/>
      <c r="HV80" s="124"/>
      <c r="HW80" s="124"/>
      <c r="HX80" s="124"/>
      <c r="HY80" s="124"/>
      <c r="HZ80" s="124"/>
      <c r="IA80" s="124"/>
      <c r="IB80" s="124"/>
      <c r="IC80" s="124"/>
      <c r="ID80" s="124"/>
      <c r="IE80" s="124"/>
      <c r="IF80" s="124"/>
      <c r="IG80" s="124"/>
      <c r="IH80" s="124"/>
      <c r="II80" s="124"/>
      <c r="IJ80" s="124"/>
      <c r="IK80" s="124"/>
      <c r="IL80" s="124"/>
      <c r="IM80" s="124"/>
      <c r="IN80" s="124"/>
      <c r="IO80" s="124"/>
      <c r="IP80" s="124"/>
      <c r="IQ80" s="124"/>
      <c r="IR80" s="124"/>
      <c r="IS80" s="124"/>
      <c r="IT80" s="124"/>
      <c r="IU80" s="124"/>
      <c r="IV80" s="124"/>
      <c r="IW80" s="124"/>
      <c r="IX80" s="124"/>
      <c r="IY80" s="124"/>
      <c r="IZ80" s="124"/>
      <c r="JA80" s="124"/>
      <c r="JB80" s="124"/>
      <c r="JC80" s="124"/>
      <c r="JD80" s="124"/>
      <c r="JE80" s="124"/>
      <c r="JF80" s="124"/>
      <c r="JG80" s="124"/>
      <c r="JH80" s="124"/>
      <c r="JI80" s="124"/>
      <c r="JJ80" s="124"/>
      <c r="JK80" s="124"/>
      <c r="JL80" s="124"/>
      <c r="JM80" s="5"/>
      <c r="JN80" s="5"/>
      <c r="JO80" s="5"/>
      <c r="JP80" s="124" t="s">
        <v>43</v>
      </c>
      <c r="JQ80" s="124"/>
      <c r="JR80" s="124"/>
      <c r="JS80" s="124"/>
      <c r="JT80" s="124"/>
      <c r="JU80" s="124"/>
      <c r="JV80" s="124"/>
      <c r="JW80" s="124"/>
      <c r="JX80" s="124"/>
      <c r="JY80" s="124"/>
      <c r="JZ80" s="124"/>
      <c r="KA80" s="124"/>
      <c r="KB80" s="124"/>
      <c r="KC80" s="124"/>
      <c r="KD80" s="124"/>
      <c r="KE80" s="124"/>
      <c r="KF80" s="124"/>
      <c r="KG80" s="124"/>
      <c r="KH80" s="124"/>
      <c r="KI80" s="124"/>
      <c r="KJ80" s="124"/>
      <c r="KK80" s="124"/>
      <c r="KL80" s="124"/>
      <c r="KM80" s="124"/>
      <c r="KN80" s="124"/>
      <c r="KO80" s="124"/>
      <c r="KP80" s="124"/>
      <c r="KQ80" s="124"/>
      <c r="KR80" s="124"/>
      <c r="KS80" s="124"/>
      <c r="KT80" s="124"/>
      <c r="KU80" s="124"/>
      <c r="KV80" s="124"/>
      <c r="KW80" s="124"/>
      <c r="KX80" s="124"/>
      <c r="KY80" s="124"/>
      <c r="KZ80" s="124"/>
      <c r="LA80" s="124"/>
      <c r="LB80" s="124"/>
      <c r="LC80" s="124"/>
      <c r="LD80" s="124"/>
      <c r="LE80" s="124"/>
      <c r="LF80" s="124"/>
      <c r="LG80" s="124"/>
      <c r="LH80" s="124"/>
      <c r="LI80" s="124"/>
      <c r="LJ80" s="124"/>
      <c r="LK80" s="124"/>
      <c r="LL80" s="124"/>
      <c r="LM80" s="124"/>
      <c r="LN80" s="124"/>
      <c r="LO80" s="124"/>
      <c r="LP80" s="124"/>
      <c r="LQ80" s="124"/>
      <c r="LR80" s="124"/>
      <c r="LS80" s="124"/>
      <c r="LT80" s="124"/>
      <c r="LU80" s="124"/>
      <c r="LV80" s="124"/>
      <c r="LW80" s="124"/>
      <c r="LX80" s="124"/>
      <c r="LY80" s="124"/>
      <c r="LZ80" s="124"/>
      <c r="MA80" s="124"/>
      <c r="MB80" s="124"/>
      <c r="MC80" s="124"/>
      <c r="MD80" s="124"/>
      <c r="ME80" s="124"/>
      <c r="MF80" s="124"/>
      <c r="MG80" s="124"/>
      <c r="MH80" s="124"/>
      <c r="MI80" s="124"/>
      <c r="MJ80" s="124"/>
      <c r="MK80" s="124"/>
      <c r="ML80" s="124"/>
      <c r="MM80" s="124"/>
      <c r="MN80" s="124"/>
      <c r="MO80" s="124"/>
      <c r="MP80" s="124"/>
      <c r="MQ80" s="124"/>
      <c r="MR80" s="124"/>
      <c r="MS80" s="124"/>
      <c r="MT80" s="124"/>
      <c r="MU80" s="124"/>
      <c r="MV80" s="124"/>
      <c r="MW80" s="124"/>
      <c r="MX80" s="124"/>
      <c r="MY80" s="124"/>
      <c r="MZ80" s="25"/>
      <c r="NA80" s="25"/>
      <c r="NB80" s="24"/>
      <c r="NC80" s="2"/>
      <c r="ND80" s="121"/>
      <c r="NE80" s="122"/>
      <c r="NF80" s="122"/>
      <c r="NG80" s="122"/>
      <c r="NH80" s="122"/>
      <c r="NI80" s="122"/>
      <c r="NJ80" s="122"/>
      <c r="NK80" s="122"/>
      <c r="NL80" s="122"/>
      <c r="NM80" s="122"/>
      <c r="NN80" s="122"/>
      <c r="NO80" s="122"/>
      <c r="NP80" s="122"/>
      <c r="NQ80" s="122"/>
      <c r="NR80" s="123"/>
    </row>
    <row r="81" spans="1:382" ht="13.5" customHeight="1" x14ac:dyDescent="0.15">
      <c r="A81" s="2"/>
      <c r="B81" s="23"/>
      <c r="C81" s="25"/>
      <c r="D81" s="5"/>
      <c r="E81" s="5"/>
      <c r="F81" s="5"/>
      <c r="G81" s="5"/>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c r="CD81" s="124"/>
      <c r="CE81" s="124"/>
      <c r="CF81" s="124"/>
      <c r="CG81" s="124"/>
      <c r="CH81" s="124"/>
      <c r="CI81" s="124"/>
      <c r="CJ81" s="124"/>
      <c r="CK81" s="124"/>
      <c r="CL81" s="124"/>
      <c r="CM81" s="124"/>
      <c r="CN81" s="124"/>
      <c r="CO81" s="124"/>
      <c r="CP81" s="124"/>
      <c r="CQ81" s="12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4"/>
      <c r="GC81" s="124"/>
      <c r="GD81" s="124"/>
      <c r="GE81" s="124"/>
      <c r="GF81" s="124"/>
      <c r="GG81" s="124"/>
      <c r="GH81" s="124"/>
      <c r="GI81" s="124"/>
      <c r="GJ81" s="124"/>
      <c r="GK81" s="124"/>
      <c r="GL81" s="124"/>
      <c r="GM81" s="124"/>
      <c r="GN81" s="124"/>
      <c r="GO81" s="124"/>
      <c r="GP81" s="124"/>
      <c r="GQ81" s="124"/>
      <c r="GR81" s="124"/>
      <c r="GS81" s="124"/>
      <c r="GT81" s="124"/>
      <c r="GU81" s="124"/>
      <c r="GV81" s="124"/>
      <c r="GW81" s="124"/>
      <c r="GX81" s="124"/>
      <c r="GY81" s="124"/>
      <c r="GZ81" s="124"/>
      <c r="HA81" s="124"/>
      <c r="HB81" s="124"/>
      <c r="HC81" s="124"/>
      <c r="HD81" s="124"/>
      <c r="HE81" s="124"/>
      <c r="HF81" s="124"/>
      <c r="HG81" s="124"/>
      <c r="HH81" s="124"/>
      <c r="HI81" s="124"/>
      <c r="HJ81" s="124"/>
      <c r="HK81" s="124"/>
      <c r="HL81" s="124"/>
      <c r="HM81" s="124"/>
      <c r="HN81" s="124"/>
      <c r="HO81" s="124"/>
      <c r="HP81" s="124"/>
      <c r="HQ81" s="124"/>
      <c r="HR81" s="124"/>
      <c r="HS81" s="124"/>
      <c r="HT81" s="124"/>
      <c r="HU81" s="124"/>
      <c r="HV81" s="124"/>
      <c r="HW81" s="124"/>
      <c r="HX81" s="124"/>
      <c r="HY81" s="124"/>
      <c r="HZ81" s="124"/>
      <c r="IA81" s="124"/>
      <c r="IB81" s="124"/>
      <c r="IC81" s="124"/>
      <c r="ID81" s="124"/>
      <c r="IE81" s="124"/>
      <c r="IF81" s="124"/>
      <c r="IG81" s="124"/>
      <c r="IH81" s="124"/>
      <c r="II81" s="124"/>
      <c r="IJ81" s="124"/>
      <c r="IK81" s="124"/>
      <c r="IL81" s="124"/>
      <c r="IM81" s="124"/>
      <c r="IN81" s="124"/>
      <c r="IO81" s="124"/>
      <c r="IP81" s="124"/>
      <c r="IQ81" s="124"/>
      <c r="IR81" s="124"/>
      <c r="IS81" s="124"/>
      <c r="IT81" s="124"/>
      <c r="IU81" s="124"/>
      <c r="IV81" s="124"/>
      <c r="IW81" s="124"/>
      <c r="IX81" s="124"/>
      <c r="IY81" s="124"/>
      <c r="IZ81" s="124"/>
      <c r="JA81" s="124"/>
      <c r="JB81" s="124"/>
      <c r="JC81" s="124"/>
      <c r="JD81" s="124"/>
      <c r="JE81" s="124"/>
      <c r="JF81" s="124"/>
      <c r="JG81" s="124"/>
      <c r="JH81" s="124"/>
      <c r="JI81" s="124"/>
      <c r="JJ81" s="124"/>
      <c r="JK81" s="124"/>
      <c r="JL81" s="124"/>
      <c r="JM81" s="5"/>
      <c r="JN81" s="5"/>
      <c r="JO81" s="5"/>
      <c r="JP81" s="124"/>
      <c r="JQ81" s="124"/>
      <c r="JR81" s="124"/>
      <c r="JS81" s="124"/>
      <c r="JT81" s="124"/>
      <c r="JU81" s="124"/>
      <c r="JV81" s="124"/>
      <c r="JW81" s="124"/>
      <c r="JX81" s="124"/>
      <c r="JY81" s="124"/>
      <c r="JZ81" s="124"/>
      <c r="KA81" s="124"/>
      <c r="KB81" s="124"/>
      <c r="KC81" s="124"/>
      <c r="KD81" s="124"/>
      <c r="KE81" s="124"/>
      <c r="KF81" s="124"/>
      <c r="KG81" s="124"/>
      <c r="KH81" s="124"/>
      <c r="KI81" s="124"/>
      <c r="KJ81" s="124"/>
      <c r="KK81" s="124"/>
      <c r="KL81" s="124"/>
      <c r="KM81" s="124"/>
      <c r="KN81" s="124"/>
      <c r="KO81" s="124"/>
      <c r="KP81" s="124"/>
      <c r="KQ81" s="124"/>
      <c r="KR81" s="124"/>
      <c r="KS81" s="124"/>
      <c r="KT81" s="124"/>
      <c r="KU81" s="124"/>
      <c r="KV81" s="124"/>
      <c r="KW81" s="124"/>
      <c r="KX81" s="124"/>
      <c r="KY81" s="124"/>
      <c r="KZ81" s="124"/>
      <c r="LA81" s="124"/>
      <c r="LB81" s="124"/>
      <c r="LC81" s="124"/>
      <c r="LD81" s="124"/>
      <c r="LE81" s="124"/>
      <c r="LF81" s="124"/>
      <c r="LG81" s="124"/>
      <c r="LH81" s="124"/>
      <c r="LI81" s="124"/>
      <c r="LJ81" s="124"/>
      <c r="LK81" s="124"/>
      <c r="LL81" s="124"/>
      <c r="LM81" s="124"/>
      <c r="LN81" s="124"/>
      <c r="LO81" s="124"/>
      <c r="LP81" s="124"/>
      <c r="LQ81" s="124"/>
      <c r="LR81" s="124"/>
      <c r="LS81" s="124"/>
      <c r="LT81" s="124"/>
      <c r="LU81" s="124"/>
      <c r="LV81" s="124"/>
      <c r="LW81" s="124"/>
      <c r="LX81" s="124"/>
      <c r="LY81" s="124"/>
      <c r="LZ81" s="124"/>
      <c r="MA81" s="124"/>
      <c r="MB81" s="124"/>
      <c r="MC81" s="124"/>
      <c r="MD81" s="124"/>
      <c r="ME81" s="124"/>
      <c r="MF81" s="124"/>
      <c r="MG81" s="124"/>
      <c r="MH81" s="124"/>
      <c r="MI81" s="124"/>
      <c r="MJ81" s="124"/>
      <c r="MK81" s="124"/>
      <c r="ML81" s="124"/>
      <c r="MM81" s="124"/>
      <c r="MN81" s="124"/>
      <c r="MO81" s="124"/>
      <c r="MP81" s="124"/>
      <c r="MQ81" s="124"/>
      <c r="MR81" s="124"/>
      <c r="MS81" s="124"/>
      <c r="MT81" s="124"/>
      <c r="MU81" s="124"/>
      <c r="MV81" s="124"/>
      <c r="MW81" s="124"/>
      <c r="MX81" s="124"/>
      <c r="MY81" s="124"/>
      <c r="MZ81" s="25"/>
      <c r="NA81" s="25"/>
      <c r="NB81" s="24"/>
      <c r="NC81" s="2"/>
      <c r="ND81" s="121"/>
      <c r="NE81" s="122"/>
      <c r="NF81" s="122"/>
      <c r="NG81" s="122"/>
      <c r="NH81" s="122"/>
      <c r="NI81" s="122"/>
      <c r="NJ81" s="122"/>
      <c r="NK81" s="122"/>
      <c r="NL81" s="122"/>
      <c r="NM81" s="122"/>
      <c r="NN81" s="122"/>
      <c r="NO81" s="122"/>
      <c r="NP81" s="122"/>
      <c r="NQ81" s="122"/>
      <c r="NR81" s="123"/>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50" t="s">
        <v>73</v>
      </c>
      <c r="AK4" s="150"/>
      <c r="AL4" s="150"/>
      <c r="AM4" s="150"/>
      <c r="AN4" s="150"/>
      <c r="AO4" s="150"/>
      <c r="AP4" s="150"/>
      <c r="AQ4" s="150"/>
      <c r="AR4" s="150"/>
      <c r="AS4" s="150"/>
      <c r="AT4" s="150"/>
      <c r="AU4" s="151" t="s">
        <v>74</v>
      </c>
      <c r="AV4" s="150"/>
      <c r="AW4" s="150"/>
      <c r="AX4" s="150"/>
      <c r="AY4" s="150"/>
      <c r="AZ4" s="150"/>
      <c r="BA4" s="150"/>
      <c r="BB4" s="150"/>
      <c r="BC4" s="150"/>
      <c r="BD4" s="150"/>
      <c r="BE4" s="150"/>
      <c r="BF4" s="150" t="s">
        <v>75</v>
      </c>
      <c r="BG4" s="150"/>
      <c r="BH4" s="150"/>
      <c r="BI4" s="150"/>
      <c r="BJ4" s="150"/>
      <c r="BK4" s="150"/>
      <c r="BL4" s="150"/>
      <c r="BM4" s="150"/>
      <c r="BN4" s="150"/>
      <c r="BO4" s="150"/>
      <c r="BP4" s="150"/>
      <c r="BQ4" s="151" t="s">
        <v>76</v>
      </c>
      <c r="BR4" s="150"/>
      <c r="BS4" s="150"/>
      <c r="BT4" s="150"/>
      <c r="BU4" s="150"/>
      <c r="BV4" s="150"/>
      <c r="BW4" s="150"/>
      <c r="BX4" s="150"/>
      <c r="BY4" s="150"/>
      <c r="BZ4" s="150"/>
      <c r="CA4" s="150"/>
      <c r="CB4" s="150" t="s">
        <v>77</v>
      </c>
      <c r="CC4" s="150"/>
      <c r="CD4" s="150"/>
      <c r="CE4" s="150"/>
      <c r="CF4" s="150"/>
      <c r="CG4" s="150"/>
      <c r="CH4" s="150"/>
      <c r="CI4" s="150"/>
      <c r="CJ4" s="150"/>
      <c r="CK4" s="150"/>
      <c r="CL4" s="150"/>
      <c r="CM4" s="152" t="s">
        <v>78</v>
      </c>
      <c r="CN4" s="152" t="s">
        <v>79</v>
      </c>
      <c r="CO4" s="143" t="s">
        <v>80</v>
      </c>
      <c r="CP4" s="144"/>
      <c r="CQ4" s="144"/>
      <c r="CR4" s="144"/>
      <c r="CS4" s="144"/>
      <c r="CT4" s="144"/>
      <c r="CU4" s="144"/>
      <c r="CV4" s="144"/>
      <c r="CW4" s="144"/>
      <c r="CX4" s="144"/>
      <c r="CY4" s="145"/>
      <c r="CZ4" s="150" t="s">
        <v>81</v>
      </c>
      <c r="DA4" s="150"/>
      <c r="DB4" s="150"/>
      <c r="DC4" s="150"/>
      <c r="DD4" s="150"/>
      <c r="DE4" s="150"/>
      <c r="DF4" s="150"/>
      <c r="DG4" s="150"/>
      <c r="DH4" s="150"/>
      <c r="DI4" s="150"/>
      <c r="DJ4" s="150"/>
      <c r="DK4" s="143" t="s">
        <v>82</v>
      </c>
      <c r="DL4" s="144"/>
      <c r="DM4" s="144"/>
      <c r="DN4" s="144"/>
      <c r="DO4" s="144"/>
      <c r="DP4" s="144"/>
      <c r="DQ4" s="144"/>
      <c r="DR4" s="144"/>
      <c r="DS4" s="144"/>
      <c r="DT4" s="144"/>
      <c r="DU4" s="145"/>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3"/>
      <c r="CN5" s="153"/>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232122</v>
      </c>
      <c r="D6" s="61">
        <f t="shared" si="1"/>
        <v>47</v>
      </c>
      <c r="E6" s="61">
        <f t="shared" si="1"/>
        <v>14</v>
      </c>
      <c r="F6" s="61">
        <f t="shared" si="1"/>
        <v>0</v>
      </c>
      <c r="G6" s="61">
        <f t="shared" si="1"/>
        <v>10</v>
      </c>
      <c r="H6" s="61" t="str">
        <f>SUBSTITUTE(H8,"　","")</f>
        <v>愛知県安城市</v>
      </c>
      <c r="I6" s="61" t="str">
        <f t="shared" si="1"/>
        <v>新安城駅北第１駐車場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26</v>
      </c>
      <c r="S6" s="63" t="str">
        <f t="shared" si="1"/>
        <v>駅</v>
      </c>
      <c r="T6" s="63" t="str">
        <f t="shared" si="1"/>
        <v>無</v>
      </c>
      <c r="U6" s="64">
        <f t="shared" si="1"/>
        <v>754</v>
      </c>
      <c r="V6" s="64">
        <f t="shared" si="1"/>
        <v>24</v>
      </c>
      <c r="W6" s="64">
        <f t="shared" si="1"/>
        <v>100</v>
      </c>
      <c r="X6" s="63" t="str">
        <f t="shared" si="1"/>
        <v>代行制</v>
      </c>
      <c r="Y6" s="65">
        <f>IF(Y8="-",NA(),Y8)</f>
        <v>501.8</v>
      </c>
      <c r="Z6" s="65">
        <f t="shared" ref="Z6:AH6" si="2">IF(Z8="-",NA(),Z8)</f>
        <v>609</v>
      </c>
      <c r="AA6" s="65">
        <f t="shared" si="2"/>
        <v>447.8</v>
      </c>
      <c r="AB6" s="65">
        <f t="shared" si="2"/>
        <v>496.1</v>
      </c>
      <c r="AC6" s="65">
        <f t="shared" si="2"/>
        <v>442.4</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80.099999999999994</v>
      </c>
      <c r="BG6" s="65">
        <f t="shared" ref="BG6:BO6" si="5">IF(BG8="-",NA(),BG8)</f>
        <v>82.8</v>
      </c>
      <c r="BH6" s="65">
        <f t="shared" si="5"/>
        <v>77.7</v>
      </c>
      <c r="BI6" s="65">
        <f t="shared" si="5"/>
        <v>79.7</v>
      </c>
      <c r="BJ6" s="65">
        <f t="shared" si="5"/>
        <v>77.400000000000006</v>
      </c>
      <c r="BK6" s="65">
        <f t="shared" si="5"/>
        <v>51.9</v>
      </c>
      <c r="BL6" s="65">
        <f t="shared" si="5"/>
        <v>59.2</v>
      </c>
      <c r="BM6" s="65">
        <f t="shared" si="5"/>
        <v>64.5</v>
      </c>
      <c r="BN6" s="65">
        <f t="shared" si="5"/>
        <v>60</v>
      </c>
      <c r="BO6" s="65">
        <f t="shared" si="5"/>
        <v>52.8</v>
      </c>
      <c r="BP6" s="62" t="str">
        <f>IF(BP8="-","",IF(BP8="-","【-】","【"&amp;SUBSTITUTE(TEXT(BP8,"#,##0.0"),"-","△")&amp;"】"))</f>
        <v>【45.2】</v>
      </c>
      <c r="BQ6" s="66">
        <f>IF(BQ8="-",NA(),BQ8)</f>
        <v>6028</v>
      </c>
      <c r="BR6" s="66">
        <f t="shared" ref="BR6:BZ6" si="6">IF(BR8="-",NA(),BR8)</f>
        <v>7028</v>
      </c>
      <c r="BS6" s="66">
        <f t="shared" si="6"/>
        <v>5558</v>
      </c>
      <c r="BT6" s="66">
        <f t="shared" si="6"/>
        <v>5276</v>
      </c>
      <c r="BU6" s="66">
        <f t="shared" si="6"/>
        <v>5580</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74424</v>
      </c>
      <c r="CN6" s="64">
        <f t="shared" si="7"/>
        <v>4269</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246.2</v>
      </c>
      <c r="DL6" s="65">
        <f t="shared" ref="DL6:DT6" si="9">IF(DL8="-",NA(),DL8)</f>
        <v>242.3</v>
      </c>
      <c r="DM6" s="65">
        <f t="shared" si="9"/>
        <v>219.2</v>
      </c>
      <c r="DN6" s="65">
        <f t="shared" si="9"/>
        <v>200</v>
      </c>
      <c r="DO6" s="65">
        <f t="shared" si="9"/>
        <v>229.2</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232122</v>
      </c>
      <c r="D7" s="61">
        <f t="shared" si="10"/>
        <v>47</v>
      </c>
      <c r="E7" s="61">
        <f t="shared" si="10"/>
        <v>14</v>
      </c>
      <c r="F7" s="61">
        <f t="shared" si="10"/>
        <v>0</v>
      </c>
      <c r="G7" s="61">
        <f t="shared" si="10"/>
        <v>10</v>
      </c>
      <c r="H7" s="61" t="str">
        <f t="shared" si="10"/>
        <v>愛知県　安城市</v>
      </c>
      <c r="I7" s="61" t="str">
        <f t="shared" si="10"/>
        <v>新安城駅北第１駐車場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26</v>
      </c>
      <c r="S7" s="63" t="str">
        <f t="shared" si="10"/>
        <v>駅</v>
      </c>
      <c r="T7" s="63" t="str">
        <f t="shared" si="10"/>
        <v>無</v>
      </c>
      <c r="U7" s="64">
        <f t="shared" si="10"/>
        <v>754</v>
      </c>
      <c r="V7" s="64">
        <f t="shared" si="10"/>
        <v>24</v>
      </c>
      <c r="W7" s="64">
        <f t="shared" si="10"/>
        <v>100</v>
      </c>
      <c r="X7" s="63" t="str">
        <f t="shared" si="10"/>
        <v>代行制</v>
      </c>
      <c r="Y7" s="65">
        <f>Y8</f>
        <v>501.8</v>
      </c>
      <c r="Z7" s="65">
        <f t="shared" ref="Z7:AH7" si="11">Z8</f>
        <v>609</v>
      </c>
      <c r="AA7" s="65">
        <f t="shared" si="11"/>
        <v>447.8</v>
      </c>
      <c r="AB7" s="65">
        <f t="shared" si="11"/>
        <v>496.1</v>
      </c>
      <c r="AC7" s="65">
        <f t="shared" si="11"/>
        <v>442.4</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80.099999999999994</v>
      </c>
      <c r="BG7" s="65">
        <f t="shared" ref="BG7:BO7" si="14">BG8</f>
        <v>82.8</v>
      </c>
      <c r="BH7" s="65">
        <f t="shared" si="14"/>
        <v>77.7</v>
      </c>
      <c r="BI7" s="65">
        <f t="shared" si="14"/>
        <v>79.7</v>
      </c>
      <c r="BJ7" s="65">
        <f t="shared" si="14"/>
        <v>77.400000000000006</v>
      </c>
      <c r="BK7" s="65">
        <f t="shared" si="14"/>
        <v>51.9</v>
      </c>
      <c r="BL7" s="65">
        <f t="shared" si="14"/>
        <v>59.2</v>
      </c>
      <c r="BM7" s="65">
        <f t="shared" si="14"/>
        <v>64.5</v>
      </c>
      <c r="BN7" s="65">
        <f t="shared" si="14"/>
        <v>60</v>
      </c>
      <c r="BO7" s="65">
        <f t="shared" si="14"/>
        <v>52.8</v>
      </c>
      <c r="BP7" s="62"/>
      <c r="BQ7" s="66">
        <f>BQ8</f>
        <v>6028</v>
      </c>
      <c r="BR7" s="66">
        <f t="shared" ref="BR7:BZ7" si="15">BR8</f>
        <v>7028</v>
      </c>
      <c r="BS7" s="66">
        <f t="shared" si="15"/>
        <v>5558</v>
      </c>
      <c r="BT7" s="66">
        <f t="shared" si="15"/>
        <v>5276</v>
      </c>
      <c r="BU7" s="66">
        <f t="shared" si="15"/>
        <v>5580</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113</v>
      </c>
      <c r="CL7" s="62"/>
      <c r="CM7" s="64">
        <f>CM8</f>
        <v>74424</v>
      </c>
      <c r="CN7" s="64">
        <f>CN8</f>
        <v>4269</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246.2</v>
      </c>
      <c r="DL7" s="65">
        <f t="shared" ref="DL7:DT7" si="17">DL8</f>
        <v>242.3</v>
      </c>
      <c r="DM7" s="65">
        <f t="shared" si="17"/>
        <v>219.2</v>
      </c>
      <c r="DN7" s="65">
        <f t="shared" si="17"/>
        <v>200</v>
      </c>
      <c r="DO7" s="65">
        <f t="shared" si="17"/>
        <v>229.2</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232122</v>
      </c>
      <c r="D8" s="68">
        <v>47</v>
      </c>
      <c r="E8" s="68">
        <v>14</v>
      </c>
      <c r="F8" s="68">
        <v>0</v>
      </c>
      <c r="G8" s="68">
        <v>10</v>
      </c>
      <c r="H8" s="68" t="s">
        <v>114</v>
      </c>
      <c r="I8" s="68" t="s">
        <v>115</v>
      </c>
      <c r="J8" s="68" t="s">
        <v>116</v>
      </c>
      <c r="K8" s="68" t="s">
        <v>117</v>
      </c>
      <c r="L8" s="68" t="s">
        <v>118</v>
      </c>
      <c r="M8" s="68" t="s">
        <v>119</v>
      </c>
      <c r="N8" s="68"/>
      <c r="O8" s="69" t="s">
        <v>120</v>
      </c>
      <c r="P8" s="70" t="s">
        <v>121</v>
      </c>
      <c r="Q8" s="70" t="s">
        <v>122</v>
      </c>
      <c r="R8" s="71">
        <v>26</v>
      </c>
      <c r="S8" s="70" t="s">
        <v>123</v>
      </c>
      <c r="T8" s="70" t="s">
        <v>124</v>
      </c>
      <c r="U8" s="71">
        <v>754</v>
      </c>
      <c r="V8" s="71">
        <v>24</v>
      </c>
      <c r="W8" s="71">
        <v>100</v>
      </c>
      <c r="X8" s="70" t="s">
        <v>125</v>
      </c>
      <c r="Y8" s="72">
        <v>501.8</v>
      </c>
      <c r="Z8" s="72">
        <v>609</v>
      </c>
      <c r="AA8" s="72">
        <v>447.8</v>
      </c>
      <c r="AB8" s="72">
        <v>496.1</v>
      </c>
      <c r="AC8" s="72">
        <v>442.4</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80.099999999999994</v>
      </c>
      <c r="BG8" s="72">
        <v>82.8</v>
      </c>
      <c r="BH8" s="72">
        <v>77.7</v>
      </c>
      <c r="BI8" s="72">
        <v>79.7</v>
      </c>
      <c r="BJ8" s="72">
        <v>77.400000000000006</v>
      </c>
      <c r="BK8" s="72">
        <v>51.9</v>
      </c>
      <c r="BL8" s="72">
        <v>59.2</v>
      </c>
      <c r="BM8" s="72">
        <v>64.5</v>
      </c>
      <c r="BN8" s="72">
        <v>60</v>
      </c>
      <c r="BO8" s="72">
        <v>52.8</v>
      </c>
      <c r="BP8" s="69">
        <v>45.2</v>
      </c>
      <c r="BQ8" s="73">
        <v>6028</v>
      </c>
      <c r="BR8" s="73">
        <v>7028</v>
      </c>
      <c r="BS8" s="73">
        <v>5558</v>
      </c>
      <c r="BT8" s="74">
        <v>5276</v>
      </c>
      <c r="BU8" s="74">
        <v>5580</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74424</v>
      </c>
      <c r="CN8" s="71">
        <v>4269</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246.2</v>
      </c>
      <c r="DL8" s="72">
        <v>242.3</v>
      </c>
      <c r="DM8" s="72">
        <v>219.2</v>
      </c>
      <c r="DN8" s="72">
        <v>200</v>
      </c>
      <c r="DO8" s="72">
        <v>229.2</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2018-02-09T01:48:25Z</dcterms:created>
  <dcterms:modified xsi:type="dcterms:W3CDTF">2018-04-05T09:46:34Z</dcterms:modified>
  <cp:category/>
</cp:coreProperties>
</file>