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\Desktop\08駐車場\13_安城市\"/>
    </mc:Choice>
  </mc:AlternateContent>
  <workbookProtection workbookPassword="B319" lockStructure="1"/>
  <bookViews>
    <workbookView xWindow="5535" yWindow="30" windowWidth="14940" windowHeight="7890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BG51" i="4"/>
  <c r="AV76" i="4"/>
  <c r="KO51" i="4"/>
  <c r="LE76" i="4"/>
  <c r="KO30" i="4"/>
  <c r="FX30" i="4"/>
  <c r="FX51" i="4"/>
  <c r="HP76" i="4"/>
  <c r="HA76" i="4"/>
  <c r="AN51" i="4"/>
  <c r="FE30" i="4"/>
  <c r="KP76" i="4"/>
  <c r="AN30" i="4"/>
  <c r="AG76" i="4"/>
  <c r="JV51" i="4"/>
  <c r="FE51" i="4"/>
  <c r="JV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<sst xmlns="http://schemas.openxmlformats.org/spreadsheetml/2006/main" count="286" uniqueCount="136">
  <si>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</si>
  <si>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</si>
  <si>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</si>
  <si>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</si>
  <si>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</si>
  <si>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</si>
  <si>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</si>
  <si>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</si>
  <si>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</si>
  <si>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</si>
  <si>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</si>
  <si>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</si>
  <si>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</si>
  <si>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</si>
  <si>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</si>
  <si>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</si>
  <si>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</si>
  <si>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</si>
  <si>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</si>
  <si>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</si>
  <si>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</si>
  <si>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</si>
  <si>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</si>
  <si>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</si>
  <si>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</si>
  <si>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</si>
  <si>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</si>
  <si>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</si>
  <si>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</si>
  <si>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</si>
  <si>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</si>
  <si>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</si>
  <si>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</si>
  <si>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</si>
  <si>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</si>
  <si>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</si>
  <si>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</si>
  <si>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</si>
  <si>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</si>
  <si>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</si>
  <si>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</si>
  <si>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</si>
  <si>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</si>
  <si>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</si>
  <si>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</si>
  <si>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</si>
  <si>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</si>
  <si>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</si>
  <si>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</si>
  <si>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</si>
  <si>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</si>
  <si>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</si>
  <si>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</si>
  <si>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</si>
  <si>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</si>
  <si>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</si>
  <si>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</si>
  <si>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</si>
  <si>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</si>
  <si>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</si>
  <si>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</si>
  <si>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</si>
  <si>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</si>
  <si>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</si>
  <si>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</si>
  <si>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</si>
  <si>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</si>
  <si>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</si>
  <si>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</si>
  <si>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</si>
  <si>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</si>
  <si>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</si>
  <si>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</si>
  <si>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</si>
  <si>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</si>
  <si>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</si>
  <si>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</si>
  <si>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</si>
  <si>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</si>
  <si>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</si>
  <si>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</si>
  <si>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</si>
  <si>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</si>
  <si>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</si>
  <si>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</si>
  <si>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</si>
  <si>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</si>
  <si>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</si>
  <si>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</si>
  <si>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</si>
  <si>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</si>
  <si>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</si>
  <si>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</si>
  <si>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</si>
  <si>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</si>
  <si>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</si>
  <si>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</si>
  <si>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</si>
  <si>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</si>
  <si>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</si>
  <si>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</si>
  <si>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</si>
  <si>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</si>
  <si>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</si>
  <si>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</si>
  <si>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</si>
  <si>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</si>
  <si>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</si>
  <si>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</si>
  <si>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</si>
  <si>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</si>
  <si>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</si>
  <si>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</si>
  <si>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</si>
  <si>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愛知県　安城市</t>
  </si>
  <si>
    <t>安城駅西駐車場（東棟）</t>
  </si>
  <si>
    <t>法非適用</t>
  </si>
  <si>
    <t>駐車場整備事業</t>
  </si>
  <si>
    <t>-</t>
  </si>
  <si>
    <t>Ａ１Ｂ１</t>
  </si>
  <si>
    <t>該当数値なし</t>
  </si>
  <si>
    <t>届出駐車場</t>
  </si>
  <si>
    <t>立体式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</si>
  <si>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</si>
  <si>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</si>
  <si>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</si>
  <si>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</si>
  <si>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</si>
  <si>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</si>
  <si>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</si>
  <si>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</si>
  <si>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パークアンドライドによる長時間利用が多いため、平均より稼働率が低い。
市主要駅が周辺にあり利用者の傾向としては、通勤等によるパークアンドライドが目的であるため駐車場としてのニーズはあると考えられる。</t>
    <rPh sb="12" eb="15">
      <t>チョウジカン</t>
    </rPh>
    <rPh sb="15" eb="17">
      <t>リヨウ</t>
    </rPh>
    <rPh sb="18" eb="19">
      <t>オオ</t>
    </rPh>
    <rPh sb="23" eb="25">
      <t>ヘイキン</t>
    </rPh>
    <rPh sb="27" eb="29">
      <t>カドウ</t>
    </rPh>
    <rPh sb="29" eb="30">
      <t>リツ</t>
    </rPh>
    <rPh sb="31" eb="32">
      <t>ヒク</t>
    </rPh>
    <phoneticPr fontId="6"/>
  </si>
  <si>
    <t>H24に壁面工事を行ったことに伴い、企業債を発行した。H34に償還完了予定。⑩企業債残高対料金収入については、償還計画に基づき計画的な地方債償還を行い、地方債残高は年々減少していく見込みである。
細かな施設の更新や修繕は今後必要に応じて行っていく。
また、地方公営企業法を適用していないため⑥有形固定資産減価償却費⑨累積欠損金比率については「該当なし」となっている。</t>
    <rPh sb="4" eb="6">
      <t>ヘキメン</t>
    </rPh>
    <rPh sb="6" eb="8">
      <t>コウジ</t>
    </rPh>
    <rPh sb="9" eb="10">
      <t>オコナ</t>
    </rPh>
    <rPh sb="15" eb="16">
      <t>トモナ</t>
    </rPh>
    <rPh sb="22" eb="24">
      <t>ハッコウ</t>
    </rPh>
    <rPh sb="31" eb="33">
      <t>ショウカン</t>
    </rPh>
    <rPh sb="33" eb="35">
      <t>カンリョウ</t>
    </rPh>
    <rPh sb="35" eb="37">
      <t>ヨテイ</t>
    </rPh>
    <phoneticPr fontId="6"/>
  </si>
  <si>
    <t>駐車場の規模が大きく、パークアンドライド利用や近隣商店利用が目的の利用者が多く、平均より収益性が高い。
①収益的収支比率、④売上高GOP比率及び⑤EBITDAについてH28が前年度より大きく減少している理由は、照明のLED取替工事を行ったためである。</t>
    <rPh sb="0" eb="3">
      <t>チュウシャジョウ</t>
    </rPh>
    <rPh sb="4" eb="6">
      <t>キボ</t>
    </rPh>
    <rPh sb="7" eb="8">
      <t>オオ</t>
    </rPh>
    <rPh sb="20" eb="22">
      <t>リヨウ</t>
    </rPh>
    <rPh sb="23" eb="25">
      <t>キンリン</t>
    </rPh>
    <rPh sb="25" eb="27">
      <t>ショウテン</t>
    </rPh>
    <rPh sb="27" eb="29">
      <t>リヨウ</t>
    </rPh>
    <rPh sb="30" eb="32">
      <t>モクテキ</t>
    </rPh>
    <rPh sb="33" eb="36">
      <t>リヨウシャ</t>
    </rPh>
    <rPh sb="37" eb="38">
      <t>オオ</t>
    </rPh>
    <rPh sb="40" eb="42">
      <t>ヘイキン</t>
    </rPh>
    <rPh sb="44" eb="46">
      <t>シュウエキ</t>
    </rPh>
    <rPh sb="46" eb="47">
      <t>セイ</t>
    </rPh>
    <rPh sb="48" eb="49">
      <t>タカ</t>
    </rPh>
    <rPh sb="53" eb="56">
      <t>シュウエキテキ</t>
    </rPh>
    <rPh sb="56" eb="58">
      <t>シュウシ</t>
    </rPh>
    <rPh sb="58" eb="60">
      <t>ヒリツ</t>
    </rPh>
    <rPh sb="62" eb="64">
      <t>ウリアゲ</t>
    </rPh>
    <rPh sb="64" eb="65">
      <t>ダカ</t>
    </rPh>
    <rPh sb="68" eb="70">
      <t>ヒリツ</t>
    </rPh>
    <rPh sb="70" eb="71">
      <t>オヨ</t>
    </rPh>
    <rPh sb="87" eb="90">
      <t>ゼンネンド</t>
    </rPh>
    <rPh sb="92" eb="93">
      <t>オオ</t>
    </rPh>
    <rPh sb="95" eb="97">
      <t>ゲンショウ</t>
    </rPh>
    <rPh sb="101" eb="103">
      <t>リユウ</t>
    </rPh>
    <rPh sb="105" eb="107">
      <t>ショウメイ</t>
    </rPh>
    <rPh sb="111" eb="113">
      <t>トリカエ</t>
    </rPh>
    <rPh sb="113" eb="115">
      <t>コウジ</t>
    </rPh>
    <rPh sb="116" eb="117">
      <t>オコナ</t>
    </rPh>
    <phoneticPr fontId="6"/>
  </si>
  <si>
    <t>収益等は平均値より低い部分が見受けられるものの、他会計補助金等に頼ることなく概ね黒字経営を続けられている。
本駐車場は、本市が管理する中で最も規模が大きく、高い収益性がある。稼働率は平均を下回るが、パークアンドライドによる長時間利用を目的としているためであり、需要が多いため、今後も継続して経営していく必要がある。
経営戦略についてはH32までに策定予定である。
ただし、本駐車場については、市の区画整理事業区内であり、市全体の施策の中で、市の施設として、他用途での利用を検討していく方針である。</t>
    <rPh sb="54" eb="55">
      <t>ホン</t>
    </rPh>
    <rPh sb="55" eb="57">
      <t>チュウシャ</t>
    </rPh>
    <rPh sb="57" eb="58">
      <t>ジョウ</t>
    </rPh>
    <rPh sb="60" eb="62">
      <t>ホンシ</t>
    </rPh>
    <rPh sb="63" eb="65">
      <t>カンリ</t>
    </rPh>
    <rPh sb="67" eb="68">
      <t>ナカ</t>
    </rPh>
    <rPh sb="69" eb="70">
      <t>モット</t>
    </rPh>
    <rPh sb="71" eb="73">
      <t>キボ</t>
    </rPh>
    <rPh sb="74" eb="75">
      <t>オオ</t>
    </rPh>
    <rPh sb="78" eb="79">
      <t>タカ</t>
    </rPh>
    <rPh sb="80" eb="82">
      <t>シュウエキ</t>
    </rPh>
    <rPh sb="82" eb="83">
      <t>セイ</t>
    </rPh>
    <rPh sb="87" eb="89">
      <t>カドウ</t>
    </rPh>
    <rPh sb="89" eb="90">
      <t>リツ</t>
    </rPh>
    <rPh sb="91" eb="93">
      <t>ヘイキン</t>
    </rPh>
    <rPh sb="94" eb="96">
      <t>シタマワ</t>
    </rPh>
    <rPh sb="111" eb="114">
      <t>チョウジカン</t>
    </rPh>
    <rPh sb="114" eb="116">
      <t>リヨウ</t>
    </rPh>
    <rPh sb="117" eb="119">
      <t>モクテキ</t>
    </rPh>
    <rPh sb="130" eb="132">
      <t>ジュヨウ</t>
    </rPh>
    <rPh sb="133" eb="134">
      <t>オオ</t>
    </rPh>
    <rPh sb="186" eb="187">
      <t>ホン</t>
    </rPh>
    <rPh sb="187" eb="190">
      <t>チュウシャジョウ</t>
    </rPh>
    <rPh sb="196" eb="197">
      <t>シ</t>
    </rPh>
    <rPh sb="198" eb="200">
      <t>クカク</t>
    </rPh>
    <rPh sb="200" eb="202">
      <t>セイリ</t>
    </rPh>
    <rPh sb="202" eb="204">
      <t>ジギョウ</t>
    </rPh>
    <rPh sb="204" eb="206">
      <t>クナイ</t>
    </rPh>
    <rPh sb="210" eb="211">
      <t>シ</t>
    </rPh>
    <rPh sb="211" eb="213">
      <t>ゼンタイ</t>
    </rPh>
    <rPh sb="214" eb="215">
      <t>セ</t>
    </rPh>
    <rPh sb="215" eb="216">
      <t>サク</t>
    </rPh>
    <rPh sb="217" eb="218">
      <t>ナカ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</si>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</sst>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18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226.8</c:v>
                </c:pt>
                <c:pt idx="1">
                  <c:v>325.5</c:v>
                </c:pt>
                <c:pt idx="2">
                  <c:v>307.10000000000002</c:v>
                </c:pt>
                <c:pt idx="3">
                  <c:v>355.1</c:v>
                </c:pt>
                <c:pt idx="4">
                  <c:v>207.8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46432"/>
        <c:axId val="449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46432"/>
        <c:axId val="44924288"/>
      </c:lineChart>
      <c:dateAx>
        <c:axId val="349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4288"/>
        <c:crosses val="autoZero"/>
        <c:auto val="1"/>
        <c:lblOffset val="100"/>
        <c:baseTimeUnit val="years"/>
      </c:dateAx>
      <c:valAx>
        <c:axId val="449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946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14.2</c:v>
                </c:pt>
                <c:pt idx="1">
                  <c:v>10.7</c:v>
                </c:pt>
                <c:pt idx="2">
                  <c:v>7.7</c:v>
                </c:pt>
                <c:pt idx="3">
                  <c:v>7.2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8624"/>
        <c:axId val="102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8624"/>
        <c:axId val="102084992"/>
      </c:lineChart>
      <c:dateAx>
        <c:axId val="9293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84992"/>
        <c:crosses val="autoZero"/>
        <c:auto val="1"/>
        <c:lblOffset val="100"/>
        <c:baseTimeUnit val="years"/>
      </c:dateAx>
      <c:valAx>
        <c:axId val="102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93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84448"/>
        <c:axId val="11343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4448"/>
        <c:axId val="113434624"/>
      </c:lineChart>
      <c:dateAx>
        <c:axId val="11338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34624"/>
        <c:crosses val="autoZero"/>
        <c:auto val="1"/>
        <c:lblOffset val="100"/>
        <c:baseTimeUnit val="years"/>
      </c:dateAx>
      <c:valAx>
        <c:axId val="11343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384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78560"/>
        <c:axId val="1145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8560"/>
        <c:axId val="114598656"/>
      </c:lineChart>
      <c:dateAx>
        <c:axId val="1145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598656"/>
        <c:crosses val="autoZero"/>
        <c:auto val="1"/>
        <c:lblOffset val="100"/>
        <c:baseTimeUnit val="years"/>
      </c:dateAx>
      <c:valAx>
        <c:axId val="1145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578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2592"/>
        <c:axId val="1183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2592"/>
        <c:axId val="118305152"/>
      </c:lineChart>
      <c:dateAx>
        <c:axId val="118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05152"/>
        <c:crosses val="autoZero"/>
        <c:auto val="1"/>
        <c:lblOffset val="100"/>
        <c:baseTimeUnit val="years"/>
      </c:dateAx>
      <c:valAx>
        <c:axId val="1183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30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1328"/>
        <c:axId val="11973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1328"/>
        <c:axId val="119733248"/>
      </c:lineChart>
      <c:dateAx>
        <c:axId val="11973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33248"/>
        <c:crosses val="autoZero"/>
        <c:auto val="1"/>
        <c:lblOffset val="100"/>
        <c:baseTimeUnit val="years"/>
      </c:dateAx>
      <c:valAx>
        <c:axId val="11973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973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66.8</c:v>
                </c:pt>
                <c:pt idx="2">
                  <c:v>77</c:v>
                </c:pt>
                <c:pt idx="3">
                  <c:v>70.3</c:v>
                </c:pt>
                <c:pt idx="4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24480"/>
        <c:axId val="12032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24480"/>
        <c:axId val="120326400"/>
      </c:lineChart>
      <c:dateAx>
        <c:axId val="12032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26400"/>
        <c:crosses val="autoZero"/>
        <c:auto val="1"/>
        <c:lblOffset val="100"/>
        <c:baseTimeUnit val="years"/>
      </c:dateAx>
      <c:valAx>
        <c:axId val="12032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324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55.9</c:v>
                </c:pt>
                <c:pt idx="1">
                  <c:v>68.099999999999994</c:v>
                </c:pt>
                <c:pt idx="2">
                  <c:v>68.400000000000006</c:v>
                </c:pt>
                <c:pt idx="3">
                  <c:v>72.599999999999994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50496"/>
        <c:axId val="12186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50496"/>
        <c:axId val="121864960"/>
      </c:lineChart>
      <c:dateAx>
        <c:axId val="12185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64960"/>
        <c:crosses val="autoZero"/>
        <c:auto val="1"/>
        <c:lblOffset val="100"/>
        <c:baseTimeUnit val="years"/>
      </c:dateAx>
      <c:valAx>
        <c:axId val="12186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85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27611</c:v>
                </c:pt>
                <c:pt idx="1">
                  <c:v>47030</c:v>
                </c:pt>
                <c:pt idx="2">
                  <c:v>55502</c:v>
                </c:pt>
                <c:pt idx="3">
                  <c:v>55815</c:v>
                </c:pt>
                <c:pt idx="4">
                  <c:v>42015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45184"/>
        <c:axId val="1220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45184"/>
        <c:axId val="122047872"/>
      </c:lineChart>
      <c:dateAx>
        <c:axId val="1220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47872"/>
        <c:crosses val="autoZero"/>
        <c:auto val="1"/>
        <c:lblOffset val="100"/>
        <c:baseTimeUnit val="years"/>
      </c:dateAx>
      <c:valAx>
        <c:axId val="1220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20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DU7" sqref="DU7:FI7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愛知県安城市　安城駅西駐車場（東棟）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135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10604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391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226.8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325.5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307.10000000000002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355.1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207.8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61.6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66.8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77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70.3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73.900000000000006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124.7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135.6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176.5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231.4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151.19999999999999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24.8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20.3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20.2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19.8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128.80000000000001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129.9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131.6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134.19999999999999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134.4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55.9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68.099999999999994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68.400000000000006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72.599999999999994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52.9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27611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47030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55502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55815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42015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479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364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270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245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196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31.4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31.1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31.8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38927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40152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44479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37335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30964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275309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64205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14.2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10.7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7.7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7.2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5.9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425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329.2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249.7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279.60000000000002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236.7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232122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11</v>
      </c>
      <c r="H6" s="61" t="str">
        <f>SUBSTITUTE(H8,"　","")</f>
        <v>愛知県安城市</v>
      </c>
      <c r="I6" s="61" t="str">
        <f t="shared" si="1"/>
        <v>安城駅西駐車場（東棟）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23</v>
      </c>
      <c r="S6" s="63" t="str">
        <f t="shared" si="1"/>
        <v>駅</v>
      </c>
      <c r="T6" s="63" t="str">
        <f t="shared" si="1"/>
        <v>無</v>
      </c>
      <c r="U6" s="64">
        <f t="shared" si="1"/>
        <v>10604</v>
      </c>
      <c r="V6" s="64">
        <f t="shared" si="1"/>
        <v>391</v>
      </c>
      <c r="W6" s="64">
        <f t="shared" si="1"/>
        <v>140</v>
      </c>
      <c r="X6" s="63" t="str">
        <f t="shared" si="1"/>
        <v>代行制</v>
      </c>
      <c r="Y6" s="65">
        <f>IF(Y8="-",NA(),Y8)</f>
        <v>226.8</v>
      </c>
      <c r="Z6" s="65">
        <f t="shared" ref="Z6:AH6" si="2">IF(Z8="-",NA(),Z8)</f>
        <v>325.5</v>
      </c>
      <c r="AA6" s="65">
        <f t="shared" si="2"/>
        <v>307.10000000000002</v>
      </c>
      <c r="AB6" s="65">
        <f t="shared" si="2"/>
        <v>355.1</v>
      </c>
      <c r="AC6" s="65">
        <f t="shared" si="2"/>
        <v>207.8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55.9</v>
      </c>
      <c r="BG6" s="65">
        <f t="shared" ref="BG6:BO6" si="5">IF(BG8="-",NA(),BG8)</f>
        <v>68.099999999999994</v>
      </c>
      <c r="BH6" s="65">
        <f t="shared" si="5"/>
        <v>68.400000000000006</v>
      </c>
      <c r="BI6" s="65">
        <f t="shared" si="5"/>
        <v>72.599999999999994</v>
      </c>
      <c r="BJ6" s="65">
        <f t="shared" si="5"/>
        <v>52.9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27611</v>
      </c>
      <c r="BR6" s="66">
        <f t="shared" ref="BR6:BZ6" si="6">IF(BR8="-",NA(),BR8)</f>
        <v>47030</v>
      </c>
      <c r="BS6" s="66">
        <f t="shared" si="6"/>
        <v>55502</v>
      </c>
      <c r="BT6" s="66">
        <f t="shared" si="6"/>
        <v>55815</v>
      </c>
      <c r="BU6" s="66">
        <f t="shared" si="6"/>
        <v>42015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275309</v>
      </c>
      <c r="CN6" s="64">
        <f t="shared" si="7"/>
        <v>64205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14.2</v>
      </c>
      <c r="DA6" s="65">
        <f t="shared" ref="DA6:DI6" si="8">IF(DA8="-",NA(),DA8)</f>
        <v>10.7</v>
      </c>
      <c r="DB6" s="65">
        <f t="shared" si="8"/>
        <v>7.7</v>
      </c>
      <c r="DC6" s="65">
        <f t="shared" si="8"/>
        <v>7.2</v>
      </c>
      <c r="DD6" s="65">
        <f t="shared" si="8"/>
        <v>5.9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61.6</v>
      </c>
      <c r="DL6" s="65">
        <f t="shared" ref="DL6:DT6" si="9">IF(DL8="-",NA(),DL8)</f>
        <v>66.8</v>
      </c>
      <c r="DM6" s="65">
        <f t="shared" si="9"/>
        <v>77</v>
      </c>
      <c r="DN6" s="65">
        <f t="shared" si="9"/>
        <v>70.3</v>
      </c>
      <c r="DO6" s="65">
        <f t="shared" si="9"/>
        <v>73.900000000000006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112</v>
      </c>
      <c r="B7" s="61">
        <f t="shared" ref="B7:X7" si="10">B8</f>
        <v>2016</v>
      </c>
      <c r="C7" s="61">
        <f t="shared" si="10"/>
        <v>232122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11</v>
      </c>
      <c r="H7" s="61" t="str">
        <f t="shared" si="10"/>
        <v>愛知県　安城市</v>
      </c>
      <c r="I7" s="61" t="str">
        <f t="shared" si="10"/>
        <v>安城駅西駐車場（東棟）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23</v>
      </c>
      <c r="S7" s="63" t="str">
        <f t="shared" si="10"/>
        <v>駅</v>
      </c>
      <c r="T7" s="63" t="str">
        <f t="shared" si="10"/>
        <v>無</v>
      </c>
      <c r="U7" s="64">
        <f t="shared" si="10"/>
        <v>10604</v>
      </c>
      <c r="V7" s="64">
        <f t="shared" si="10"/>
        <v>391</v>
      </c>
      <c r="W7" s="64">
        <f t="shared" si="10"/>
        <v>140</v>
      </c>
      <c r="X7" s="63" t="str">
        <f t="shared" si="10"/>
        <v>代行制</v>
      </c>
      <c r="Y7" s="65">
        <f>Y8</f>
        <v>226.8</v>
      </c>
      <c r="Z7" s="65">
        <f t="shared" ref="Z7:AH7" si="11">Z8</f>
        <v>325.5</v>
      </c>
      <c r="AA7" s="65">
        <f t="shared" si="11"/>
        <v>307.10000000000002</v>
      </c>
      <c r="AB7" s="65">
        <f t="shared" si="11"/>
        <v>355.1</v>
      </c>
      <c r="AC7" s="65">
        <f t="shared" si="11"/>
        <v>207.8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55.9</v>
      </c>
      <c r="BG7" s="65">
        <f t="shared" ref="BG7:BO7" si="14">BG8</f>
        <v>68.099999999999994</v>
      </c>
      <c r="BH7" s="65">
        <f t="shared" si="14"/>
        <v>68.400000000000006</v>
      </c>
      <c r="BI7" s="65">
        <f t="shared" si="14"/>
        <v>72.599999999999994</v>
      </c>
      <c r="BJ7" s="65">
        <f t="shared" si="14"/>
        <v>52.9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27611</v>
      </c>
      <c r="BR7" s="66">
        <f t="shared" ref="BR7:BZ7" si="15">BR8</f>
        <v>47030</v>
      </c>
      <c r="BS7" s="66">
        <f t="shared" si="15"/>
        <v>55502</v>
      </c>
      <c r="BT7" s="66">
        <f t="shared" si="15"/>
        <v>55815</v>
      </c>
      <c r="BU7" s="66">
        <f t="shared" si="15"/>
        <v>42015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110</v>
      </c>
      <c r="CL7" s="62"/>
      <c r="CM7" s="64">
        <f>CM8</f>
        <v>275309</v>
      </c>
      <c r="CN7" s="64">
        <f>CN8</f>
        <v>64205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110</v>
      </c>
      <c r="CY7" s="62"/>
      <c r="CZ7" s="65">
        <f>CZ8</f>
        <v>14.2</v>
      </c>
      <c r="DA7" s="65">
        <f t="shared" ref="DA7:DI7" si="16">DA8</f>
        <v>10.7</v>
      </c>
      <c r="DB7" s="65">
        <f t="shared" si="16"/>
        <v>7.7</v>
      </c>
      <c r="DC7" s="65">
        <f t="shared" si="16"/>
        <v>7.2</v>
      </c>
      <c r="DD7" s="65">
        <f t="shared" si="16"/>
        <v>5.9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61.6</v>
      </c>
      <c r="DL7" s="65">
        <f t="shared" ref="DL7:DT7" si="17">DL8</f>
        <v>66.8</v>
      </c>
      <c r="DM7" s="65">
        <f t="shared" si="17"/>
        <v>77</v>
      </c>
      <c r="DN7" s="65">
        <f t="shared" si="17"/>
        <v>70.3</v>
      </c>
      <c r="DO7" s="65">
        <f t="shared" si="17"/>
        <v>73.900000000000006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 x14ac:dyDescent="0.15">
      <c r="A8" s="50"/>
      <c r="B8" s="68">
        <v>2016</v>
      </c>
      <c r="C8" s="68">
        <v>232122</v>
      </c>
      <c r="D8" s="68">
        <v>47</v>
      </c>
      <c r="E8" s="68">
        <v>14</v>
      </c>
      <c r="F8" s="68">
        <v>0</v>
      </c>
      <c r="G8" s="68">
        <v>11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23</v>
      </c>
      <c r="S8" s="70" t="s">
        <v>123</v>
      </c>
      <c r="T8" s="70" t="s">
        <v>124</v>
      </c>
      <c r="U8" s="71">
        <v>10604</v>
      </c>
      <c r="V8" s="71">
        <v>391</v>
      </c>
      <c r="W8" s="71">
        <v>140</v>
      </c>
      <c r="X8" s="70" t="s">
        <v>125</v>
      </c>
      <c r="Y8" s="72">
        <v>226.8</v>
      </c>
      <c r="Z8" s="72">
        <v>325.5</v>
      </c>
      <c r="AA8" s="72">
        <v>307.10000000000002</v>
      </c>
      <c r="AB8" s="72">
        <v>355.1</v>
      </c>
      <c r="AC8" s="72">
        <v>207.8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55.9</v>
      </c>
      <c r="BG8" s="72">
        <v>68.099999999999994</v>
      </c>
      <c r="BH8" s="72">
        <v>68.400000000000006</v>
      </c>
      <c r="BI8" s="72">
        <v>72.599999999999994</v>
      </c>
      <c r="BJ8" s="72">
        <v>52.9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27611</v>
      </c>
      <c r="BR8" s="73">
        <v>47030</v>
      </c>
      <c r="BS8" s="73">
        <v>55502</v>
      </c>
      <c r="BT8" s="74">
        <v>55815</v>
      </c>
      <c r="BU8" s="74">
        <v>42015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275309</v>
      </c>
      <c r="CN8" s="71">
        <v>64205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14.2</v>
      </c>
      <c r="DA8" s="72">
        <v>10.7</v>
      </c>
      <c r="DB8" s="72">
        <v>7.7</v>
      </c>
      <c r="DC8" s="72">
        <v>7.2</v>
      </c>
      <c r="DD8" s="72">
        <v>5.9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61.6</v>
      </c>
      <c r="DL8" s="72">
        <v>66.8</v>
      </c>
      <c r="DM8" s="72">
        <v>77</v>
      </c>
      <c r="DN8" s="72">
        <v>70.3</v>
      </c>
      <c r="DO8" s="72">
        <v>73.900000000000006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2018-02-09T01:48:26Z</dcterms:created>
  <dcterms:modified xsi:type="dcterms:W3CDTF">2018-04-05T09:46:43Z</dcterms:modified>
  <cp:category/>
</cp:coreProperties>
</file>