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40" yWindow="65416" windowWidth="15420" windowHeight="4170" activeTab="0"/>
  </bookViews>
  <sheets>
    <sheet name="学校総覧" sheetId="1" r:id="rId1"/>
    <sheet name="学校数" sheetId="2" r:id="rId2"/>
    <sheet name="学級数" sheetId="3" r:id="rId3"/>
  </sheets>
  <definedNames>
    <definedName name="_xlnm.Print_Area" localSheetId="0">'学校総覧'!$A$1:$L$45</definedName>
    <definedName name="Z_2EF81CFC_C315_45EE_BE8D_D689F2F67B95_.wvu.PrintArea" localSheetId="0" hidden="1">'学校総覧'!$A$1:$L$45</definedName>
    <definedName name="Z_F559C108_DF2E_4883_8D98_A8BC76765FEF_.wvu.PrintArea" localSheetId="0" hidden="1">'学校総覧'!$A$1:$L$45</definedName>
  </definedNames>
  <calcPr fullCalcOnLoad="1"/>
</workbook>
</file>

<file path=xl/sharedStrings.xml><?xml version="1.0" encoding="utf-8"?>
<sst xmlns="http://schemas.openxmlformats.org/spreadsheetml/2006/main" count="178" uniqueCount="118">
  <si>
    <t>計</t>
  </si>
  <si>
    <t>7人以下</t>
  </si>
  <si>
    <t>３学年</t>
  </si>
  <si>
    <t>４学年</t>
  </si>
  <si>
    <t>５学年</t>
  </si>
  <si>
    <t>６学年</t>
  </si>
  <si>
    <t>(3)</t>
  </si>
  <si>
    <t>(1)</t>
  </si>
  <si>
    <t>(2)</t>
  </si>
  <si>
    <t>〔　総　　　　　　括　〕</t>
  </si>
  <si>
    <t>区    分</t>
  </si>
  <si>
    <t>学校数</t>
  </si>
  <si>
    <t>学級数</t>
  </si>
  <si>
    <t>幼児・児童・生徒数</t>
  </si>
  <si>
    <t>本務教員数</t>
  </si>
  <si>
    <t>本　務</t>
  </si>
  <si>
    <t>計</t>
  </si>
  <si>
    <t>本校</t>
  </si>
  <si>
    <t>分校</t>
  </si>
  <si>
    <t>男</t>
  </si>
  <si>
    <t>女</t>
  </si>
  <si>
    <t>職員数</t>
  </si>
  <si>
    <t>幼稚園</t>
  </si>
  <si>
    <t>国         立</t>
  </si>
  <si>
    <t>市   町    立</t>
  </si>
  <si>
    <t>私         立</t>
  </si>
  <si>
    <t>小学校</t>
  </si>
  <si>
    <t>市  町  村 立</t>
  </si>
  <si>
    <t>中学校</t>
  </si>
  <si>
    <t>高等学校</t>
  </si>
  <si>
    <t>県         立</t>
  </si>
  <si>
    <t>市         立</t>
  </si>
  <si>
    <t>通信制高等学校</t>
  </si>
  <si>
    <t>盲学校（県立)</t>
  </si>
  <si>
    <t>聾学校（県立)</t>
  </si>
  <si>
    <t>専修学校</t>
  </si>
  <si>
    <t>各種学校（私立)</t>
  </si>
  <si>
    <t>中等教育学校
　　　（私立）</t>
  </si>
  <si>
    <t>養 護 学 校</t>
  </si>
  <si>
    <t>特別支援学校</t>
  </si>
  <si>
    <t xml:space="preserve">         (注) １．高等学校・特別支援学校については、専攻科を含む。ただし、高等学校の学級数は、公</t>
  </si>
  <si>
    <t xml:space="preserve">                 立本科のみのものである。</t>
  </si>
  <si>
    <t>総　　括</t>
  </si>
  <si>
    <t>２　児童・生徒数別　　学校数（小・中学校）</t>
  </si>
  <si>
    <t>（　）内分校数再掲</t>
  </si>
  <si>
    <t>区　　　分</t>
  </si>
  <si>
    <t>小　　　　　　学　　　　　　校</t>
  </si>
  <si>
    <t>中　　　　　　学　　　　　　校</t>
  </si>
  <si>
    <t>国　　立</t>
  </si>
  <si>
    <t>公　　立</t>
  </si>
  <si>
    <t>私　　立</t>
  </si>
  <si>
    <t>0～ 　49人</t>
  </si>
  <si>
    <t>３　学級数別　　学校数（小・中学校）</t>
  </si>
  <si>
    <t>0～  5学級</t>
  </si>
  <si>
    <t xml:space="preserve">48学級以上 </t>
  </si>
  <si>
    <t>４　学年別　　学級数（小・中学校）</t>
  </si>
  <si>
    <t>単　　　　式　　　　学　　　　級</t>
  </si>
  <si>
    <t>複式学級</t>
  </si>
  <si>
    <t>１学年</t>
  </si>
  <si>
    <t>２学年</t>
  </si>
  <si>
    <t>小　学　校</t>
  </si>
  <si>
    <t>国　　　立</t>
  </si>
  <si>
    <t>公　　　立</t>
  </si>
  <si>
    <t>私　　　立</t>
  </si>
  <si>
    <t>中　学　校</t>
  </si>
  <si>
    <t>５　収容人員別　　学級数（小・中学校）</t>
  </si>
  <si>
    <t>46人以上</t>
  </si>
  <si>
    <t>知的障害</t>
  </si>
  <si>
    <t>肢　　体不 自 由</t>
  </si>
  <si>
    <t>病　弱・身体虚弱</t>
  </si>
  <si>
    <t>弱　　視</t>
  </si>
  <si>
    <t>難　　聴</t>
  </si>
  <si>
    <t>言語障害</t>
  </si>
  <si>
    <t>情緒障害</t>
  </si>
  <si>
    <t>小学校(公立)</t>
  </si>
  <si>
    <t>中学校(公立)</t>
  </si>
  <si>
    <t>６　障害種別　　特別支援学級児童・生徒数（小・中学校）</t>
  </si>
  <si>
    <t>特別支援学級</t>
  </si>
  <si>
    <t>市         立</t>
  </si>
  <si>
    <t>（前 期 課 程）</t>
  </si>
  <si>
    <t>（後 期 課 程）</t>
  </si>
  <si>
    <t xml:space="preserve">                 である。 したがって、併置校４校は、高等学校数と重複している。</t>
  </si>
  <si>
    <t>8～12　</t>
  </si>
  <si>
    <t>13～20　</t>
  </si>
  <si>
    <t>21～25　</t>
  </si>
  <si>
    <t>26～30　</t>
  </si>
  <si>
    <t>31～35　</t>
  </si>
  <si>
    <t>36～40　</t>
  </si>
  <si>
    <t>41～45　</t>
  </si>
  <si>
    <t>50～　 99　</t>
  </si>
  <si>
    <t>100～　149　</t>
  </si>
  <si>
    <t>150～　199　</t>
  </si>
  <si>
    <t>200～　249　</t>
  </si>
  <si>
    <t>250～　299　</t>
  </si>
  <si>
    <t>300～　399　</t>
  </si>
  <si>
    <t>400～　499　</t>
  </si>
  <si>
    <t>500～　599　</t>
  </si>
  <si>
    <t>600～　699　</t>
  </si>
  <si>
    <t>700～　799　</t>
  </si>
  <si>
    <t>800～　899　</t>
  </si>
  <si>
    <t>900～　999　</t>
  </si>
  <si>
    <t>1,000～1,099　</t>
  </si>
  <si>
    <t>1,100～1,199　</t>
  </si>
  <si>
    <t xml:space="preserve"> 1,200人以上</t>
  </si>
  <si>
    <t>6～ 11　　</t>
  </si>
  <si>
    <t>12～ 18　　</t>
  </si>
  <si>
    <t>19～ 24　　</t>
  </si>
  <si>
    <t>25～ 30　　</t>
  </si>
  <si>
    <t>31～ 36　　</t>
  </si>
  <si>
    <t>37～ 42　　</t>
  </si>
  <si>
    <t>43～ 47　　</t>
  </si>
  <si>
    <t>(3)</t>
  </si>
  <si>
    <t>(3)</t>
  </si>
  <si>
    <t>(2)</t>
  </si>
  <si>
    <t>(1)</t>
  </si>
  <si>
    <t xml:space="preserve">              ２．通信制高等学校 ５校の内訳は、独立校 １校、全・通併置校３校、定・通併置校 １校</t>
  </si>
  <si>
    <t>１　平成２３年度学校総覧（高等教育機関を除く)</t>
  </si>
  <si>
    <t>（学校基本調査　２３．５．１現在）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</si>
</sst>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\(#,##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0"/>
      <color indexed="12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0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4" fillId="4" borderId="0" applyNumberFormat="0" applyBorder="0" applyAlignment="0" applyProtection="0"/>
  </cellStyleXfs>
  <cellXfs count="85">
    <xf numFmtId="0" fontId="0" fillId="0" borderId="0" xfId="0" applyAlignment="1">
      <alignment/>
    </xf>
    <xf numFmtId="38" fontId="3" fillId="0" borderId="10" xfId="48" applyFont="1" applyFill="1" applyBorder="1" applyAlignment="1">
      <alignment horizontal="center"/>
    </xf>
    <xf numFmtId="38" fontId="3" fillId="0" borderId="0" xfId="48" applyFont="1" applyFill="1" applyBorder="1" applyAlignment="1">
      <alignment/>
    </xf>
    <xf numFmtId="38" fontId="3" fillId="0" borderId="0" xfId="48" applyFont="1" applyFill="1" applyAlignment="1">
      <alignment/>
    </xf>
    <xf numFmtId="38" fontId="2" fillId="0" borderId="10" xfId="48" applyFont="1" applyFill="1" applyBorder="1" applyAlignment="1">
      <alignment horizontal="right"/>
    </xf>
    <xf numFmtId="38" fontId="2" fillId="0" borderId="0" xfId="48" applyFont="1" applyFill="1" applyAlignment="1">
      <alignment/>
    </xf>
    <xf numFmtId="38" fontId="2" fillId="0" borderId="0" xfId="48" applyFont="1" applyFill="1" applyAlignment="1">
      <alignment horizontal="right"/>
    </xf>
    <xf numFmtId="38" fontId="3" fillId="0" borderId="0" xfId="48" applyFont="1" applyFill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Alignment="1">
      <alignment horizontal="right" vertical="center"/>
    </xf>
    <xf numFmtId="38" fontId="2" fillId="0" borderId="11" xfId="48" applyFont="1" applyFill="1" applyBorder="1" applyAlignment="1">
      <alignment horizontal="center" vertical="center" wrapText="1"/>
    </xf>
    <xf numFmtId="38" fontId="2" fillId="0" borderId="12" xfId="48" applyFont="1" applyFill="1" applyBorder="1" applyAlignment="1">
      <alignment horizontal="center" vertical="center" wrapText="1"/>
    </xf>
    <xf numFmtId="38" fontId="2" fillId="0" borderId="13" xfId="48" applyFont="1" applyFill="1" applyBorder="1" applyAlignment="1">
      <alignment horizontal="center" vertical="center"/>
    </xf>
    <xf numFmtId="38" fontId="7" fillId="0" borderId="0" xfId="48" applyFont="1" applyFill="1" applyAlignment="1">
      <alignment vertical="center" shrinkToFit="1"/>
    </xf>
    <xf numFmtId="38" fontId="2" fillId="0" borderId="0" xfId="48" applyFont="1" applyFill="1" applyAlignment="1">
      <alignment/>
    </xf>
    <xf numFmtId="38" fontId="2" fillId="0" borderId="0" xfId="48" applyFont="1" applyFill="1" applyAlignment="1">
      <alignment horizontal="right"/>
    </xf>
    <xf numFmtId="38" fontId="2" fillId="0" borderId="14" xfId="48" applyFont="1" applyFill="1" applyBorder="1" applyAlignment="1">
      <alignment horizontal="right"/>
    </xf>
    <xf numFmtId="38" fontId="2" fillId="0" borderId="15" xfId="48" applyFont="1" applyFill="1" applyBorder="1" applyAlignment="1">
      <alignment/>
    </xf>
    <xf numFmtId="38" fontId="2" fillId="0" borderId="16" xfId="48" applyFont="1" applyFill="1" applyBorder="1" applyAlignment="1">
      <alignment/>
    </xf>
    <xf numFmtId="38" fontId="7" fillId="0" borderId="16" xfId="48" applyFont="1" applyFill="1" applyBorder="1" applyAlignment="1">
      <alignment vertical="center" shrinkToFit="1"/>
    </xf>
    <xf numFmtId="38" fontId="2" fillId="0" borderId="16" xfId="48" applyFont="1" applyFill="1" applyBorder="1" applyAlignment="1">
      <alignment/>
    </xf>
    <xf numFmtId="38" fontId="2" fillId="0" borderId="16" xfId="48" applyFont="1" applyFill="1" applyBorder="1" applyAlignment="1">
      <alignment horizontal="right"/>
    </xf>
    <xf numFmtId="38" fontId="2" fillId="0" borderId="17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vertical="center"/>
    </xf>
    <xf numFmtId="38" fontId="2" fillId="0" borderId="10" xfId="48" applyFont="1" applyFill="1" applyBorder="1" applyAlignment="1">
      <alignment horizontal="center"/>
    </xf>
    <xf numFmtId="38" fontId="2" fillId="0" borderId="0" xfId="48" applyFont="1" applyFill="1" applyBorder="1" applyAlignment="1">
      <alignment/>
    </xf>
    <xf numFmtId="38" fontId="2" fillId="0" borderId="0" xfId="48" applyFont="1" applyFill="1" applyBorder="1" applyAlignment="1">
      <alignment/>
    </xf>
    <xf numFmtId="38" fontId="2" fillId="0" borderId="14" xfId="48" applyFont="1" applyFill="1" applyBorder="1" applyAlignment="1">
      <alignment horizontal="center"/>
    </xf>
    <xf numFmtId="38" fontId="2" fillId="0" borderId="0" xfId="48" applyFont="1" applyFill="1" applyBorder="1" applyAlignment="1">
      <alignment horizontal="center"/>
    </xf>
    <xf numFmtId="38" fontId="5" fillId="0" borderId="0" xfId="48" applyFont="1" applyFill="1" applyBorder="1" applyAlignment="1">
      <alignment/>
    </xf>
    <xf numFmtId="38" fontId="2" fillId="0" borderId="0" xfId="48" applyFont="1" applyFill="1" applyBorder="1" applyAlignment="1">
      <alignment horizontal="center" vertical="center" wrapText="1"/>
    </xf>
    <xf numFmtId="38" fontId="2" fillId="0" borderId="20" xfId="48" applyFont="1" applyFill="1" applyBorder="1" applyAlignment="1">
      <alignment horizontal="center" vertical="center"/>
    </xf>
    <xf numFmtId="38" fontId="4" fillId="0" borderId="0" xfId="48" applyFont="1" applyFill="1" applyAlignment="1">
      <alignment horizontal="center"/>
    </xf>
    <xf numFmtId="38" fontId="3" fillId="0" borderId="0" xfId="48" applyFont="1" applyFill="1" applyAlignment="1">
      <alignment horizontal="left" vertical="center"/>
    </xf>
    <xf numFmtId="38" fontId="2" fillId="0" borderId="0" xfId="48" applyFont="1" applyFill="1" applyAlignment="1">
      <alignment horizontal="center" vertical="center"/>
    </xf>
    <xf numFmtId="38" fontId="2" fillId="0" borderId="21" xfId="48" applyFont="1" applyFill="1" applyBorder="1" applyAlignment="1">
      <alignment horizontal="center"/>
    </xf>
    <xf numFmtId="38" fontId="2" fillId="0" borderId="22" xfId="48" applyFont="1" applyFill="1" applyBorder="1" applyAlignment="1">
      <alignment horizontal="center" vertical="top"/>
    </xf>
    <xf numFmtId="38" fontId="6" fillId="0" borderId="20" xfId="48" applyFont="1" applyFill="1" applyBorder="1" applyAlignment="1">
      <alignment horizontal="distributed"/>
    </xf>
    <xf numFmtId="38" fontId="3" fillId="0" borderId="0" xfId="48" applyFont="1" applyFill="1" applyAlignment="1">
      <alignment/>
    </xf>
    <xf numFmtId="38" fontId="7" fillId="0" borderId="10" xfId="48" applyFont="1" applyFill="1" applyBorder="1" applyAlignment="1">
      <alignment horizontal="right"/>
    </xf>
    <xf numFmtId="38" fontId="7" fillId="0" borderId="0" xfId="48" applyFont="1" applyFill="1" applyAlignment="1">
      <alignment horizontal="right"/>
    </xf>
    <xf numFmtId="38" fontId="6" fillId="0" borderId="10" xfId="48" applyFont="1" applyFill="1" applyBorder="1" applyAlignment="1">
      <alignment horizontal="distributed"/>
    </xf>
    <xf numFmtId="38" fontId="6" fillId="0" borderId="10" xfId="48" applyFont="1" applyFill="1" applyBorder="1" applyAlignment="1">
      <alignment horizontal="distributed" wrapText="1"/>
    </xf>
    <xf numFmtId="38" fontId="6" fillId="0" borderId="10" xfId="48" applyFont="1" applyFill="1" applyBorder="1" applyAlignment="1">
      <alignment horizontal="distributed" vertical="center" wrapText="1"/>
    </xf>
    <xf numFmtId="38" fontId="6" fillId="0" borderId="10" xfId="48" applyFont="1" applyFill="1" applyBorder="1" applyAlignment="1">
      <alignment horizontal="left" indent="1"/>
    </xf>
    <xf numFmtId="38" fontId="6" fillId="0" borderId="23" xfId="48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horizontal="left"/>
    </xf>
    <xf numFmtId="38" fontId="2" fillId="0" borderId="0" xfId="48" applyFont="1" applyFill="1" applyBorder="1" applyAlignment="1">
      <alignment horizontal="left"/>
    </xf>
    <xf numFmtId="38" fontId="3" fillId="0" borderId="0" xfId="48" applyFont="1" applyFill="1" applyBorder="1" applyAlignment="1">
      <alignment horizontal="left" vertical="center"/>
    </xf>
    <xf numFmtId="38" fontId="5" fillId="0" borderId="0" xfId="48" applyFont="1" applyFill="1" applyBorder="1" applyAlignment="1">
      <alignment/>
    </xf>
    <xf numFmtId="38" fontId="9" fillId="0" borderId="0" xfId="48" applyFont="1" applyFill="1" applyBorder="1" applyAlignment="1">
      <alignment/>
    </xf>
    <xf numFmtId="38" fontId="5" fillId="0" borderId="16" xfId="48" applyFont="1" applyFill="1" applyBorder="1" applyAlignment="1">
      <alignment/>
    </xf>
    <xf numFmtId="38" fontId="9" fillId="0" borderId="16" xfId="48" applyFont="1" applyFill="1" applyBorder="1" applyAlignment="1">
      <alignment/>
    </xf>
    <xf numFmtId="38" fontId="2" fillId="0" borderId="0" xfId="48" applyFont="1" applyFill="1" applyBorder="1" applyAlignment="1">
      <alignment horizontal="right"/>
    </xf>
    <xf numFmtId="38" fontId="2" fillId="0" borderId="0" xfId="48" applyFont="1" applyFill="1" applyBorder="1" applyAlignment="1">
      <alignment horizontal="right"/>
    </xf>
    <xf numFmtId="38" fontId="2" fillId="0" borderId="16" xfId="48" applyFont="1" applyFill="1" applyBorder="1" applyAlignment="1">
      <alignment horizontal="right"/>
    </xf>
    <xf numFmtId="38" fontId="2" fillId="0" borderId="0" xfId="48" applyFont="1" applyFill="1" applyAlignment="1">
      <alignment horizontal="right" shrinkToFit="1"/>
    </xf>
    <xf numFmtId="179" fontId="7" fillId="0" borderId="0" xfId="48" applyNumberFormat="1" applyFont="1" applyFill="1" applyAlignment="1">
      <alignment horizontal="right"/>
    </xf>
    <xf numFmtId="38" fontId="6" fillId="0" borderId="0" xfId="48" applyFont="1" applyFill="1" applyAlignment="1">
      <alignment horizontal="right"/>
    </xf>
    <xf numFmtId="38" fontId="8" fillId="0" borderId="0" xfId="48" applyFont="1" applyFill="1" applyAlignment="1">
      <alignment horizontal="right"/>
    </xf>
    <xf numFmtId="38" fontId="6" fillId="0" borderId="0" xfId="48" applyFont="1" applyFill="1" applyAlignment="1">
      <alignment horizontal="right" vertical="center"/>
    </xf>
    <xf numFmtId="38" fontId="6" fillId="0" borderId="22" xfId="48" applyFont="1" applyFill="1" applyBorder="1" applyAlignment="1">
      <alignment horizontal="right" vertical="center"/>
    </xf>
    <xf numFmtId="38" fontId="6" fillId="0" borderId="24" xfId="48" applyFont="1" applyFill="1" applyBorder="1" applyAlignment="1">
      <alignment horizontal="right" vertical="center"/>
    </xf>
    <xf numFmtId="38" fontId="4" fillId="0" borderId="0" xfId="48" applyFont="1" applyFill="1" applyAlignment="1">
      <alignment horizontal="center"/>
    </xf>
    <xf numFmtId="38" fontId="2" fillId="0" borderId="13" xfId="48" applyFont="1" applyFill="1" applyBorder="1" applyAlignment="1">
      <alignment horizontal="center" vertical="center"/>
    </xf>
    <xf numFmtId="38" fontId="2" fillId="0" borderId="25" xfId="48" applyFont="1" applyFill="1" applyBorder="1" applyAlignment="1">
      <alignment horizontal="center" vertical="center" wrapText="1"/>
    </xf>
    <xf numFmtId="38" fontId="2" fillId="0" borderId="13" xfId="48" applyFont="1" applyFill="1" applyBorder="1" applyAlignment="1">
      <alignment horizontal="center" vertical="center" wrapText="1"/>
    </xf>
    <xf numFmtId="38" fontId="2" fillId="0" borderId="12" xfId="48" applyFont="1" applyFill="1" applyBorder="1" applyAlignment="1">
      <alignment horizontal="center" vertical="center"/>
    </xf>
    <xf numFmtId="38" fontId="2" fillId="0" borderId="26" xfId="48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/>
    </xf>
    <xf numFmtId="38" fontId="2" fillId="0" borderId="25" xfId="48" applyFont="1" applyFill="1" applyBorder="1" applyAlignment="1">
      <alignment horizontal="center" vertical="center"/>
    </xf>
    <xf numFmtId="38" fontId="2" fillId="0" borderId="27" xfId="48" applyFont="1" applyFill="1" applyBorder="1" applyAlignment="1">
      <alignment horizontal="center" vertical="center"/>
    </xf>
    <xf numFmtId="38" fontId="2" fillId="0" borderId="23" xfId="48" applyFont="1" applyFill="1" applyBorder="1" applyAlignment="1">
      <alignment horizontal="center" vertical="center"/>
    </xf>
    <xf numFmtId="38" fontId="2" fillId="0" borderId="17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 wrapText="1"/>
    </xf>
    <xf numFmtId="38" fontId="2" fillId="0" borderId="12" xfId="48" applyFont="1" applyFill="1" applyBorder="1" applyAlignment="1">
      <alignment horizontal="center" vertical="center" wrapText="1"/>
    </xf>
    <xf numFmtId="38" fontId="2" fillId="0" borderId="19" xfId="48" applyFont="1" applyFill="1" applyBorder="1" applyAlignment="1">
      <alignment horizontal="center" vertical="center" wrapText="1"/>
    </xf>
    <xf numFmtId="38" fontId="2" fillId="0" borderId="11" xfId="48" applyFont="1" applyFill="1" applyBorder="1" applyAlignment="1">
      <alignment horizontal="center" vertical="center"/>
    </xf>
    <xf numFmtId="38" fontId="7" fillId="24" borderId="0" xfId="48" applyFont="1" applyFill="1" applyAlignment="1">
      <alignment horizontal="right"/>
    </xf>
    <xf numFmtId="38" fontId="6" fillId="24" borderId="0" xfId="48" applyFont="1" applyFill="1" applyAlignment="1">
      <alignment horizontal="right"/>
    </xf>
    <xf numFmtId="38" fontId="6" fillId="24" borderId="24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130" zoomScaleNormal="130" zoomScalePageLayoutView="0" workbookViewId="0" topLeftCell="A31">
      <selection activeCell="F40" sqref="F40"/>
    </sheetView>
  </sheetViews>
  <sheetFormatPr defaultColWidth="9.00390625" defaultRowHeight="13.5"/>
  <cols>
    <col min="1" max="1" width="13.625" style="5" customWidth="1"/>
    <col min="2" max="4" width="5.125" style="5" customWidth="1"/>
    <col min="5" max="5" width="7.50390625" style="5" customWidth="1"/>
    <col min="6" max="8" width="7.875" style="5" customWidth="1"/>
    <col min="9" max="11" width="6.875" style="5" customWidth="1"/>
    <col min="12" max="12" width="7.875" style="5" customWidth="1"/>
    <col min="13" max="16384" width="9.00390625" style="5" customWidth="1"/>
  </cols>
  <sheetData>
    <row r="1" spans="1:12" ht="14.25">
      <c r="A1" s="66" t="s">
        <v>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4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37" customFormat="1" ht="19.5" customHeight="1">
      <c r="A3" s="36" t="s">
        <v>116</v>
      </c>
      <c r="L3" s="9" t="s">
        <v>117</v>
      </c>
    </row>
    <row r="4" spans="1:12" ht="24.75" customHeight="1">
      <c r="A4" s="68" t="s">
        <v>10</v>
      </c>
      <c r="B4" s="67" t="s">
        <v>11</v>
      </c>
      <c r="C4" s="67"/>
      <c r="D4" s="67"/>
      <c r="E4" s="69" t="s">
        <v>12</v>
      </c>
      <c r="F4" s="67" t="s">
        <v>13</v>
      </c>
      <c r="G4" s="67"/>
      <c r="H4" s="67"/>
      <c r="I4" s="67" t="s">
        <v>14</v>
      </c>
      <c r="J4" s="67"/>
      <c r="K4" s="67"/>
      <c r="L4" s="38" t="s">
        <v>15</v>
      </c>
    </row>
    <row r="5" spans="1:12" ht="24.75" customHeight="1">
      <c r="A5" s="68"/>
      <c r="B5" s="12" t="s">
        <v>16</v>
      </c>
      <c r="C5" s="12" t="s">
        <v>17</v>
      </c>
      <c r="D5" s="12" t="s">
        <v>18</v>
      </c>
      <c r="E5" s="69"/>
      <c r="F5" s="12" t="s">
        <v>16</v>
      </c>
      <c r="G5" s="12" t="s">
        <v>19</v>
      </c>
      <c r="H5" s="12" t="s">
        <v>20</v>
      </c>
      <c r="I5" s="12" t="s">
        <v>16</v>
      </c>
      <c r="J5" s="12" t="s">
        <v>19</v>
      </c>
      <c r="K5" s="12" t="s">
        <v>20</v>
      </c>
      <c r="L5" s="39" t="s">
        <v>21</v>
      </c>
    </row>
    <row r="6" spans="1:12" s="41" customFormat="1" ht="24.75" customHeight="1">
      <c r="A6" s="40" t="s">
        <v>22</v>
      </c>
      <c r="B6" s="61">
        <f>SUM(C6:D6)</f>
        <v>522</v>
      </c>
      <c r="C6" s="61">
        <f>SUM(C7:C9)</f>
        <v>522</v>
      </c>
      <c r="D6" s="61"/>
      <c r="E6" s="61">
        <f>SUM(E7:E9)</f>
        <v>3939</v>
      </c>
      <c r="F6" s="61">
        <f aca="true" t="shared" si="0" ref="F6:L6">SUM(F7:F9)</f>
        <v>97925</v>
      </c>
      <c r="G6" s="61">
        <f t="shared" si="0"/>
        <v>49492</v>
      </c>
      <c r="H6" s="61">
        <f t="shared" si="0"/>
        <v>48433</v>
      </c>
      <c r="I6" s="61">
        <f t="shared" si="0"/>
        <v>5631</v>
      </c>
      <c r="J6" s="61">
        <f t="shared" si="0"/>
        <v>340</v>
      </c>
      <c r="K6" s="61">
        <f t="shared" si="0"/>
        <v>5291</v>
      </c>
      <c r="L6" s="61">
        <f t="shared" si="0"/>
        <v>832</v>
      </c>
    </row>
    <row r="7" spans="1:12" ht="18" customHeight="1">
      <c r="A7" s="42" t="s">
        <v>23</v>
      </c>
      <c r="B7" s="43">
        <f aca="true" t="shared" si="1" ref="B7:B40">SUM(C7:D7)</f>
        <v>1</v>
      </c>
      <c r="C7" s="43">
        <v>1</v>
      </c>
      <c r="D7" s="62"/>
      <c r="E7" s="43">
        <v>5</v>
      </c>
      <c r="F7" s="43">
        <f>SUM(G7:H7)</f>
        <v>152</v>
      </c>
      <c r="G7" s="43">
        <v>73</v>
      </c>
      <c r="H7" s="43">
        <v>79</v>
      </c>
      <c r="I7" s="43">
        <f>SUM(J7:K7)</f>
        <v>7</v>
      </c>
      <c r="J7" s="43"/>
      <c r="K7" s="43">
        <v>7</v>
      </c>
      <c r="L7" s="43"/>
    </row>
    <row r="8" spans="1:12" ht="15" customHeight="1">
      <c r="A8" s="42" t="s">
        <v>24</v>
      </c>
      <c r="B8" s="43">
        <f>SUM(C8:D8)</f>
        <v>92</v>
      </c>
      <c r="C8" s="43">
        <v>92</v>
      </c>
      <c r="D8" s="62"/>
      <c r="E8" s="43">
        <v>496</v>
      </c>
      <c r="F8" s="43">
        <f>SUM(G8:H8)</f>
        <v>10865</v>
      </c>
      <c r="G8" s="43">
        <v>5571</v>
      </c>
      <c r="H8" s="43">
        <v>5294</v>
      </c>
      <c r="I8" s="43">
        <f>SUM(J8:K8)</f>
        <v>723</v>
      </c>
      <c r="J8" s="43">
        <v>15</v>
      </c>
      <c r="K8" s="43">
        <v>708</v>
      </c>
      <c r="L8" s="43">
        <v>80</v>
      </c>
    </row>
    <row r="9" spans="1:12" ht="15" customHeight="1">
      <c r="A9" s="42" t="s">
        <v>25</v>
      </c>
      <c r="B9" s="43">
        <f t="shared" si="1"/>
        <v>429</v>
      </c>
      <c r="C9" s="43">
        <v>429</v>
      </c>
      <c r="D9" s="43"/>
      <c r="E9" s="43">
        <v>3438</v>
      </c>
      <c r="F9" s="43">
        <f>SUM(G9:H9)</f>
        <v>86908</v>
      </c>
      <c r="G9" s="43">
        <v>43848</v>
      </c>
      <c r="H9" s="43">
        <v>43060</v>
      </c>
      <c r="I9" s="43">
        <f>SUM(J9:K9)</f>
        <v>4901</v>
      </c>
      <c r="J9" s="43">
        <v>325</v>
      </c>
      <c r="K9" s="43">
        <v>4576</v>
      </c>
      <c r="L9" s="43">
        <v>752</v>
      </c>
    </row>
    <row r="10" spans="1:12" s="41" customFormat="1" ht="24.75" customHeight="1">
      <c r="A10" s="44" t="s">
        <v>26</v>
      </c>
      <c r="B10" s="61">
        <f t="shared" si="1"/>
        <v>983</v>
      </c>
      <c r="C10" s="61">
        <f>SUM(C11:C13)</f>
        <v>980</v>
      </c>
      <c r="D10" s="61">
        <f>SUM(D11:D13)</f>
        <v>3</v>
      </c>
      <c r="E10" s="61">
        <f>SUM(E11:E13)</f>
        <v>15853</v>
      </c>
      <c r="F10" s="61">
        <f aca="true" t="shared" si="2" ref="F10:L10">SUM(F11:F13)</f>
        <v>430770</v>
      </c>
      <c r="G10" s="83">
        <f t="shared" si="2"/>
        <v>220779</v>
      </c>
      <c r="H10" s="83">
        <f t="shared" si="2"/>
        <v>209991</v>
      </c>
      <c r="I10" s="61">
        <f t="shared" si="2"/>
        <v>22942</v>
      </c>
      <c r="J10" s="61">
        <f t="shared" si="2"/>
        <v>8415</v>
      </c>
      <c r="K10" s="61">
        <f t="shared" si="2"/>
        <v>14527</v>
      </c>
      <c r="L10" s="83">
        <f t="shared" si="2"/>
        <v>3264</v>
      </c>
    </row>
    <row r="11" spans="1:12" ht="18" customHeight="1">
      <c r="A11" s="42" t="s">
        <v>23</v>
      </c>
      <c r="B11" s="43">
        <f t="shared" si="1"/>
        <v>2</v>
      </c>
      <c r="C11" s="43">
        <v>2</v>
      </c>
      <c r="D11" s="43"/>
      <c r="E11" s="43">
        <v>42</v>
      </c>
      <c r="F11" s="43">
        <f>SUM(G11:H11)</f>
        <v>1495</v>
      </c>
      <c r="G11" s="43">
        <v>755</v>
      </c>
      <c r="H11" s="43">
        <v>740</v>
      </c>
      <c r="I11" s="43">
        <f>SUM(J11:K11)</f>
        <v>61</v>
      </c>
      <c r="J11" s="43">
        <v>45</v>
      </c>
      <c r="K11" s="43">
        <v>16</v>
      </c>
      <c r="L11" s="43">
        <v>4</v>
      </c>
    </row>
    <row r="12" spans="1:12" ht="15" customHeight="1">
      <c r="A12" s="42" t="s">
        <v>27</v>
      </c>
      <c r="B12" s="43">
        <f t="shared" si="1"/>
        <v>979</v>
      </c>
      <c r="C12" s="43">
        <v>976</v>
      </c>
      <c r="D12" s="43">
        <v>3</v>
      </c>
      <c r="E12" s="43">
        <v>15781</v>
      </c>
      <c r="F12" s="43">
        <f>SUM(G12:H12)</f>
        <v>428383</v>
      </c>
      <c r="G12" s="82">
        <v>219759</v>
      </c>
      <c r="H12" s="82">
        <v>208624</v>
      </c>
      <c r="I12" s="43">
        <f>SUM(J12:K12)</f>
        <v>22833</v>
      </c>
      <c r="J12" s="43">
        <v>8350</v>
      </c>
      <c r="K12" s="43">
        <v>14483</v>
      </c>
      <c r="L12" s="82">
        <v>3257</v>
      </c>
    </row>
    <row r="13" spans="1:12" ht="15" customHeight="1">
      <c r="A13" s="42" t="s">
        <v>25</v>
      </c>
      <c r="B13" s="43">
        <f t="shared" si="1"/>
        <v>2</v>
      </c>
      <c r="C13" s="43">
        <v>2</v>
      </c>
      <c r="D13" s="43"/>
      <c r="E13" s="43">
        <v>30</v>
      </c>
      <c r="F13" s="43">
        <f>SUM(G13:H13)</f>
        <v>892</v>
      </c>
      <c r="G13" s="43">
        <v>265</v>
      </c>
      <c r="H13" s="43">
        <v>627</v>
      </c>
      <c r="I13" s="43">
        <f>SUM(J13:K13)</f>
        <v>48</v>
      </c>
      <c r="J13" s="43">
        <v>20</v>
      </c>
      <c r="K13" s="43">
        <v>28</v>
      </c>
      <c r="L13" s="43">
        <v>3</v>
      </c>
    </row>
    <row r="14" spans="1:12" s="41" customFormat="1" ht="24.75" customHeight="1">
      <c r="A14" s="44" t="s">
        <v>28</v>
      </c>
      <c r="B14" s="61">
        <f t="shared" si="1"/>
        <v>439</v>
      </c>
      <c r="C14" s="61">
        <f>SUM(C15:C17)</f>
        <v>436</v>
      </c>
      <c r="D14" s="61">
        <f>SUM(D15:D17)</f>
        <v>3</v>
      </c>
      <c r="E14" s="61">
        <f>SUM(E15:E17)</f>
        <v>7012</v>
      </c>
      <c r="F14" s="61">
        <f aca="true" t="shared" si="3" ref="F14:L14">SUM(F15:F17)</f>
        <v>219695</v>
      </c>
      <c r="G14" s="61">
        <f t="shared" si="3"/>
        <v>112179</v>
      </c>
      <c r="H14" s="61">
        <f t="shared" si="3"/>
        <v>107516</v>
      </c>
      <c r="I14" s="61">
        <f t="shared" si="3"/>
        <v>13414</v>
      </c>
      <c r="J14" s="61">
        <f t="shared" si="3"/>
        <v>7887</v>
      </c>
      <c r="K14" s="61">
        <f t="shared" si="3"/>
        <v>5527</v>
      </c>
      <c r="L14" s="83">
        <f t="shared" si="3"/>
        <v>1124</v>
      </c>
    </row>
    <row r="15" spans="1:12" ht="18" customHeight="1">
      <c r="A15" s="42" t="s">
        <v>23</v>
      </c>
      <c r="B15" s="43">
        <f t="shared" si="1"/>
        <v>3</v>
      </c>
      <c r="C15" s="43">
        <v>3</v>
      </c>
      <c r="D15" s="43"/>
      <c r="E15" s="43">
        <v>33</v>
      </c>
      <c r="F15" s="43">
        <f>SUM(G15:H15)</f>
        <v>1226</v>
      </c>
      <c r="G15" s="43">
        <v>594</v>
      </c>
      <c r="H15" s="43">
        <v>632</v>
      </c>
      <c r="I15" s="43">
        <f>SUM(J15:K15)</f>
        <v>69</v>
      </c>
      <c r="J15" s="43">
        <v>58</v>
      </c>
      <c r="K15" s="43">
        <v>11</v>
      </c>
      <c r="L15" s="43">
        <v>10</v>
      </c>
    </row>
    <row r="16" spans="1:12" ht="15" customHeight="1">
      <c r="A16" s="42" t="s">
        <v>27</v>
      </c>
      <c r="B16" s="43">
        <f t="shared" si="1"/>
        <v>414</v>
      </c>
      <c r="C16" s="43">
        <v>411</v>
      </c>
      <c r="D16" s="43">
        <v>3</v>
      </c>
      <c r="E16" s="43">
        <v>6700</v>
      </c>
      <c r="F16" s="43">
        <f>SUM(G16:H16)</f>
        <v>208044</v>
      </c>
      <c r="G16" s="43">
        <v>107064</v>
      </c>
      <c r="H16" s="43">
        <v>100980</v>
      </c>
      <c r="I16" s="43">
        <f>SUM(J16:K16)</f>
        <v>12835</v>
      </c>
      <c r="J16" s="43">
        <v>7491</v>
      </c>
      <c r="K16" s="43">
        <v>5344</v>
      </c>
      <c r="L16" s="82">
        <v>1058</v>
      </c>
    </row>
    <row r="17" spans="1:12" ht="15" customHeight="1">
      <c r="A17" s="42" t="s">
        <v>25</v>
      </c>
      <c r="B17" s="43">
        <f t="shared" si="1"/>
        <v>22</v>
      </c>
      <c r="C17" s="43">
        <v>22</v>
      </c>
      <c r="D17" s="43"/>
      <c r="E17" s="43">
        <v>279</v>
      </c>
      <c r="F17" s="43">
        <f>SUM(G17:H17)</f>
        <v>10425</v>
      </c>
      <c r="G17" s="43">
        <v>4521</v>
      </c>
      <c r="H17" s="43">
        <v>5904</v>
      </c>
      <c r="I17" s="43">
        <f>SUM(J17:K17)</f>
        <v>510</v>
      </c>
      <c r="J17" s="43">
        <v>338</v>
      </c>
      <c r="K17" s="43">
        <v>172</v>
      </c>
      <c r="L17" s="43">
        <v>56</v>
      </c>
    </row>
    <row r="18" spans="1:12" s="41" customFormat="1" ht="24.75" customHeight="1">
      <c r="A18" s="44" t="s">
        <v>29</v>
      </c>
      <c r="B18" s="61">
        <f t="shared" si="1"/>
        <v>220</v>
      </c>
      <c r="C18" s="61">
        <f>SUM(C19:C22)</f>
        <v>219</v>
      </c>
      <c r="D18" s="61">
        <f>SUM(D19:D22)</f>
        <v>1</v>
      </c>
      <c r="E18" s="61"/>
      <c r="F18" s="61">
        <f>SUM(F19:F22)</f>
        <v>192780</v>
      </c>
      <c r="G18" s="61">
        <f aca="true" t="shared" si="4" ref="G18:L18">SUM(G19:G22)</f>
        <v>96771</v>
      </c>
      <c r="H18" s="61">
        <f t="shared" si="4"/>
        <v>96009</v>
      </c>
      <c r="I18" s="61">
        <f t="shared" si="4"/>
        <v>12135</v>
      </c>
      <c r="J18" s="61">
        <f t="shared" si="4"/>
        <v>8578</v>
      </c>
      <c r="K18" s="61">
        <f t="shared" si="4"/>
        <v>3557</v>
      </c>
      <c r="L18" s="61">
        <f t="shared" si="4"/>
        <v>1974</v>
      </c>
    </row>
    <row r="19" spans="1:12" ht="18" customHeight="1">
      <c r="A19" s="42" t="s">
        <v>23</v>
      </c>
      <c r="B19" s="43">
        <f t="shared" si="1"/>
        <v>2</v>
      </c>
      <c r="C19" s="43">
        <v>2</v>
      </c>
      <c r="D19" s="43"/>
      <c r="E19" s="43"/>
      <c r="F19" s="43">
        <f>SUM(G19:H19)</f>
        <v>941</v>
      </c>
      <c r="G19" s="43">
        <v>370</v>
      </c>
      <c r="H19" s="43">
        <v>571</v>
      </c>
      <c r="I19" s="43">
        <f>SUM(J19:K19)</f>
        <v>62</v>
      </c>
      <c r="J19" s="43">
        <v>38</v>
      </c>
      <c r="K19" s="43">
        <v>24</v>
      </c>
      <c r="L19" s="43">
        <v>7</v>
      </c>
    </row>
    <row r="20" spans="1:12" ht="15" customHeight="1">
      <c r="A20" s="42" t="s">
        <v>30</v>
      </c>
      <c r="B20" s="43">
        <f t="shared" si="1"/>
        <v>148</v>
      </c>
      <c r="C20" s="43">
        <v>147</v>
      </c>
      <c r="D20" s="43">
        <v>1</v>
      </c>
      <c r="E20" s="60">
        <v>3096</v>
      </c>
      <c r="F20" s="43">
        <f>SUM(G20:H20)</f>
        <v>119774</v>
      </c>
      <c r="G20" s="43">
        <v>61314</v>
      </c>
      <c r="H20" s="43">
        <v>58460</v>
      </c>
      <c r="I20" s="43">
        <f>SUM(J20:K20)</f>
        <v>7909</v>
      </c>
      <c r="J20" s="43">
        <v>5489</v>
      </c>
      <c r="K20" s="43">
        <v>2420</v>
      </c>
      <c r="L20" s="43">
        <v>1362</v>
      </c>
    </row>
    <row r="21" spans="1:12" ht="15" customHeight="1">
      <c r="A21" s="42" t="s">
        <v>31</v>
      </c>
      <c r="B21" s="43">
        <f t="shared" si="1"/>
        <v>15</v>
      </c>
      <c r="C21" s="43">
        <v>15</v>
      </c>
      <c r="D21" s="43"/>
      <c r="E21" s="60">
        <v>350</v>
      </c>
      <c r="F21" s="43">
        <f>SUM(G21:H21)</f>
        <v>13493</v>
      </c>
      <c r="G21" s="43">
        <v>5910</v>
      </c>
      <c r="H21" s="43">
        <v>7583</v>
      </c>
      <c r="I21" s="43">
        <f>SUM(J21:K21)</f>
        <v>922</v>
      </c>
      <c r="J21" s="43">
        <v>597</v>
      </c>
      <c r="K21" s="43">
        <v>325</v>
      </c>
      <c r="L21" s="43">
        <v>139</v>
      </c>
    </row>
    <row r="22" spans="1:12" ht="15" customHeight="1">
      <c r="A22" s="42" t="s">
        <v>25</v>
      </c>
      <c r="B22" s="43">
        <f t="shared" si="1"/>
        <v>55</v>
      </c>
      <c r="C22" s="43">
        <v>55</v>
      </c>
      <c r="D22" s="43"/>
      <c r="E22" s="43"/>
      <c r="F22" s="43">
        <f>SUM(G22:H22)</f>
        <v>58572</v>
      </c>
      <c r="G22" s="43">
        <v>29177</v>
      </c>
      <c r="H22" s="43">
        <v>29395</v>
      </c>
      <c r="I22" s="43">
        <f>SUM(J22:K22)</f>
        <v>3242</v>
      </c>
      <c r="J22" s="43">
        <v>2454</v>
      </c>
      <c r="K22" s="43">
        <v>788</v>
      </c>
      <c r="L22" s="43">
        <v>466</v>
      </c>
    </row>
    <row r="23" spans="1:12" s="41" customFormat="1" ht="24.75" customHeight="1">
      <c r="A23" s="44" t="s">
        <v>32</v>
      </c>
      <c r="B23" s="61">
        <f t="shared" si="1"/>
        <v>5</v>
      </c>
      <c r="C23" s="61">
        <f>SUM(C24:C25)</f>
        <v>5</v>
      </c>
      <c r="D23" s="61"/>
      <c r="E23" s="61"/>
      <c r="F23" s="61">
        <f>SUM(F24:F25)</f>
        <v>6936</v>
      </c>
      <c r="G23" s="61">
        <f aca="true" t="shared" si="5" ref="G23:L23">SUM(G24:G25)</f>
        <v>4520</v>
      </c>
      <c r="H23" s="61">
        <f t="shared" si="5"/>
        <v>2416</v>
      </c>
      <c r="I23" s="61">
        <f t="shared" si="5"/>
        <v>74</v>
      </c>
      <c r="J23" s="61">
        <f t="shared" si="5"/>
        <v>57</v>
      </c>
      <c r="K23" s="61">
        <f t="shared" si="5"/>
        <v>17</v>
      </c>
      <c r="L23" s="61">
        <f t="shared" si="5"/>
        <v>15</v>
      </c>
    </row>
    <row r="24" spans="1:12" ht="18" customHeight="1">
      <c r="A24" s="42" t="s">
        <v>30</v>
      </c>
      <c r="B24" s="43">
        <f t="shared" si="1"/>
        <v>2</v>
      </c>
      <c r="C24" s="43">
        <v>2</v>
      </c>
      <c r="D24" s="43"/>
      <c r="E24" s="43"/>
      <c r="F24" s="43">
        <f>SUM(G24:H24)</f>
        <v>3006</v>
      </c>
      <c r="G24" s="43">
        <v>1447</v>
      </c>
      <c r="H24" s="43">
        <v>1559</v>
      </c>
      <c r="I24" s="43">
        <f>SUM(J24:K24)</f>
        <v>53</v>
      </c>
      <c r="J24" s="43">
        <v>41</v>
      </c>
      <c r="K24" s="43">
        <v>12</v>
      </c>
      <c r="L24" s="43">
        <v>8</v>
      </c>
    </row>
    <row r="25" spans="1:12" ht="15" customHeight="1">
      <c r="A25" s="42" t="s">
        <v>25</v>
      </c>
      <c r="B25" s="43">
        <f t="shared" si="1"/>
        <v>3</v>
      </c>
      <c r="C25" s="43">
        <v>3</v>
      </c>
      <c r="D25" s="43"/>
      <c r="E25" s="43"/>
      <c r="F25" s="43">
        <f>SUM(G25:H25)</f>
        <v>3930</v>
      </c>
      <c r="G25" s="43">
        <v>3073</v>
      </c>
      <c r="H25" s="43">
        <v>857</v>
      </c>
      <c r="I25" s="43">
        <f>SUM(J25:K25)</f>
        <v>21</v>
      </c>
      <c r="J25" s="43">
        <v>16</v>
      </c>
      <c r="K25" s="43">
        <v>5</v>
      </c>
      <c r="L25" s="43">
        <v>7</v>
      </c>
    </row>
    <row r="26" spans="1:12" s="41" customFormat="1" ht="37.5" customHeight="1">
      <c r="A26" s="45" t="s">
        <v>37</v>
      </c>
      <c r="B26" s="63">
        <f>SUM(C26:D26)</f>
        <v>1</v>
      </c>
      <c r="C26" s="63">
        <v>1</v>
      </c>
      <c r="D26" s="63"/>
      <c r="E26" s="63"/>
      <c r="F26" s="63">
        <f>SUM(G26:H26)</f>
        <v>617</v>
      </c>
      <c r="G26" s="63">
        <f>SUM(G27:G28)</f>
        <v>617</v>
      </c>
      <c r="H26" s="63"/>
      <c r="I26" s="63">
        <f>SUM(J26:K26)</f>
        <v>62</v>
      </c>
      <c r="J26" s="63">
        <v>54</v>
      </c>
      <c r="K26" s="63">
        <v>8</v>
      </c>
      <c r="L26" s="63">
        <v>5</v>
      </c>
    </row>
    <row r="27" spans="1:12" ht="18" customHeight="1">
      <c r="A27" s="42" t="s">
        <v>79</v>
      </c>
      <c r="B27" s="43"/>
      <c r="C27" s="43"/>
      <c r="D27" s="43"/>
      <c r="E27" s="43"/>
      <c r="F27" s="43">
        <f>SUM(G27:H27)</f>
        <v>315</v>
      </c>
      <c r="G27" s="43">
        <v>315</v>
      </c>
      <c r="H27" s="43"/>
      <c r="I27" s="43"/>
      <c r="J27" s="43"/>
      <c r="K27" s="43"/>
      <c r="L27" s="43"/>
    </row>
    <row r="28" spans="1:12" ht="15" customHeight="1">
      <c r="A28" s="42" t="s">
        <v>80</v>
      </c>
      <c r="B28" s="43"/>
      <c r="C28" s="43"/>
      <c r="D28" s="43"/>
      <c r="E28" s="43"/>
      <c r="F28" s="43">
        <f>SUM(G28:H28)</f>
        <v>302</v>
      </c>
      <c r="G28" s="43">
        <v>302</v>
      </c>
      <c r="H28" s="43"/>
      <c r="I28" s="43"/>
      <c r="J28" s="43"/>
      <c r="K28" s="43"/>
      <c r="L28" s="43"/>
    </row>
    <row r="29" spans="1:12" s="41" customFormat="1" ht="21.75" customHeight="1">
      <c r="A29" s="46" t="s">
        <v>39</v>
      </c>
      <c r="B29" s="63">
        <f>SUM(B30:B32)</f>
        <v>34</v>
      </c>
      <c r="C29" s="63">
        <f>SUM(C30:C32)</f>
        <v>32</v>
      </c>
      <c r="D29" s="63">
        <f>SUM(D30:D32)</f>
        <v>2</v>
      </c>
      <c r="E29" s="63">
        <f>SUM(E30:E32)</f>
        <v>1412</v>
      </c>
      <c r="F29" s="63">
        <f>SUM(F30:F32)</f>
        <v>6742</v>
      </c>
      <c r="G29" s="63">
        <f aca="true" t="shared" si="6" ref="G29:L29">SUM(G30:G32)</f>
        <v>4414</v>
      </c>
      <c r="H29" s="63">
        <f t="shared" si="6"/>
        <v>2328</v>
      </c>
      <c r="I29" s="63">
        <f t="shared" si="6"/>
        <v>3246</v>
      </c>
      <c r="J29" s="63">
        <f t="shared" si="6"/>
        <v>1237</v>
      </c>
      <c r="K29" s="63">
        <f t="shared" si="6"/>
        <v>2009</v>
      </c>
      <c r="L29" s="63">
        <f t="shared" si="6"/>
        <v>589</v>
      </c>
    </row>
    <row r="30" spans="1:12" s="41" customFormat="1" ht="24.75" customHeight="1">
      <c r="A30" s="47" t="s">
        <v>33</v>
      </c>
      <c r="B30" s="61">
        <f t="shared" si="1"/>
        <v>2</v>
      </c>
      <c r="C30" s="61">
        <v>2</v>
      </c>
      <c r="D30" s="61"/>
      <c r="E30" s="61">
        <v>52</v>
      </c>
      <c r="F30" s="61">
        <f>SUM(G30:H30)</f>
        <v>166</v>
      </c>
      <c r="G30" s="61">
        <v>96</v>
      </c>
      <c r="H30" s="61">
        <v>70</v>
      </c>
      <c r="I30" s="61">
        <f>SUM(J30:K30)</f>
        <v>128</v>
      </c>
      <c r="J30" s="61">
        <v>57</v>
      </c>
      <c r="K30" s="61">
        <v>71</v>
      </c>
      <c r="L30" s="61">
        <v>47</v>
      </c>
    </row>
    <row r="31" spans="1:12" s="41" customFormat="1" ht="24.75" customHeight="1">
      <c r="A31" s="47" t="s">
        <v>34</v>
      </c>
      <c r="B31" s="61">
        <f t="shared" si="1"/>
        <v>5</v>
      </c>
      <c r="C31" s="61">
        <v>5</v>
      </c>
      <c r="D31" s="61"/>
      <c r="E31" s="61">
        <v>127</v>
      </c>
      <c r="F31" s="61">
        <f>SUM(G31:H31)</f>
        <v>532</v>
      </c>
      <c r="G31" s="61">
        <v>316</v>
      </c>
      <c r="H31" s="61">
        <v>216</v>
      </c>
      <c r="I31" s="61">
        <f>SUM(J31:K31)</f>
        <v>293</v>
      </c>
      <c r="J31" s="61">
        <v>102</v>
      </c>
      <c r="K31" s="61">
        <v>191</v>
      </c>
      <c r="L31" s="61">
        <v>84</v>
      </c>
    </row>
    <row r="32" spans="1:12" s="41" customFormat="1" ht="24.75" customHeight="1">
      <c r="A32" s="47" t="s">
        <v>38</v>
      </c>
      <c r="B32" s="61">
        <f t="shared" si="1"/>
        <v>27</v>
      </c>
      <c r="C32" s="61">
        <f aca="true" t="shared" si="7" ref="C32:L32">SUM(C33:C35)</f>
        <v>25</v>
      </c>
      <c r="D32" s="61">
        <f t="shared" si="7"/>
        <v>2</v>
      </c>
      <c r="E32" s="61">
        <f t="shared" si="7"/>
        <v>1233</v>
      </c>
      <c r="F32" s="61">
        <f t="shared" si="7"/>
        <v>6044</v>
      </c>
      <c r="G32" s="61">
        <f t="shared" si="7"/>
        <v>4002</v>
      </c>
      <c r="H32" s="61">
        <f t="shared" si="7"/>
        <v>2042</v>
      </c>
      <c r="I32" s="61">
        <f t="shared" si="7"/>
        <v>2825</v>
      </c>
      <c r="J32" s="61">
        <f t="shared" si="7"/>
        <v>1078</v>
      </c>
      <c r="K32" s="61">
        <f t="shared" si="7"/>
        <v>1747</v>
      </c>
      <c r="L32" s="61">
        <f t="shared" si="7"/>
        <v>458</v>
      </c>
    </row>
    <row r="33" spans="1:12" ht="18" customHeight="1">
      <c r="A33" s="42" t="s">
        <v>23</v>
      </c>
      <c r="B33" s="43">
        <f t="shared" si="1"/>
        <v>1</v>
      </c>
      <c r="C33" s="43">
        <v>1</v>
      </c>
      <c r="D33" s="43"/>
      <c r="E33" s="43">
        <v>9</v>
      </c>
      <c r="F33" s="43">
        <f>SUM(G33:H33)</f>
        <v>62</v>
      </c>
      <c r="G33" s="43">
        <v>44</v>
      </c>
      <c r="H33" s="43">
        <v>18</v>
      </c>
      <c r="I33" s="43">
        <f>SUM(J33:K33)</f>
        <v>29</v>
      </c>
      <c r="J33" s="43">
        <v>22</v>
      </c>
      <c r="K33" s="43">
        <v>7</v>
      </c>
      <c r="L33" s="43">
        <v>2</v>
      </c>
    </row>
    <row r="34" spans="1:12" ht="15" customHeight="1">
      <c r="A34" s="42" t="s">
        <v>30</v>
      </c>
      <c r="B34" s="43">
        <f t="shared" si="1"/>
        <v>20</v>
      </c>
      <c r="C34" s="43">
        <v>18</v>
      </c>
      <c r="D34" s="43">
        <v>2</v>
      </c>
      <c r="E34" s="43">
        <v>1014</v>
      </c>
      <c r="F34" s="43">
        <f>SUM(G34:H34)</f>
        <v>4914</v>
      </c>
      <c r="G34" s="43">
        <v>3272</v>
      </c>
      <c r="H34" s="43">
        <v>1642</v>
      </c>
      <c r="I34" s="43">
        <f>SUM(J34:K34)</f>
        <v>2294</v>
      </c>
      <c r="J34" s="43">
        <v>847</v>
      </c>
      <c r="K34" s="43">
        <v>1447</v>
      </c>
      <c r="L34" s="43">
        <v>348</v>
      </c>
    </row>
    <row r="35" spans="1:12" ht="15" customHeight="1">
      <c r="A35" s="42" t="s">
        <v>31</v>
      </c>
      <c r="B35" s="43">
        <f t="shared" si="1"/>
        <v>6</v>
      </c>
      <c r="C35" s="43">
        <v>6</v>
      </c>
      <c r="D35" s="43"/>
      <c r="E35" s="43">
        <v>210</v>
      </c>
      <c r="F35" s="43">
        <f>SUM(G35:H35)</f>
        <v>1068</v>
      </c>
      <c r="G35" s="43">
        <v>686</v>
      </c>
      <c r="H35" s="43">
        <v>382</v>
      </c>
      <c r="I35" s="43">
        <f>SUM(J35:K35)</f>
        <v>502</v>
      </c>
      <c r="J35" s="43">
        <v>209</v>
      </c>
      <c r="K35" s="43">
        <v>293</v>
      </c>
      <c r="L35" s="43">
        <v>108</v>
      </c>
    </row>
    <row r="36" spans="1:12" s="41" customFormat="1" ht="24.75" customHeight="1">
      <c r="A36" s="44" t="s">
        <v>35</v>
      </c>
      <c r="B36" s="61">
        <f t="shared" si="1"/>
        <v>176</v>
      </c>
      <c r="C36" s="61">
        <f>SUM(C37:C39)</f>
        <v>176</v>
      </c>
      <c r="D36" s="61"/>
      <c r="E36" s="61"/>
      <c r="F36" s="61">
        <f>SUM(F37:F39)</f>
        <v>44481</v>
      </c>
      <c r="G36" s="61">
        <f aca="true" t="shared" si="8" ref="G36:L36">SUM(G37:G39)</f>
        <v>21128</v>
      </c>
      <c r="H36" s="61">
        <f t="shared" si="8"/>
        <v>23353</v>
      </c>
      <c r="I36" s="61">
        <f t="shared" si="8"/>
        <v>2666</v>
      </c>
      <c r="J36" s="61">
        <f t="shared" si="8"/>
        <v>1337</v>
      </c>
      <c r="K36" s="61">
        <f t="shared" si="8"/>
        <v>1329</v>
      </c>
      <c r="L36" s="61">
        <f t="shared" si="8"/>
        <v>806</v>
      </c>
    </row>
    <row r="37" spans="1:12" ht="15" customHeight="1">
      <c r="A37" s="42" t="s">
        <v>30</v>
      </c>
      <c r="B37" s="43">
        <f t="shared" si="1"/>
        <v>3</v>
      </c>
      <c r="C37" s="43">
        <v>3</v>
      </c>
      <c r="D37" s="43"/>
      <c r="E37" s="43"/>
      <c r="F37" s="43">
        <f>SUM(G37:H37)</f>
        <v>795</v>
      </c>
      <c r="G37" s="43">
        <v>209</v>
      </c>
      <c r="H37" s="43">
        <v>586</v>
      </c>
      <c r="I37" s="43">
        <f>SUM(J37:K37)</f>
        <v>81</v>
      </c>
      <c r="J37" s="43">
        <v>27</v>
      </c>
      <c r="K37" s="43">
        <v>54</v>
      </c>
      <c r="L37" s="43">
        <v>30</v>
      </c>
    </row>
    <row r="38" spans="1:12" ht="15" customHeight="1">
      <c r="A38" s="42" t="s">
        <v>78</v>
      </c>
      <c r="B38" s="43">
        <f t="shared" si="1"/>
        <v>13</v>
      </c>
      <c r="C38" s="43">
        <v>13</v>
      </c>
      <c r="D38" s="43"/>
      <c r="E38" s="43"/>
      <c r="F38" s="43">
        <f>SUM(G38:H38)</f>
        <v>2042</v>
      </c>
      <c r="G38" s="43">
        <v>243</v>
      </c>
      <c r="H38" s="43">
        <v>1799</v>
      </c>
      <c r="I38" s="43">
        <f>SUM(J38:K38)</f>
        <v>201</v>
      </c>
      <c r="J38" s="43">
        <v>8</v>
      </c>
      <c r="K38" s="43">
        <v>193</v>
      </c>
      <c r="L38" s="43">
        <v>41</v>
      </c>
    </row>
    <row r="39" spans="1:12" ht="15" customHeight="1">
      <c r="A39" s="42" t="s">
        <v>25</v>
      </c>
      <c r="B39" s="43">
        <f>SUM(C39:D39)</f>
        <v>160</v>
      </c>
      <c r="C39" s="43">
        <v>160</v>
      </c>
      <c r="D39" s="43"/>
      <c r="E39" s="43"/>
      <c r="F39" s="43">
        <f>SUM(G39:H39)</f>
        <v>41644</v>
      </c>
      <c r="G39" s="43">
        <v>20676</v>
      </c>
      <c r="H39" s="43">
        <v>20968</v>
      </c>
      <c r="I39" s="43">
        <f>SUM(J39:K39)</f>
        <v>2384</v>
      </c>
      <c r="J39" s="43">
        <v>1302</v>
      </c>
      <c r="K39" s="43">
        <v>1082</v>
      </c>
      <c r="L39" s="43">
        <v>735</v>
      </c>
    </row>
    <row r="40" spans="1:12" s="41" customFormat="1" ht="24.75" customHeight="1">
      <c r="A40" s="48" t="s">
        <v>36</v>
      </c>
      <c r="B40" s="64">
        <f t="shared" si="1"/>
        <v>100</v>
      </c>
      <c r="C40" s="65">
        <v>100</v>
      </c>
      <c r="D40" s="65"/>
      <c r="E40" s="65"/>
      <c r="F40" s="84">
        <f>SUM(G40:H40)</f>
        <v>13715</v>
      </c>
      <c r="G40" s="84">
        <v>7990</v>
      </c>
      <c r="H40" s="84">
        <v>5725</v>
      </c>
      <c r="I40" s="65">
        <f>SUM(J40:K40)</f>
        <v>741</v>
      </c>
      <c r="J40" s="65">
        <v>447</v>
      </c>
      <c r="K40" s="65">
        <v>294</v>
      </c>
      <c r="L40" s="65">
        <v>311</v>
      </c>
    </row>
    <row r="41" ht="4.5" customHeight="1"/>
    <row r="42" s="8" customFormat="1" ht="15" customHeight="1">
      <c r="A42" s="8" t="s">
        <v>40</v>
      </c>
    </row>
    <row r="43" s="8" customFormat="1" ht="13.5" customHeight="1">
      <c r="A43" s="8" t="s">
        <v>41</v>
      </c>
    </row>
    <row r="44" s="8" customFormat="1" ht="15" customHeight="1">
      <c r="A44" s="8" t="s">
        <v>115</v>
      </c>
    </row>
    <row r="45" s="8" customFormat="1" ht="13.5" customHeight="1">
      <c r="A45" s="8" t="s">
        <v>81</v>
      </c>
    </row>
  </sheetData>
  <sheetProtection/>
  <mergeCells count="6">
    <mergeCell ref="A1:L1"/>
    <mergeCell ref="I4:K4"/>
    <mergeCell ref="B4:D4"/>
    <mergeCell ref="A4:A5"/>
    <mergeCell ref="E4:E5"/>
    <mergeCell ref="F4:H4"/>
  </mergeCells>
  <printOptions/>
  <pageMargins left="0.7874015748031497" right="0.5905511811023623" top="0.5905511811023623" bottom="0.3937007874015748" header="0.5118110236220472" footer="0.3937007874015748"/>
  <pageSetup firstPageNumber="1" useFirstPageNumber="1" horizontalDpi="600" verticalDpi="600" orientation="portrait" paperSize="9" r:id="rId1"/>
  <headerFooter alignWithMargins="0">
    <oddFooter>&amp;C&amp;"ＭＳ 明朝,標準"－&amp;P－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M38"/>
  <sheetViews>
    <sheetView showZeros="0" zoomScalePageLayoutView="0" workbookViewId="0" topLeftCell="A1">
      <selection activeCell="O8" sqref="O8"/>
    </sheetView>
  </sheetViews>
  <sheetFormatPr defaultColWidth="9.00390625" defaultRowHeight="13.5"/>
  <cols>
    <col min="1" max="1" width="13.625" style="5" customWidth="1"/>
    <col min="2" max="2" width="6.625" style="5" customWidth="1"/>
    <col min="3" max="3" width="3.125" style="5" customWidth="1"/>
    <col min="4" max="4" width="8.625" style="5" customWidth="1"/>
    <col min="5" max="5" width="6.625" style="5" customWidth="1"/>
    <col min="6" max="6" width="3.125" style="5" customWidth="1"/>
    <col min="7" max="7" width="8.625" style="5" customWidth="1"/>
    <col min="8" max="8" width="6.625" style="5" customWidth="1"/>
    <col min="9" max="9" width="3.125" style="5" customWidth="1"/>
    <col min="10" max="10" width="8.625" style="5" customWidth="1"/>
    <col min="11" max="11" width="6.625" style="5" customWidth="1"/>
    <col min="12" max="12" width="3.125" style="5" customWidth="1"/>
    <col min="13" max="13" width="8.625" style="5" customWidth="1"/>
    <col min="14" max="16384" width="9.00390625" style="5" customWidth="1"/>
  </cols>
  <sheetData>
    <row r="1" ht="12">
      <c r="A1" s="5" t="s">
        <v>42</v>
      </c>
    </row>
    <row r="3" spans="1:13" s="8" customFormat="1" ht="19.5" customHeight="1" thickBot="1">
      <c r="A3" s="7" t="s">
        <v>43</v>
      </c>
      <c r="M3" s="9" t="s">
        <v>44</v>
      </c>
    </row>
    <row r="4" spans="1:13" ht="24.75" customHeight="1">
      <c r="A4" s="74" t="s">
        <v>45</v>
      </c>
      <c r="B4" s="71" t="s">
        <v>46</v>
      </c>
      <c r="C4" s="71"/>
      <c r="D4" s="71"/>
      <c r="E4" s="71"/>
      <c r="F4" s="71"/>
      <c r="G4" s="76"/>
      <c r="H4" s="70" t="s">
        <v>47</v>
      </c>
      <c r="I4" s="71"/>
      <c r="J4" s="71"/>
      <c r="K4" s="71"/>
      <c r="L4" s="71"/>
      <c r="M4" s="71"/>
    </row>
    <row r="5" spans="1:13" ht="24.75" customHeight="1">
      <c r="A5" s="75"/>
      <c r="B5" s="77" t="s">
        <v>16</v>
      </c>
      <c r="C5" s="73"/>
      <c r="D5" s="12" t="s">
        <v>48</v>
      </c>
      <c r="E5" s="72" t="s">
        <v>49</v>
      </c>
      <c r="F5" s="73"/>
      <c r="G5" s="12" t="s">
        <v>50</v>
      </c>
      <c r="H5" s="72" t="s">
        <v>16</v>
      </c>
      <c r="I5" s="73"/>
      <c r="J5" s="12" t="s">
        <v>48</v>
      </c>
      <c r="K5" s="72" t="s">
        <v>49</v>
      </c>
      <c r="L5" s="73"/>
      <c r="M5" s="24" t="s">
        <v>50</v>
      </c>
    </row>
    <row r="6" spans="1:13" s="3" customFormat="1" ht="24.75" customHeight="1">
      <c r="A6" s="1" t="s">
        <v>0</v>
      </c>
      <c r="B6" s="2">
        <f>SUM(B7:B22)</f>
        <v>983</v>
      </c>
      <c r="C6" s="2" t="str">
        <f>F6</f>
        <v>(3)</v>
      </c>
      <c r="D6" s="2">
        <f>SUM(D7:D22)</f>
        <v>2</v>
      </c>
      <c r="E6" s="2">
        <f>SUM(E7:E22)</f>
        <v>979</v>
      </c>
      <c r="F6" s="49" t="s">
        <v>111</v>
      </c>
      <c r="G6" s="2">
        <f>SUM(G7:G22)</f>
        <v>2</v>
      </c>
      <c r="H6" s="2">
        <f>SUM(H7:H22)</f>
        <v>439</v>
      </c>
      <c r="I6" s="2" t="str">
        <f>L6</f>
        <v>(3)</v>
      </c>
      <c r="J6" s="2">
        <f>SUM(J7:J22)</f>
        <v>3</v>
      </c>
      <c r="K6" s="2">
        <f>SUM(K7:K22)</f>
        <v>414</v>
      </c>
      <c r="L6" s="49" t="s">
        <v>111</v>
      </c>
      <c r="M6" s="2">
        <f>SUM(M7:M22)</f>
        <v>22</v>
      </c>
    </row>
    <row r="7" spans="1:13" ht="18" customHeight="1">
      <c r="A7" s="4" t="s">
        <v>51</v>
      </c>
      <c r="B7" s="56">
        <f>D7+E7+G7</f>
        <v>47</v>
      </c>
      <c r="C7" s="56" t="str">
        <f>F7</f>
        <v>(3)</v>
      </c>
      <c r="D7" s="57">
        <v>0</v>
      </c>
      <c r="E7" s="59">
        <v>47</v>
      </c>
      <c r="F7" s="57" t="s">
        <v>6</v>
      </c>
      <c r="G7" s="57">
        <v>0</v>
      </c>
      <c r="H7" s="56">
        <f>J7+K7+M7</f>
        <v>8</v>
      </c>
      <c r="I7" s="56" t="str">
        <f>L7</f>
        <v>(2)</v>
      </c>
      <c r="J7" s="57"/>
      <c r="K7" s="59">
        <v>6</v>
      </c>
      <c r="L7" s="57" t="s">
        <v>8</v>
      </c>
      <c r="M7" s="59">
        <v>2</v>
      </c>
    </row>
    <row r="8" spans="1:13" ht="15" customHeight="1">
      <c r="A8" s="4" t="s">
        <v>89</v>
      </c>
      <c r="B8" s="56">
        <f aca="true" t="shared" si="0" ref="B8:B21">D8+E8+G8</f>
        <v>36</v>
      </c>
      <c r="C8" s="56">
        <f aca="true" t="shared" si="1" ref="C8:C22">F8</f>
        <v>0</v>
      </c>
      <c r="D8" s="57">
        <v>0</v>
      </c>
      <c r="E8" s="59">
        <v>36</v>
      </c>
      <c r="F8" s="57">
        <v>0</v>
      </c>
      <c r="G8" s="57">
        <v>0</v>
      </c>
      <c r="H8" s="56">
        <f aca="true" t="shared" si="2" ref="H8:H21">J8+K8+M8</f>
        <v>10</v>
      </c>
      <c r="I8" s="56">
        <f aca="true" t="shared" si="3" ref="I8:I22">L8</f>
        <v>0</v>
      </c>
      <c r="J8" s="57">
        <v>0</v>
      </c>
      <c r="K8" s="59">
        <v>10</v>
      </c>
      <c r="L8" s="57">
        <v>0</v>
      </c>
      <c r="M8" s="59">
        <v>0</v>
      </c>
    </row>
    <row r="9" spans="1:13" ht="15" customHeight="1">
      <c r="A9" s="4" t="s">
        <v>90</v>
      </c>
      <c r="B9" s="56">
        <f t="shared" si="0"/>
        <v>41</v>
      </c>
      <c r="C9" s="56">
        <f t="shared" si="1"/>
        <v>0</v>
      </c>
      <c r="D9" s="57">
        <v>0</v>
      </c>
      <c r="E9" s="59">
        <v>41</v>
      </c>
      <c r="F9" s="57">
        <v>0</v>
      </c>
      <c r="G9" s="57">
        <v>0</v>
      </c>
      <c r="H9" s="56">
        <f>J9+K9+M9</f>
        <v>12</v>
      </c>
      <c r="I9" s="56">
        <f t="shared" si="3"/>
        <v>0</v>
      </c>
      <c r="J9" s="57">
        <v>0</v>
      </c>
      <c r="K9" s="59">
        <v>10</v>
      </c>
      <c r="L9" s="57">
        <v>0</v>
      </c>
      <c r="M9" s="59">
        <v>2</v>
      </c>
    </row>
    <row r="10" spans="1:13" ht="15" customHeight="1">
      <c r="A10" s="4" t="s">
        <v>91</v>
      </c>
      <c r="B10" s="56">
        <f t="shared" si="0"/>
        <v>55</v>
      </c>
      <c r="C10" s="56">
        <f t="shared" si="1"/>
        <v>0</v>
      </c>
      <c r="D10" s="57">
        <v>0</v>
      </c>
      <c r="E10" s="59">
        <v>55</v>
      </c>
      <c r="F10" s="57">
        <v>0</v>
      </c>
      <c r="G10" s="57">
        <v>0</v>
      </c>
      <c r="H10" s="56">
        <f t="shared" si="2"/>
        <v>17</v>
      </c>
      <c r="I10" s="56">
        <f>L10</f>
        <v>0</v>
      </c>
      <c r="J10" s="57">
        <v>0</v>
      </c>
      <c r="K10" s="59">
        <v>16</v>
      </c>
      <c r="L10" s="57"/>
      <c r="M10" s="57">
        <v>1</v>
      </c>
    </row>
    <row r="11" spans="1:13" ht="15" customHeight="1">
      <c r="A11" s="4" t="s">
        <v>92</v>
      </c>
      <c r="B11" s="56">
        <f t="shared" si="0"/>
        <v>59</v>
      </c>
      <c r="C11" s="56">
        <f t="shared" si="1"/>
        <v>0</v>
      </c>
      <c r="D11" s="57">
        <v>0</v>
      </c>
      <c r="E11" s="59">
        <v>59</v>
      </c>
      <c r="F11" s="57">
        <v>0</v>
      </c>
      <c r="G11" s="57">
        <v>0</v>
      </c>
      <c r="H11" s="56">
        <f t="shared" si="2"/>
        <v>23</v>
      </c>
      <c r="I11" s="56" t="str">
        <f>L11</f>
        <v>(1)</v>
      </c>
      <c r="J11" s="57">
        <v>1</v>
      </c>
      <c r="K11" s="59">
        <v>19</v>
      </c>
      <c r="L11" s="57" t="s">
        <v>7</v>
      </c>
      <c r="M11" s="57">
        <v>3</v>
      </c>
    </row>
    <row r="12" spans="1:13" ht="15" customHeight="1">
      <c r="A12" s="4" t="s">
        <v>93</v>
      </c>
      <c r="B12" s="56">
        <f t="shared" si="0"/>
        <v>60</v>
      </c>
      <c r="C12" s="56">
        <f t="shared" si="1"/>
        <v>0</v>
      </c>
      <c r="D12" s="57">
        <v>0</v>
      </c>
      <c r="E12" s="59">
        <v>60</v>
      </c>
      <c r="F12" s="57">
        <v>0</v>
      </c>
      <c r="G12" s="57"/>
      <c r="H12" s="56">
        <f t="shared" si="2"/>
        <v>28</v>
      </c>
      <c r="I12" s="56">
        <f t="shared" si="3"/>
        <v>0</v>
      </c>
      <c r="J12" s="57">
        <v>0</v>
      </c>
      <c r="K12" s="59">
        <v>25</v>
      </c>
      <c r="L12" s="57">
        <v>0</v>
      </c>
      <c r="M12" s="59">
        <v>3</v>
      </c>
    </row>
    <row r="13" spans="1:13" ht="15" customHeight="1">
      <c r="A13" s="4" t="s">
        <v>94</v>
      </c>
      <c r="B13" s="56">
        <f t="shared" si="0"/>
        <v>160</v>
      </c>
      <c r="C13" s="56">
        <f t="shared" si="1"/>
        <v>0</v>
      </c>
      <c r="D13" s="57">
        <v>0</v>
      </c>
      <c r="E13" s="59">
        <v>159</v>
      </c>
      <c r="F13" s="57"/>
      <c r="G13" s="57">
        <v>1</v>
      </c>
      <c r="H13" s="56">
        <f t="shared" si="2"/>
        <v>58</v>
      </c>
      <c r="I13" s="56">
        <f t="shared" si="3"/>
        <v>0</v>
      </c>
      <c r="J13" s="57">
        <v>0</v>
      </c>
      <c r="K13" s="59">
        <v>56</v>
      </c>
      <c r="L13" s="57">
        <v>0</v>
      </c>
      <c r="M13" s="59">
        <v>2</v>
      </c>
    </row>
    <row r="14" spans="1:13" ht="15" customHeight="1">
      <c r="A14" s="4" t="s">
        <v>95</v>
      </c>
      <c r="B14" s="56">
        <f t="shared" si="0"/>
        <v>159</v>
      </c>
      <c r="C14" s="56">
        <f t="shared" si="1"/>
        <v>0</v>
      </c>
      <c r="D14" s="57">
        <v>0</v>
      </c>
      <c r="E14" s="59">
        <v>159</v>
      </c>
      <c r="F14" s="57"/>
      <c r="G14" s="57">
        <v>0</v>
      </c>
      <c r="H14" s="56">
        <f t="shared" si="2"/>
        <v>68</v>
      </c>
      <c r="I14" s="56">
        <f t="shared" si="3"/>
        <v>0</v>
      </c>
      <c r="J14" s="57">
        <v>1</v>
      </c>
      <c r="K14" s="59">
        <v>67</v>
      </c>
      <c r="L14" s="57">
        <v>0</v>
      </c>
      <c r="M14" s="59">
        <v>0</v>
      </c>
    </row>
    <row r="15" spans="1:13" ht="15" customHeight="1">
      <c r="A15" s="4" t="s">
        <v>96</v>
      </c>
      <c r="B15" s="56">
        <f t="shared" si="0"/>
        <v>109</v>
      </c>
      <c r="C15" s="56">
        <f t="shared" si="1"/>
        <v>0</v>
      </c>
      <c r="D15" s="57">
        <v>0</v>
      </c>
      <c r="E15" s="59">
        <v>108</v>
      </c>
      <c r="F15" s="57">
        <v>0</v>
      </c>
      <c r="G15" s="57">
        <v>1</v>
      </c>
      <c r="H15" s="56">
        <f t="shared" si="2"/>
        <v>63</v>
      </c>
      <c r="I15" s="56">
        <f t="shared" si="3"/>
        <v>0</v>
      </c>
      <c r="J15" s="57">
        <v>1</v>
      </c>
      <c r="K15" s="59">
        <v>61</v>
      </c>
      <c r="L15" s="57">
        <v>0</v>
      </c>
      <c r="M15" s="57">
        <v>1</v>
      </c>
    </row>
    <row r="16" spans="1:13" ht="15" customHeight="1">
      <c r="A16" s="4" t="s">
        <v>97</v>
      </c>
      <c r="B16" s="56">
        <f t="shared" si="0"/>
        <v>104</v>
      </c>
      <c r="C16" s="56">
        <f t="shared" si="1"/>
        <v>0</v>
      </c>
      <c r="D16" s="57">
        <v>1</v>
      </c>
      <c r="E16" s="59">
        <v>103</v>
      </c>
      <c r="F16" s="57">
        <v>0</v>
      </c>
      <c r="G16" s="57">
        <v>0</v>
      </c>
      <c r="H16" s="56">
        <f t="shared" si="2"/>
        <v>58</v>
      </c>
      <c r="I16" s="56">
        <f t="shared" si="3"/>
        <v>0</v>
      </c>
      <c r="J16" s="57">
        <v>0</v>
      </c>
      <c r="K16" s="59">
        <v>57</v>
      </c>
      <c r="L16" s="57">
        <v>0</v>
      </c>
      <c r="M16" s="57">
        <v>1</v>
      </c>
    </row>
    <row r="17" spans="1:13" ht="15" customHeight="1">
      <c r="A17" s="4" t="s">
        <v>98</v>
      </c>
      <c r="B17" s="56">
        <f t="shared" si="0"/>
        <v>69</v>
      </c>
      <c r="C17" s="56">
        <f t="shared" si="1"/>
        <v>0</v>
      </c>
      <c r="D17" s="57"/>
      <c r="E17" s="59">
        <v>69</v>
      </c>
      <c r="F17" s="57">
        <v>0</v>
      </c>
      <c r="G17" s="57">
        <v>0</v>
      </c>
      <c r="H17" s="56">
        <f t="shared" si="2"/>
        <v>45</v>
      </c>
      <c r="I17" s="56">
        <f t="shared" si="3"/>
        <v>0</v>
      </c>
      <c r="J17" s="57">
        <v>0</v>
      </c>
      <c r="K17" s="59">
        <v>42</v>
      </c>
      <c r="L17" s="57">
        <v>0</v>
      </c>
      <c r="M17" s="57">
        <v>3</v>
      </c>
    </row>
    <row r="18" spans="1:13" ht="15" customHeight="1">
      <c r="A18" s="4" t="s">
        <v>99</v>
      </c>
      <c r="B18" s="56">
        <f t="shared" si="0"/>
        <v>51</v>
      </c>
      <c r="C18" s="56">
        <f t="shared" si="1"/>
        <v>0</v>
      </c>
      <c r="D18" s="57">
        <v>1</v>
      </c>
      <c r="E18" s="59">
        <v>50</v>
      </c>
      <c r="F18" s="57">
        <v>0</v>
      </c>
      <c r="G18" s="57">
        <v>0</v>
      </c>
      <c r="H18" s="56">
        <f t="shared" si="2"/>
        <v>21</v>
      </c>
      <c r="I18" s="56">
        <f t="shared" si="3"/>
        <v>0</v>
      </c>
      <c r="J18" s="57">
        <v>0</v>
      </c>
      <c r="K18" s="59">
        <v>20</v>
      </c>
      <c r="L18" s="57">
        <v>0</v>
      </c>
      <c r="M18" s="57">
        <v>1</v>
      </c>
    </row>
    <row r="19" spans="1:13" ht="15" customHeight="1">
      <c r="A19" s="4" t="s">
        <v>100</v>
      </c>
      <c r="B19" s="56">
        <f t="shared" si="0"/>
        <v>20</v>
      </c>
      <c r="C19" s="56">
        <f t="shared" si="1"/>
        <v>0</v>
      </c>
      <c r="D19" s="57">
        <v>0</v>
      </c>
      <c r="E19" s="59">
        <v>20</v>
      </c>
      <c r="F19" s="57">
        <v>0</v>
      </c>
      <c r="G19" s="57">
        <v>0</v>
      </c>
      <c r="H19" s="56">
        <f t="shared" si="2"/>
        <v>16</v>
      </c>
      <c r="I19" s="56">
        <f t="shared" si="3"/>
        <v>0</v>
      </c>
      <c r="J19" s="57">
        <v>0</v>
      </c>
      <c r="K19" s="59">
        <v>16</v>
      </c>
      <c r="L19" s="57">
        <v>0</v>
      </c>
      <c r="M19" s="57">
        <v>0</v>
      </c>
    </row>
    <row r="20" spans="1:13" ht="15" customHeight="1">
      <c r="A20" s="4" t="s">
        <v>101</v>
      </c>
      <c r="B20" s="56">
        <f t="shared" si="0"/>
        <v>8</v>
      </c>
      <c r="C20" s="56">
        <f t="shared" si="1"/>
        <v>0</v>
      </c>
      <c r="D20" s="57">
        <v>0</v>
      </c>
      <c r="E20" s="59">
        <v>8</v>
      </c>
      <c r="F20" s="57">
        <v>0</v>
      </c>
      <c r="G20" s="57">
        <v>0</v>
      </c>
      <c r="H20" s="56">
        <f t="shared" si="2"/>
        <v>9</v>
      </c>
      <c r="I20" s="56">
        <f t="shared" si="3"/>
        <v>0</v>
      </c>
      <c r="J20" s="57">
        <v>0</v>
      </c>
      <c r="K20" s="59">
        <v>9</v>
      </c>
      <c r="L20" s="57">
        <v>0</v>
      </c>
      <c r="M20" s="57">
        <v>0</v>
      </c>
    </row>
    <row r="21" spans="1:13" ht="15" customHeight="1">
      <c r="A21" s="4" t="s">
        <v>102</v>
      </c>
      <c r="B21" s="56">
        <f t="shared" si="0"/>
        <v>4</v>
      </c>
      <c r="C21" s="56">
        <f t="shared" si="1"/>
        <v>0</v>
      </c>
      <c r="D21" s="57">
        <v>0</v>
      </c>
      <c r="E21" s="59">
        <v>4</v>
      </c>
      <c r="F21" s="57">
        <v>0</v>
      </c>
      <c r="G21" s="57">
        <v>0</v>
      </c>
      <c r="H21" s="56">
        <f t="shared" si="2"/>
        <v>1</v>
      </c>
      <c r="I21" s="56">
        <f t="shared" si="3"/>
        <v>0</v>
      </c>
      <c r="J21" s="57">
        <v>0</v>
      </c>
      <c r="K21" s="57">
        <v>0</v>
      </c>
      <c r="L21" s="57">
        <v>0</v>
      </c>
      <c r="M21" s="57">
        <v>1</v>
      </c>
    </row>
    <row r="22" spans="1:13" ht="15" customHeight="1" thickBot="1">
      <c r="A22" s="30" t="s">
        <v>103</v>
      </c>
      <c r="B22" s="58">
        <f>D22+E22+G22</f>
        <v>1</v>
      </c>
      <c r="C22" s="58">
        <f t="shared" si="1"/>
        <v>0</v>
      </c>
      <c r="D22" s="21">
        <v>0</v>
      </c>
      <c r="E22" s="21">
        <v>1</v>
      </c>
      <c r="F22" s="21">
        <v>0</v>
      </c>
      <c r="G22" s="21">
        <v>0</v>
      </c>
      <c r="H22" s="58">
        <f>J22+K22+M22</f>
        <v>2</v>
      </c>
      <c r="I22" s="58">
        <f t="shared" si="3"/>
        <v>0</v>
      </c>
      <c r="J22" s="21">
        <v>0</v>
      </c>
      <c r="K22" s="21">
        <v>0</v>
      </c>
      <c r="L22" s="21">
        <v>0</v>
      </c>
      <c r="M22" s="21">
        <v>2</v>
      </c>
    </row>
    <row r="26" spans="1:13" s="8" customFormat="1" ht="19.5" customHeight="1" thickBot="1">
      <c r="A26" s="7" t="s">
        <v>52</v>
      </c>
      <c r="M26" s="9" t="s">
        <v>44</v>
      </c>
    </row>
    <row r="27" spans="1:13" ht="24.75" customHeight="1">
      <c r="A27" s="74" t="s">
        <v>45</v>
      </c>
      <c r="B27" s="71" t="s">
        <v>46</v>
      </c>
      <c r="C27" s="71"/>
      <c r="D27" s="71"/>
      <c r="E27" s="71"/>
      <c r="F27" s="71"/>
      <c r="G27" s="76"/>
      <c r="H27" s="70" t="s">
        <v>47</v>
      </c>
      <c r="I27" s="71"/>
      <c r="J27" s="71"/>
      <c r="K27" s="71"/>
      <c r="L27" s="71"/>
      <c r="M27" s="71"/>
    </row>
    <row r="28" spans="1:13" ht="24.75" customHeight="1">
      <c r="A28" s="75"/>
      <c r="B28" s="77" t="s">
        <v>16</v>
      </c>
      <c r="C28" s="73"/>
      <c r="D28" s="12" t="s">
        <v>48</v>
      </c>
      <c r="E28" s="72" t="s">
        <v>49</v>
      </c>
      <c r="F28" s="73"/>
      <c r="G28" s="12" t="s">
        <v>50</v>
      </c>
      <c r="H28" s="72" t="s">
        <v>16</v>
      </c>
      <c r="I28" s="73"/>
      <c r="J28" s="12" t="s">
        <v>48</v>
      </c>
      <c r="K28" s="72" t="s">
        <v>49</v>
      </c>
      <c r="L28" s="73"/>
      <c r="M28" s="24" t="s">
        <v>50</v>
      </c>
    </row>
    <row r="29" spans="1:13" s="7" customFormat="1" ht="24.75" customHeight="1">
      <c r="A29" s="25" t="s">
        <v>0</v>
      </c>
      <c r="B29" s="26">
        <f>SUM(B30:B38)</f>
        <v>983</v>
      </c>
      <c r="C29" s="26" t="str">
        <f>F29</f>
        <v>(3)</v>
      </c>
      <c r="D29" s="26">
        <f>SUM(D30:D38)</f>
        <v>2</v>
      </c>
      <c r="E29" s="26">
        <f>SUM(E30:E38)</f>
        <v>979</v>
      </c>
      <c r="F29" s="51" t="s">
        <v>112</v>
      </c>
      <c r="G29" s="26">
        <f>SUM(G30:G38)</f>
        <v>2</v>
      </c>
      <c r="H29" s="26">
        <f>SUM(H30:H38)</f>
        <v>439</v>
      </c>
      <c r="I29" s="26" t="str">
        <f>L29</f>
        <v>(3)</v>
      </c>
      <c r="J29" s="26">
        <f>SUM(J30:J38)</f>
        <v>3</v>
      </c>
      <c r="K29" s="26">
        <f>SUM(K30:K38)</f>
        <v>414</v>
      </c>
      <c r="L29" s="51" t="s">
        <v>112</v>
      </c>
      <c r="M29" s="26">
        <f>SUM(M30:M38)</f>
        <v>22</v>
      </c>
    </row>
    <row r="30" spans="1:13" ht="18" customHeight="1">
      <c r="A30" s="27" t="s">
        <v>53</v>
      </c>
      <c r="B30" s="28">
        <f>D30+E30+G30</f>
        <v>31</v>
      </c>
      <c r="C30" s="28" t="str">
        <f>F30</f>
        <v>(3)</v>
      </c>
      <c r="D30" s="29">
        <v>0</v>
      </c>
      <c r="E30" s="29">
        <v>31</v>
      </c>
      <c r="F30" s="50" t="s">
        <v>112</v>
      </c>
      <c r="G30" s="29">
        <v>0</v>
      </c>
      <c r="H30" s="28">
        <f aca="true" t="shared" si="4" ref="H30:H38">J30+K30+M30</f>
        <v>26</v>
      </c>
      <c r="I30" s="28" t="str">
        <f>L30</f>
        <v>(2)</v>
      </c>
      <c r="J30" s="29"/>
      <c r="K30" s="29">
        <v>22</v>
      </c>
      <c r="L30" s="50" t="s">
        <v>113</v>
      </c>
      <c r="M30" s="29">
        <v>4</v>
      </c>
    </row>
    <row r="31" spans="1:13" ht="15" customHeight="1">
      <c r="A31" s="27" t="s">
        <v>104</v>
      </c>
      <c r="B31" s="28">
        <f aca="true" t="shared" si="5" ref="B31:B36">D31+E31+G31</f>
        <v>220</v>
      </c>
      <c r="C31" s="28">
        <f>F31</f>
        <v>0</v>
      </c>
      <c r="D31" s="29">
        <v>0</v>
      </c>
      <c r="E31" s="29">
        <v>220</v>
      </c>
      <c r="F31" s="50">
        <v>0</v>
      </c>
      <c r="G31" s="29"/>
      <c r="H31" s="28">
        <f t="shared" si="4"/>
        <v>95</v>
      </c>
      <c r="I31" s="28" t="str">
        <f aca="true" t="shared" si="6" ref="I31:I38">L31</f>
        <v>(1)</v>
      </c>
      <c r="J31" s="29">
        <v>1</v>
      </c>
      <c r="K31" s="29">
        <v>85</v>
      </c>
      <c r="L31" s="50" t="s">
        <v>114</v>
      </c>
      <c r="M31" s="29">
        <v>9</v>
      </c>
    </row>
    <row r="32" spans="1:13" ht="15" customHeight="1">
      <c r="A32" s="27" t="s">
        <v>105</v>
      </c>
      <c r="B32" s="28">
        <f t="shared" si="5"/>
        <v>373</v>
      </c>
      <c r="C32" s="28">
        <f>F32</f>
        <v>0</v>
      </c>
      <c r="D32" s="29">
        <v>1</v>
      </c>
      <c r="E32" s="29">
        <v>370</v>
      </c>
      <c r="F32" s="50"/>
      <c r="G32" s="29">
        <v>2</v>
      </c>
      <c r="H32" s="28">
        <f t="shared" si="4"/>
        <v>160</v>
      </c>
      <c r="I32" s="28">
        <f t="shared" si="6"/>
        <v>0</v>
      </c>
      <c r="J32" s="29">
        <v>2</v>
      </c>
      <c r="K32" s="29">
        <v>154</v>
      </c>
      <c r="L32" s="50">
        <v>0</v>
      </c>
      <c r="M32" s="29">
        <v>4</v>
      </c>
    </row>
    <row r="33" spans="1:13" ht="15" customHeight="1">
      <c r="A33" s="27" t="s">
        <v>106</v>
      </c>
      <c r="B33" s="28">
        <f t="shared" si="5"/>
        <v>233</v>
      </c>
      <c r="C33" s="28">
        <f aca="true" t="shared" si="7" ref="C33:C38">F33</f>
        <v>0</v>
      </c>
      <c r="D33" s="29">
        <v>1</v>
      </c>
      <c r="E33" s="29">
        <v>232</v>
      </c>
      <c r="F33" s="50">
        <v>0</v>
      </c>
      <c r="G33" s="29">
        <v>0</v>
      </c>
      <c r="H33" s="28">
        <f t="shared" si="4"/>
        <v>106</v>
      </c>
      <c r="I33" s="28">
        <f t="shared" si="6"/>
        <v>0</v>
      </c>
      <c r="J33" s="29">
        <v>0</v>
      </c>
      <c r="K33" s="29">
        <v>104</v>
      </c>
      <c r="L33" s="50">
        <v>0</v>
      </c>
      <c r="M33" s="29">
        <v>2</v>
      </c>
    </row>
    <row r="34" spans="1:13" ht="15" customHeight="1">
      <c r="A34" s="27" t="s">
        <v>107</v>
      </c>
      <c r="B34" s="28">
        <f t="shared" si="5"/>
        <v>105</v>
      </c>
      <c r="C34" s="28">
        <f t="shared" si="7"/>
        <v>0</v>
      </c>
      <c r="D34" s="29">
        <v>0</v>
      </c>
      <c r="E34" s="29">
        <v>105</v>
      </c>
      <c r="F34" s="50">
        <v>0</v>
      </c>
      <c r="G34" s="29">
        <v>0</v>
      </c>
      <c r="H34" s="28">
        <f t="shared" si="4"/>
        <v>45</v>
      </c>
      <c r="I34" s="28">
        <f t="shared" si="6"/>
        <v>0</v>
      </c>
      <c r="J34" s="29">
        <v>0</v>
      </c>
      <c r="K34" s="29">
        <v>42</v>
      </c>
      <c r="L34" s="50"/>
      <c r="M34" s="29">
        <v>3</v>
      </c>
    </row>
    <row r="35" spans="1:13" ht="15" customHeight="1">
      <c r="A35" s="27" t="s">
        <v>108</v>
      </c>
      <c r="B35" s="28">
        <f t="shared" si="5"/>
        <v>19</v>
      </c>
      <c r="C35" s="28">
        <f t="shared" si="7"/>
        <v>0</v>
      </c>
      <c r="D35" s="29">
        <v>0</v>
      </c>
      <c r="E35" s="29">
        <v>19</v>
      </c>
      <c r="F35" s="50">
        <v>0</v>
      </c>
      <c r="G35" s="29">
        <v>0</v>
      </c>
      <c r="H35" s="28">
        <f t="shared" si="4"/>
        <v>7</v>
      </c>
      <c r="I35" s="28">
        <f t="shared" si="6"/>
        <v>0</v>
      </c>
      <c r="J35" s="29">
        <v>0</v>
      </c>
      <c r="K35" s="29">
        <v>7</v>
      </c>
      <c r="L35" s="50">
        <v>0</v>
      </c>
      <c r="M35" s="29">
        <v>0</v>
      </c>
    </row>
    <row r="36" spans="1:13" ht="15" customHeight="1">
      <c r="A36" s="27" t="s">
        <v>109</v>
      </c>
      <c r="B36" s="28">
        <f t="shared" si="5"/>
        <v>2</v>
      </c>
      <c r="C36" s="28">
        <f t="shared" si="7"/>
        <v>0</v>
      </c>
      <c r="D36" s="29">
        <v>0</v>
      </c>
      <c r="E36" s="29">
        <v>2</v>
      </c>
      <c r="F36" s="14"/>
      <c r="G36" s="29"/>
      <c r="H36" s="28">
        <f t="shared" si="4"/>
        <v>0</v>
      </c>
      <c r="I36" s="28">
        <f t="shared" si="6"/>
        <v>0</v>
      </c>
      <c r="J36" s="29">
        <v>0</v>
      </c>
      <c r="K36" s="29">
        <v>0</v>
      </c>
      <c r="L36" s="50">
        <v>0</v>
      </c>
      <c r="M36" s="29">
        <v>0</v>
      </c>
    </row>
    <row r="37" spans="1:13" ht="15" customHeight="1">
      <c r="A37" s="27" t="s">
        <v>110</v>
      </c>
      <c r="B37" s="28">
        <f>D37+E37+G37</f>
        <v>0</v>
      </c>
      <c r="C37" s="28">
        <f t="shared" si="7"/>
        <v>0</v>
      </c>
      <c r="D37" s="52">
        <v>0</v>
      </c>
      <c r="E37" s="53">
        <v>0</v>
      </c>
      <c r="F37" s="52">
        <v>0</v>
      </c>
      <c r="G37" s="52">
        <v>0</v>
      </c>
      <c r="H37" s="28">
        <f t="shared" si="4"/>
        <v>0</v>
      </c>
      <c r="I37" s="28">
        <f t="shared" si="6"/>
        <v>0</v>
      </c>
      <c r="J37" s="52">
        <v>0</v>
      </c>
      <c r="K37" s="52">
        <v>0</v>
      </c>
      <c r="L37" s="52">
        <v>0</v>
      </c>
      <c r="M37" s="52">
        <v>0</v>
      </c>
    </row>
    <row r="38" spans="1:13" ht="15" customHeight="1" thickBot="1">
      <c r="A38" s="30" t="s">
        <v>54</v>
      </c>
      <c r="B38" s="18">
        <f>D38+E38+G38</f>
        <v>0</v>
      </c>
      <c r="C38" s="18">
        <f t="shared" si="7"/>
        <v>0</v>
      </c>
      <c r="D38" s="54">
        <v>0</v>
      </c>
      <c r="E38" s="55">
        <v>0</v>
      </c>
      <c r="F38" s="54">
        <v>0</v>
      </c>
      <c r="G38" s="54">
        <v>0</v>
      </c>
      <c r="H38" s="18">
        <f t="shared" si="4"/>
        <v>0</v>
      </c>
      <c r="I38" s="18">
        <f t="shared" si="6"/>
        <v>0</v>
      </c>
      <c r="J38" s="54">
        <v>0</v>
      </c>
      <c r="K38" s="54">
        <v>0</v>
      </c>
      <c r="L38" s="54">
        <v>0</v>
      </c>
      <c r="M38" s="54">
        <v>0</v>
      </c>
    </row>
    <row r="41" ht="4.5" customHeight="1"/>
  </sheetData>
  <sheetProtection/>
  <mergeCells count="14">
    <mergeCell ref="A27:A28"/>
    <mergeCell ref="B27:G27"/>
    <mergeCell ref="H27:M27"/>
    <mergeCell ref="B28:C28"/>
    <mergeCell ref="E28:F28"/>
    <mergeCell ref="H28:I28"/>
    <mergeCell ref="K28:L28"/>
    <mergeCell ref="H4:M4"/>
    <mergeCell ref="H5:I5"/>
    <mergeCell ref="K5:L5"/>
    <mergeCell ref="A4:A5"/>
    <mergeCell ref="B4:G4"/>
    <mergeCell ref="E5:F5"/>
    <mergeCell ref="B5:C5"/>
  </mergeCells>
  <printOptions/>
  <pageMargins left="0.5905511811023623" right="0.7874015748031497" top="0.5905511811023623" bottom="0.3937007874015748" header="0.5118110236220472" footer="0.3937007874015748"/>
  <pageSetup firstPageNumber="2" useFirstPageNumber="1" horizontalDpi="300" verticalDpi="300" orientation="portrait" paperSize="9" r:id="rId1"/>
  <headerFooter alignWithMargins="0">
    <oddFooter>&amp;C&amp;"ＭＳ 明朝,標準"－&amp;P－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K41"/>
  <sheetViews>
    <sheetView showZeros="0" zoomScale="115" zoomScaleNormal="115" zoomScalePageLayoutView="0" workbookViewId="0" topLeftCell="A1">
      <selection activeCell="M24" sqref="M24"/>
    </sheetView>
  </sheetViews>
  <sheetFormatPr defaultColWidth="9.00390625" defaultRowHeight="13.5"/>
  <cols>
    <col min="1" max="1" width="12.125" style="5" customWidth="1"/>
    <col min="2" max="9" width="8.125" style="5" customWidth="1"/>
    <col min="10" max="10" width="5.25390625" style="5" customWidth="1"/>
    <col min="11" max="11" width="6.625" style="5" customWidth="1"/>
    <col min="12" max="16384" width="9.00390625" style="5" customWidth="1"/>
  </cols>
  <sheetData>
    <row r="1" ht="12">
      <c r="K1" s="6" t="s">
        <v>42</v>
      </c>
    </row>
    <row r="2" ht="12">
      <c r="K2" s="6"/>
    </row>
    <row r="3" spans="1:9" s="8" customFormat="1" ht="19.5" customHeight="1" thickBot="1">
      <c r="A3" s="7" t="s">
        <v>55</v>
      </c>
      <c r="I3" s="9"/>
    </row>
    <row r="4" spans="1:11" ht="24.75" customHeight="1">
      <c r="A4" s="74" t="s">
        <v>45</v>
      </c>
      <c r="B4" s="81" t="s">
        <v>16</v>
      </c>
      <c r="C4" s="81" t="s">
        <v>56</v>
      </c>
      <c r="D4" s="81"/>
      <c r="E4" s="81"/>
      <c r="F4" s="81"/>
      <c r="G4" s="81"/>
      <c r="H4" s="81"/>
      <c r="I4" s="81"/>
      <c r="J4" s="78" t="s">
        <v>57</v>
      </c>
      <c r="K4" s="79" t="s">
        <v>77</v>
      </c>
    </row>
    <row r="5" spans="1:11" ht="24.75" customHeight="1">
      <c r="A5" s="75"/>
      <c r="B5" s="67"/>
      <c r="C5" s="12" t="s">
        <v>16</v>
      </c>
      <c r="D5" s="12" t="s">
        <v>58</v>
      </c>
      <c r="E5" s="12" t="s">
        <v>59</v>
      </c>
      <c r="F5" s="12" t="s">
        <v>2</v>
      </c>
      <c r="G5" s="12" t="s">
        <v>3</v>
      </c>
      <c r="H5" s="12" t="s">
        <v>4</v>
      </c>
      <c r="I5" s="12" t="s">
        <v>5</v>
      </c>
      <c r="J5" s="69"/>
      <c r="K5" s="80"/>
    </row>
    <row r="6" spans="1:11" s="3" customFormat="1" ht="24.75" customHeight="1">
      <c r="A6" s="1" t="s">
        <v>60</v>
      </c>
      <c r="B6" s="2">
        <f>SUM(B7:B9)</f>
        <v>15853</v>
      </c>
      <c r="C6" s="2">
        <f>SUM(C7:C9)</f>
        <v>14187</v>
      </c>
      <c r="D6" s="2">
        <f aca="true" t="shared" si="0" ref="D6:I6">SUM(D7:D9)</f>
        <v>2525</v>
      </c>
      <c r="E6" s="2">
        <f t="shared" si="0"/>
        <v>2534</v>
      </c>
      <c r="F6" s="2">
        <f t="shared" si="0"/>
        <v>2262</v>
      </c>
      <c r="G6" s="2">
        <f t="shared" si="0"/>
        <v>2281</v>
      </c>
      <c r="H6" s="2">
        <f t="shared" si="0"/>
        <v>2294</v>
      </c>
      <c r="I6" s="2">
        <f t="shared" si="0"/>
        <v>2291</v>
      </c>
      <c r="J6" s="2">
        <f>SUM(J7:J9)</f>
        <v>61</v>
      </c>
      <c r="K6" s="2">
        <f>SUM(K7:K9)</f>
        <v>1605</v>
      </c>
    </row>
    <row r="7" spans="1:11" ht="18" customHeight="1">
      <c r="A7" s="4" t="s">
        <v>61</v>
      </c>
      <c r="B7" s="5">
        <f>C7+J7+K7</f>
        <v>42</v>
      </c>
      <c r="C7" s="5">
        <f>SUM(D7:I7)</f>
        <v>42</v>
      </c>
      <c r="D7" s="13">
        <v>7</v>
      </c>
      <c r="E7" s="13">
        <v>6</v>
      </c>
      <c r="F7" s="13">
        <v>6</v>
      </c>
      <c r="G7" s="13">
        <v>7</v>
      </c>
      <c r="H7" s="13">
        <v>8</v>
      </c>
      <c r="I7" s="13">
        <v>8</v>
      </c>
      <c r="J7" s="14">
        <v>0</v>
      </c>
      <c r="K7" s="14">
        <v>0</v>
      </c>
    </row>
    <row r="8" spans="1:11" ht="15" customHeight="1">
      <c r="A8" s="4" t="s">
        <v>62</v>
      </c>
      <c r="B8" s="5">
        <f>C8+J8+K8</f>
        <v>15781</v>
      </c>
      <c r="C8" s="5">
        <f>SUM(D8:I8)</f>
        <v>14115</v>
      </c>
      <c r="D8" s="13">
        <v>2513</v>
      </c>
      <c r="E8" s="13">
        <v>2523</v>
      </c>
      <c r="F8" s="13">
        <v>2251</v>
      </c>
      <c r="G8" s="13">
        <v>2269</v>
      </c>
      <c r="H8" s="13">
        <v>2281</v>
      </c>
      <c r="I8" s="13">
        <v>2278</v>
      </c>
      <c r="J8" s="14">
        <v>61</v>
      </c>
      <c r="K8" s="15">
        <v>1605</v>
      </c>
    </row>
    <row r="9" spans="1:11" ht="15" customHeight="1">
      <c r="A9" s="4" t="s">
        <v>63</v>
      </c>
      <c r="B9" s="5">
        <f>C9+J9+K9</f>
        <v>30</v>
      </c>
      <c r="C9" s="5">
        <f>SUM(D9:I9)</f>
        <v>30</v>
      </c>
      <c r="D9" s="13">
        <v>5</v>
      </c>
      <c r="E9" s="13">
        <v>5</v>
      </c>
      <c r="F9" s="13">
        <v>5</v>
      </c>
      <c r="G9" s="13">
        <v>5</v>
      </c>
      <c r="H9" s="13">
        <v>5</v>
      </c>
      <c r="I9" s="13">
        <v>5</v>
      </c>
      <c r="J9" s="14">
        <v>0</v>
      </c>
      <c r="K9" s="15">
        <v>0</v>
      </c>
    </row>
    <row r="10" spans="1:11" s="3" customFormat="1" ht="24.75" customHeight="1">
      <c r="A10" s="1" t="s">
        <v>64</v>
      </c>
      <c r="B10" s="2">
        <f aca="true" t="shared" si="1" ref="B10:K10">SUM(B11:B13)</f>
        <v>7012</v>
      </c>
      <c r="C10" s="2">
        <f t="shared" si="1"/>
        <v>6344</v>
      </c>
      <c r="D10" s="2">
        <f t="shared" si="1"/>
        <v>2297</v>
      </c>
      <c r="E10" s="2">
        <f t="shared" si="1"/>
        <v>2026</v>
      </c>
      <c r="F10" s="2">
        <f t="shared" si="1"/>
        <v>2021</v>
      </c>
      <c r="G10" s="2">
        <f t="shared" si="1"/>
        <v>0</v>
      </c>
      <c r="H10" s="2">
        <f t="shared" si="1"/>
        <v>0</v>
      </c>
      <c r="I10" s="2">
        <f t="shared" si="1"/>
        <v>0</v>
      </c>
      <c r="J10" s="2">
        <f t="shared" si="1"/>
        <v>2</v>
      </c>
      <c r="K10" s="2">
        <f t="shared" si="1"/>
        <v>666</v>
      </c>
    </row>
    <row r="11" spans="1:11" ht="18" customHeight="1">
      <c r="A11" s="4" t="s">
        <v>61</v>
      </c>
      <c r="B11" s="5">
        <f>C11+J11+K11</f>
        <v>33</v>
      </c>
      <c r="C11" s="5">
        <f>SUM(D11:I11)</f>
        <v>33</v>
      </c>
      <c r="D11" s="13">
        <v>11</v>
      </c>
      <c r="E11" s="13">
        <v>11</v>
      </c>
      <c r="F11" s="13">
        <v>11</v>
      </c>
      <c r="G11" s="14"/>
      <c r="H11" s="14"/>
      <c r="I11" s="14"/>
      <c r="J11" s="14">
        <v>0</v>
      </c>
      <c r="K11" s="14">
        <v>0</v>
      </c>
    </row>
    <row r="12" spans="1:11" ht="15" customHeight="1">
      <c r="A12" s="4" t="s">
        <v>62</v>
      </c>
      <c r="B12" s="5">
        <f>C12+J12+K12</f>
        <v>6700</v>
      </c>
      <c r="C12" s="5">
        <f>SUM(D12:I12)</f>
        <v>6032</v>
      </c>
      <c r="D12" s="13">
        <v>2194</v>
      </c>
      <c r="E12" s="13">
        <v>1924</v>
      </c>
      <c r="F12" s="13">
        <v>1914</v>
      </c>
      <c r="G12" s="14"/>
      <c r="H12" s="14"/>
      <c r="I12" s="15"/>
      <c r="J12" s="14">
        <v>2</v>
      </c>
      <c r="K12" s="15">
        <v>666</v>
      </c>
    </row>
    <row r="13" spans="1:11" ht="15" customHeight="1" thickBot="1">
      <c r="A13" s="16" t="s">
        <v>63</v>
      </c>
      <c r="B13" s="17">
        <f>C13+J13+K13</f>
        <v>279</v>
      </c>
      <c r="C13" s="18">
        <f>SUM(D13:I13)</f>
        <v>279</v>
      </c>
      <c r="D13" s="19">
        <v>92</v>
      </c>
      <c r="E13" s="19">
        <v>91</v>
      </c>
      <c r="F13" s="19">
        <v>96</v>
      </c>
      <c r="G13" s="20"/>
      <c r="H13" s="20"/>
      <c r="I13" s="21"/>
      <c r="J13" s="20">
        <v>0</v>
      </c>
      <c r="K13" s="21">
        <v>0</v>
      </c>
    </row>
    <row r="14" ht="15" customHeight="1">
      <c r="I14" s="6"/>
    </row>
    <row r="15" ht="15" customHeight="1">
      <c r="I15" s="6"/>
    </row>
    <row r="16" ht="12">
      <c r="I16" s="6"/>
    </row>
    <row r="17" ht="12">
      <c r="I17" s="6"/>
    </row>
    <row r="19" spans="1:9" s="8" customFormat="1" ht="19.5" customHeight="1" thickBot="1">
      <c r="A19" s="7" t="s">
        <v>65</v>
      </c>
      <c r="I19" s="9"/>
    </row>
    <row r="20" spans="1:9" ht="24.75" customHeight="1">
      <c r="A20" s="74" t="s">
        <v>45</v>
      </c>
      <c r="B20" s="70" t="s">
        <v>46</v>
      </c>
      <c r="C20" s="71"/>
      <c r="D20" s="71"/>
      <c r="E20" s="76"/>
      <c r="F20" s="70" t="s">
        <v>47</v>
      </c>
      <c r="G20" s="71"/>
      <c r="H20" s="71"/>
      <c r="I20" s="71"/>
    </row>
    <row r="21" spans="1:9" ht="24.75" customHeight="1">
      <c r="A21" s="75"/>
      <c r="B21" s="23" t="s">
        <v>16</v>
      </c>
      <c r="C21" s="12" t="s">
        <v>48</v>
      </c>
      <c r="D21" s="24" t="s">
        <v>49</v>
      </c>
      <c r="E21" s="12" t="s">
        <v>50</v>
      </c>
      <c r="F21" s="24" t="s">
        <v>16</v>
      </c>
      <c r="G21" s="12" t="s">
        <v>48</v>
      </c>
      <c r="H21" s="24" t="s">
        <v>49</v>
      </c>
      <c r="I21" s="24" t="s">
        <v>50</v>
      </c>
    </row>
    <row r="22" spans="1:9" s="7" customFormat="1" ht="24.75" customHeight="1">
      <c r="A22" s="25" t="s">
        <v>0</v>
      </c>
      <c r="B22" s="26">
        <f>SUM(B23:B31)</f>
        <v>15853</v>
      </c>
      <c r="C22" s="26">
        <f>SUM(C23:C31)</f>
        <v>42</v>
      </c>
      <c r="D22" s="26">
        <f aca="true" t="shared" si="2" ref="D22:I22">SUM(D23:D31)</f>
        <v>15781</v>
      </c>
      <c r="E22" s="26">
        <f t="shared" si="2"/>
        <v>30</v>
      </c>
      <c r="F22" s="26">
        <f t="shared" si="2"/>
        <v>7012</v>
      </c>
      <c r="G22" s="26">
        <f t="shared" si="2"/>
        <v>33</v>
      </c>
      <c r="H22" s="26">
        <f t="shared" si="2"/>
        <v>6700</v>
      </c>
      <c r="I22" s="26">
        <f t="shared" si="2"/>
        <v>279</v>
      </c>
    </row>
    <row r="23" spans="1:9" ht="18" customHeight="1">
      <c r="A23" s="27" t="s">
        <v>1</v>
      </c>
      <c r="B23" s="28">
        <f>C23+D23+E23</f>
        <v>1721</v>
      </c>
      <c r="C23" s="29">
        <v>2</v>
      </c>
      <c r="D23" s="29">
        <v>1719</v>
      </c>
      <c r="E23" s="29"/>
      <c r="F23" s="28">
        <f>G23+H23+I23</f>
        <v>661</v>
      </c>
      <c r="G23" s="29">
        <v>1</v>
      </c>
      <c r="H23" s="13">
        <v>660</v>
      </c>
      <c r="I23" s="29">
        <v>0</v>
      </c>
    </row>
    <row r="24" spans="1:9" ht="15" customHeight="1">
      <c r="A24" s="27" t="s">
        <v>82</v>
      </c>
      <c r="B24" s="28">
        <f aca="true" t="shared" si="3" ref="B24:B30">C24+D24+E24</f>
        <v>202</v>
      </c>
      <c r="C24" s="29">
        <v>1</v>
      </c>
      <c r="D24" s="13">
        <v>201</v>
      </c>
      <c r="E24" s="29">
        <v>0</v>
      </c>
      <c r="F24" s="28">
        <f aca="true" t="shared" si="4" ref="F24:F30">G24+H24+I24</f>
        <v>18</v>
      </c>
      <c r="G24" s="13">
        <v>0</v>
      </c>
      <c r="H24" s="13">
        <v>17</v>
      </c>
      <c r="I24" s="29">
        <v>1</v>
      </c>
    </row>
    <row r="25" spans="1:9" ht="15" customHeight="1">
      <c r="A25" s="27" t="s">
        <v>83</v>
      </c>
      <c r="B25" s="28">
        <f t="shared" si="3"/>
        <v>486</v>
      </c>
      <c r="C25" s="29"/>
      <c r="D25" s="13">
        <v>486</v>
      </c>
      <c r="E25" s="29"/>
      <c r="F25" s="28">
        <f t="shared" si="4"/>
        <v>18</v>
      </c>
      <c r="G25" s="29">
        <v>2</v>
      </c>
      <c r="H25" s="13">
        <v>15</v>
      </c>
      <c r="I25" s="29">
        <v>1</v>
      </c>
    </row>
    <row r="26" spans="1:9" ht="15" customHeight="1">
      <c r="A26" s="27" t="s">
        <v>84</v>
      </c>
      <c r="B26" s="28">
        <f t="shared" si="3"/>
        <v>1919</v>
      </c>
      <c r="C26" s="29">
        <v>0</v>
      </c>
      <c r="D26" s="13">
        <v>1918</v>
      </c>
      <c r="E26" s="29">
        <v>1</v>
      </c>
      <c r="F26" s="28">
        <f t="shared" si="4"/>
        <v>82</v>
      </c>
      <c r="G26" s="29">
        <v>0</v>
      </c>
      <c r="H26" s="13">
        <v>77</v>
      </c>
      <c r="I26" s="13">
        <v>5</v>
      </c>
    </row>
    <row r="27" spans="1:9" ht="15" customHeight="1">
      <c r="A27" s="27" t="s">
        <v>85</v>
      </c>
      <c r="B27" s="28">
        <f t="shared" si="3"/>
        <v>4414</v>
      </c>
      <c r="C27" s="29">
        <v>0</v>
      </c>
      <c r="D27" s="13">
        <v>4392</v>
      </c>
      <c r="E27" s="13">
        <v>22</v>
      </c>
      <c r="F27" s="28">
        <f t="shared" si="4"/>
        <v>663</v>
      </c>
      <c r="G27" s="29">
        <v>0</v>
      </c>
      <c r="H27" s="13">
        <v>636</v>
      </c>
      <c r="I27" s="13">
        <v>27</v>
      </c>
    </row>
    <row r="28" spans="1:9" ht="15" customHeight="1">
      <c r="A28" s="27" t="s">
        <v>86</v>
      </c>
      <c r="B28" s="28">
        <f t="shared" si="3"/>
        <v>4783</v>
      </c>
      <c r="C28" s="29">
        <v>3</v>
      </c>
      <c r="D28" s="13">
        <v>4773</v>
      </c>
      <c r="E28" s="13">
        <v>7</v>
      </c>
      <c r="F28" s="28">
        <f t="shared" si="4"/>
        <v>3206</v>
      </c>
      <c r="G28" s="29">
        <v>0</v>
      </c>
      <c r="H28" s="13">
        <v>3165</v>
      </c>
      <c r="I28" s="13">
        <v>41</v>
      </c>
    </row>
    <row r="29" spans="1:9" ht="15" customHeight="1">
      <c r="A29" s="27" t="s">
        <v>87</v>
      </c>
      <c r="B29" s="28">
        <f t="shared" si="3"/>
        <v>2321</v>
      </c>
      <c r="C29" s="29">
        <v>36</v>
      </c>
      <c r="D29" s="13">
        <v>2285</v>
      </c>
      <c r="E29" s="29">
        <v>0</v>
      </c>
      <c r="F29" s="28">
        <f t="shared" si="4"/>
        <v>2280</v>
      </c>
      <c r="G29" s="13">
        <v>23</v>
      </c>
      <c r="H29" s="13">
        <v>2130</v>
      </c>
      <c r="I29" s="13">
        <v>127</v>
      </c>
    </row>
    <row r="30" spans="1:9" ht="15" customHeight="1">
      <c r="A30" s="27" t="s">
        <v>88</v>
      </c>
      <c r="B30" s="28">
        <f t="shared" si="3"/>
        <v>7</v>
      </c>
      <c r="C30" s="29">
        <v>0</v>
      </c>
      <c r="D30" s="13">
        <v>7</v>
      </c>
      <c r="E30" s="29">
        <v>0</v>
      </c>
      <c r="F30" s="28">
        <f t="shared" si="4"/>
        <v>84</v>
      </c>
      <c r="G30" s="13">
        <v>7</v>
      </c>
      <c r="H30" s="29"/>
      <c r="I30" s="13">
        <v>77</v>
      </c>
    </row>
    <row r="31" spans="1:9" ht="15" customHeight="1" thickBot="1">
      <c r="A31" s="30" t="s">
        <v>66</v>
      </c>
      <c r="B31" s="17">
        <f>C31+D31+E31</f>
        <v>0</v>
      </c>
      <c r="C31" s="20">
        <v>0</v>
      </c>
      <c r="D31" s="20">
        <v>0</v>
      </c>
      <c r="E31" s="20">
        <v>0</v>
      </c>
      <c r="F31" s="18">
        <f>G31+H31+I31</f>
        <v>0</v>
      </c>
      <c r="G31" s="20"/>
      <c r="H31" s="20"/>
      <c r="I31" s="20"/>
    </row>
    <row r="32" spans="1:9" ht="13.5" customHeight="1">
      <c r="A32" s="31"/>
      <c r="B32" s="28"/>
      <c r="C32" s="32"/>
      <c r="D32" s="32"/>
      <c r="E32" s="32"/>
      <c r="F32" s="28"/>
      <c r="G32" s="32"/>
      <c r="H32" s="32"/>
      <c r="I32" s="32"/>
    </row>
    <row r="35" spans="1:9" s="8" customFormat="1" ht="19.5" customHeight="1" thickBot="1">
      <c r="A35" s="7" t="s">
        <v>76</v>
      </c>
      <c r="I35" s="9"/>
    </row>
    <row r="36" spans="1:9" s="33" customFormat="1" ht="49.5" customHeight="1">
      <c r="A36" s="22" t="s">
        <v>45</v>
      </c>
      <c r="B36" s="10" t="s">
        <v>16</v>
      </c>
      <c r="C36" s="10" t="s">
        <v>67</v>
      </c>
      <c r="D36" s="10" t="s">
        <v>68</v>
      </c>
      <c r="E36" s="10" t="s">
        <v>69</v>
      </c>
      <c r="F36" s="10" t="s">
        <v>70</v>
      </c>
      <c r="G36" s="10" t="s">
        <v>71</v>
      </c>
      <c r="H36" s="10" t="s">
        <v>72</v>
      </c>
      <c r="I36" s="11" t="s">
        <v>73</v>
      </c>
    </row>
    <row r="37" spans="1:9" ht="18" customHeight="1">
      <c r="A37" s="34"/>
      <c r="B37" s="28"/>
      <c r="C37" s="28"/>
      <c r="D37" s="28"/>
      <c r="E37" s="28"/>
      <c r="F37" s="28"/>
      <c r="G37" s="28"/>
      <c r="H37" s="28"/>
      <c r="I37" s="28"/>
    </row>
    <row r="38" spans="1:9" ht="15" customHeight="1">
      <c r="A38" s="27" t="s">
        <v>74</v>
      </c>
      <c r="B38" s="28">
        <f>SUM(C38:I38)</f>
        <v>5405</v>
      </c>
      <c r="C38" s="13">
        <v>2623</v>
      </c>
      <c r="D38" s="13">
        <v>73</v>
      </c>
      <c r="E38" s="13">
        <v>46</v>
      </c>
      <c r="F38" s="29">
        <v>6</v>
      </c>
      <c r="G38" s="13">
        <v>9</v>
      </c>
      <c r="H38" s="13">
        <v>2</v>
      </c>
      <c r="I38" s="13">
        <v>2646</v>
      </c>
    </row>
    <row r="39" spans="1:9" ht="15" customHeight="1">
      <c r="A39" s="27"/>
      <c r="B39" s="28"/>
      <c r="C39" s="28"/>
      <c r="D39" s="28"/>
      <c r="E39" s="28"/>
      <c r="F39" s="28"/>
      <c r="G39" s="28"/>
      <c r="H39" s="28"/>
      <c r="I39" s="28"/>
    </row>
    <row r="40" spans="1:9" ht="15" customHeight="1">
      <c r="A40" s="27" t="s">
        <v>75</v>
      </c>
      <c r="B40" s="28">
        <f>SUM(C40:I40)</f>
        <v>2520</v>
      </c>
      <c r="C40" s="13">
        <v>1438</v>
      </c>
      <c r="D40" s="13">
        <v>8</v>
      </c>
      <c r="E40" s="13">
        <v>20</v>
      </c>
      <c r="F40" s="13">
        <v>2</v>
      </c>
      <c r="G40" s="13">
        <v>6</v>
      </c>
      <c r="H40" s="29">
        <v>1</v>
      </c>
      <c r="I40" s="13">
        <v>1045</v>
      </c>
    </row>
    <row r="41" spans="1:9" ht="4.5" customHeight="1" thickBot="1">
      <c r="A41" s="30"/>
      <c r="B41" s="18"/>
      <c r="C41" s="18"/>
      <c r="D41" s="18"/>
      <c r="E41" s="18"/>
      <c r="F41" s="18"/>
      <c r="G41" s="18"/>
      <c r="H41" s="18"/>
      <c r="I41" s="18"/>
    </row>
  </sheetData>
  <sheetProtection/>
  <mergeCells count="8">
    <mergeCell ref="A20:A21"/>
    <mergeCell ref="F20:I20"/>
    <mergeCell ref="B20:E20"/>
    <mergeCell ref="B4:B5"/>
    <mergeCell ref="J4:J5"/>
    <mergeCell ref="K4:K5"/>
    <mergeCell ref="C4:I4"/>
    <mergeCell ref="A4:A5"/>
  </mergeCells>
  <printOptions/>
  <pageMargins left="0.7874015748031497" right="0.6" top="0.5905511811023623" bottom="0.3937007874015748" header="0.5118110236220472" footer="0.3937007874015748"/>
  <pageSetup firstPageNumber="3" useFirstPageNumber="1" horizontalDpi="300" verticalDpi="300" orientation="portrait" paperSize="9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VM516SS17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N.Kozawa</dc:creator>
  <cp:keywords/>
  <dc:description/>
  <cp:lastModifiedBy>愛知県</cp:lastModifiedBy>
  <cp:lastPrinted>2012-02-08T05:01:21Z</cp:lastPrinted>
  <dcterms:created xsi:type="dcterms:W3CDTF">1998-07-07T12:51:51Z</dcterms:created>
  <dcterms:modified xsi:type="dcterms:W3CDTF">2012-02-08T05:09:48Z</dcterms:modified>
  <cp:category/>
  <cp:version/>
  <cp:contentType/>
  <cp:contentStatus/>
</cp:coreProperties>
</file>