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Z:\9991庶務\01_庁内\01_照会・回答\02_総務部\02_財政課\上水\10_財政課\01_財政担当\R4\20230111181515_【1／23(月)17時】公営企業に係る経営比較分析表（令和３年度決算）の分析等について（照会）\20230126130801_ 【愛知県】公営企業に係る経営比較分析表（令和３年度決算）の修正検討依頼について（下水道事業）\"/>
    </mc:Choice>
  </mc:AlternateContent>
  <xr:revisionPtr revIDLastSave="0" documentId="13_ncr:1_{A21FA113-DFFF-4475-88C9-D16F987F5C9A}" xr6:coauthVersionLast="36" xr6:coauthVersionMax="36" xr10:uidLastSave="{00000000-0000-0000-0000-000000000000}"/>
  <workbookProtection workbookAlgorithmName="SHA-512" workbookHashValue="AOsvRyxzZt9PlJda7Om+3nHzi9KsJaGuia0l80MJoolUC4LEF4mSLiVctjmBJn4WtffhF0FIVGb0XOyGdaYF5w==" workbookSaltValue="TCQhbMHsDCExrIqQ+KLXm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I10" i="4"/>
  <c r="AD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<sst xmlns="http://schemas.openxmlformats.org/spreadsheetml/2006/main" count="299" uniqueCount="116">
  <si>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</si>
  <si>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</si>
  <si>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</si>
  <si>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</si>
  <si>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</si>
  <si>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</si>
  <si>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</si>
  <si>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</si>
  <si>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</si>
  <si>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</si>
  <si>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</si>
  <si>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</si>
  <si>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</si>
  <si>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</si>
  <si>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</si>
  <si>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</si>
  <si>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</si>
  <si>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</si>
  <si>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</si>
  <si>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</si>
  <si>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</si>
  <si>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</si>
  <si>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</si>
  <si>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</si>
  <si>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</si>
  <si>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</si>
  <si>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</si>
  <si>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</si>
  <si>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</si>
  <si>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</si>
  <si>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</si>
  <si>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</si>
  <si>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</si>
  <si>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</si>
  <si>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</si>
  <si>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</si>
  <si>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</si>
  <si>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</si>
  <si>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</si>
  <si>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</si>
  <si>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</si>
  <si>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</si>
  <si>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</si>
  <si>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</si>
  <si>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</si>
  <si>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</si>
  <si>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</si>
  <si>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</si>
  <si>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</si>
  <si>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</si>
  <si>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</si>
  <si>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</si>
  <si>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</si>
  <si>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</si>
  <si>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</si>
  <si>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</si>
  <si>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</si>
  <si>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</si>
  <si>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</si>
  <si>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</si>
  <si>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</si>
  <si>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</si>
  <si>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</si>
  <si>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</si>
  <si>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</si>
  <si>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</si>
  <si>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</si>
  <si>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</si>
  <si>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</si>
  <si>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</si>
  <si>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</si>
  <si>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</si>
  <si>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</si>
  <si>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</si>
  <si>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</si>
  <si>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</si>
  <si>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</si>
  <si>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</si>
  <si>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</si>
  <si>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</si>
  <si>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</si>
  <si>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</si>
  <si>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</si>
  <si>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</si>
  <si>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</si>
  <si>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</si>
  <si>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</si>
  <si>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</si>
  <si>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</si>
  <si>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</si>
  <si>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</si>
  <si>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</si>
  <si>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</si>
  <si>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</si>
  <si>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</si>
  <si>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</si>
  <si>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</si>
  <si>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</si>
  <si>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</si>
  <si>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</si>
  <si>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</si>
  <si>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</si>
  <si>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</si>
  <si>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</si>
  <si>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</si>
  <si>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</si>
  <si>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</si>
  <si>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</si>
  <si>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</si>
  <si>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</si>
  <si>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</si>
  <si>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</si>
  <si>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</si>
  <si>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度の１市３町合併により、総じて経営状況は悪化したが、平成24年度に高利の企業債を繰上償還し、低利に借換するなど経営改善に努めたことで、近年は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その答申に沿った区域の整備と令和２年10月及び令和４年４月に改定を行ったところであり、今後もさらなる経営の改善に努めていくこととしている。
　さらに、将来にわたって下水道事業を持続的かつ安定的に経営することを目的として、令和２年４月に経営戦略を策定・公表しており、策定５年後の令和６年度を目途に見直しを行う予定である。</t>
    <rPh sb="258" eb="259">
      <t>オヨ</t>
    </rPh>
    <rPh sb="270" eb="271">
      <t>オコナ</t>
    </rPh>
    <rPh sb="280" eb="282">
      <t>コンゴ</t>
    </rPh>
    <phoneticPr fontId="4"/>
  </si>
  <si>
    <t>　当市下水道事業は、令和２年度より地方公営企業法の全部適用をして新たな基準での経営比較分析表を作成しているため、令和元年度以前の指標については記載していない。
　①経常収支比率は100％を超え、②累積欠損金比率は０％となっているが、これは一般会計からの赤字補てんの補助金が要因であるので、使用料体系の改定などにより、補助金に頼らない経営改善が必要である。
　③流動比率について、前年度と比べて上昇したのは未払金の増加に伴い預金が増加したことによるものである。平均値より低い主要因としては企業債償還のための負債が多く計上されていることだと考えられるため、企業債発行の抑制が必要である。
　④企業債残高対事業規模比率については、令和２年10月に使用料の改定により営業収益が大きく増加したため前年度と比べて下降したが、平均値よりも高いままになっている。これは令和７年度までに新規整備を完了することを計画目標としており、しばらくは設備投資のための企業債発行が続くことが要因だが、その後は、償還が進むことにつれ比率も減少していくと考えられる。
　⑤経費回収率は平均値よりは低いが、前年度と比べて上昇した。これは令和２年10月の使用料改定により改善したものと考えられる。また、令和４年４月にも使用料の改定を行ったことにより当該値の向上が見込まれるが、今後も使用料の適正化が必要である。
　⑥汚水処理原価は、前年度と同様に、汚水処理費（ストックマネジメント修繕改築計画策定業務、下水道施設耐水化計画策定業務）に対し国庫補助金を充当したため、その分、分流式下水道等に要する経費に対する基準内繰入金が減少した。
　⑦施設利用率については、流域下水道に接続しているため、汚水処理場は有していない。
　⑧水洗化率については、前年度と比べて若干下降した。これは整備が進み新たに処理区域が拡大したことによる処理区域内人口の増加が要因で、今後、下水道へ接続する人口も増加する見込みのため、水洗化率は向上すると考えられる。また、新型コロナウイルス感染症の蔓延防止に配慮しつつも、街頭での宣伝活動などの地道な接続促進活動や戸別訪問などによる粘り強い活動を通じて、下水道への接続促進を図る必要がある。</t>
    <rPh sb="150" eb="152">
      <t>カイテイ</t>
    </rPh>
    <rPh sb="189" eb="192">
      <t>ゼンネンド</t>
    </rPh>
    <rPh sb="193" eb="194">
      <t>クラ</t>
    </rPh>
    <rPh sb="196" eb="198">
      <t>ジョウショウ</t>
    </rPh>
    <rPh sb="202" eb="205">
      <t>ミバライキン</t>
    </rPh>
    <rPh sb="206" eb="208">
      <t>ゾウカ</t>
    </rPh>
    <rPh sb="209" eb="210">
      <t>トモナ</t>
    </rPh>
    <rPh sb="211" eb="213">
      <t>ヨキン</t>
    </rPh>
    <rPh sb="214" eb="216">
      <t>ゾウカ</t>
    </rPh>
    <rPh sb="229" eb="232">
      <t>ヘイキンチ</t>
    </rPh>
    <rPh sb="234" eb="235">
      <t>ヒク</t>
    </rPh>
    <rPh sb="236" eb="239">
      <t>シュヨウイン</t>
    </rPh>
    <rPh sb="356" eb="359">
      <t>ヘイキンチ</t>
    </rPh>
    <rPh sb="362" eb="363">
      <t>タカ</t>
    </rPh>
    <rPh sb="377" eb="378">
      <t>ガツ</t>
    </rPh>
    <rPh sb="379" eb="382">
      <t>シヨウリョウ</t>
    </rPh>
    <rPh sb="383" eb="385">
      <t>カイテイ</t>
    </rPh>
    <rPh sb="388" eb="390">
      <t>エイギョウ</t>
    </rPh>
    <rPh sb="390" eb="392">
      <t>シュウエキ</t>
    </rPh>
    <rPh sb="393" eb="394">
      <t>オオ</t>
    </rPh>
    <rPh sb="396" eb="398">
      <t>ゾウカ</t>
    </rPh>
    <rPh sb="430" eb="432">
      <t>ヨウイン</t>
    </rPh>
    <rPh sb="519" eb="522">
      <t>ゼンネンド</t>
    </rPh>
    <rPh sb="523" eb="524">
      <t>クラ</t>
    </rPh>
    <rPh sb="526" eb="528">
      <t>ジョウショウ</t>
    </rPh>
    <rPh sb="542" eb="545">
      <t>シヨウリョウ</t>
    </rPh>
    <rPh sb="545" eb="547">
      <t>カイテイ</t>
    </rPh>
    <rPh sb="550" eb="552">
      <t>カイゼン</t>
    </rPh>
    <rPh sb="557" eb="558">
      <t>カンガ</t>
    </rPh>
    <rPh sb="566" eb="568">
      <t>レイワ</t>
    </rPh>
    <rPh sb="569" eb="570">
      <t>ネン</t>
    </rPh>
    <rPh sb="571" eb="572">
      <t>ガツ</t>
    </rPh>
    <rPh sb="655" eb="657">
      <t>シュウゼン</t>
    </rPh>
    <rPh sb="657" eb="659">
      <t>カイチク</t>
    </rPh>
    <rPh sb="659" eb="661">
      <t>ケイカク</t>
    </rPh>
    <rPh sb="661" eb="663">
      <t>サクテイ</t>
    </rPh>
    <rPh sb="666" eb="669">
      <t>ゲスイドウ</t>
    </rPh>
    <rPh sb="669" eb="671">
      <t>シセツ</t>
    </rPh>
    <rPh sb="671" eb="673">
      <t>タイスイ</t>
    </rPh>
    <rPh sb="673" eb="674">
      <t>カ</t>
    </rPh>
    <rPh sb="674" eb="676">
      <t>ケイカク</t>
    </rPh>
    <rPh sb="676" eb="678">
      <t>サクテイ</t>
    </rPh>
    <rPh sb="678" eb="680">
      <t>ギョウム</t>
    </rPh>
    <rPh sb="785" eb="788">
      <t>ゼンネンド</t>
    </rPh>
    <rPh sb="789" eb="790">
      <t>クラ</t>
    </rPh>
    <rPh sb="792" eb="794">
      <t>ジャッカン</t>
    </rPh>
    <rPh sb="794" eb="796">
      <t>カコウ</t>
    </rPh>
    <rPh sb="801" eb="802">
      <t>スス</t>
    </rPh>
    <rPh sb="803" eb="804">
      <t>アラ</t>
    </rPh>
    <rPh sb="806" eb="808">
      <t>ショリ</t>
    </rPh>
    <rPh sb="808" eb="810">
      <t>クイキ</t>
    </rPh>
    <rPh sb="811" eb="813">
      <t>カクダイ</t>
    </rPh>
    <rPh sb="820" eb="822">
      <t>ショリ</t>
    </rPh>
    <rPh sb="822" eb="825">
      <t>クイキナイ</t>
    </rPh>
    <rPh sb="825" eb="827">
      <t>ジンコウ</t>
    </rPh>
    <rPh sb="828" eb="830">
      <t>ゾウカ</t>
    </rPh>
    <rPh sb="835" eb="837">
      <t>ヨウイン</t>
    </rPh>
    <rPh sb="839" eb="841">
      <t>コンゴ</t>
    </rPh>
    <rPh sb="842" eb="845">
      <t>ゲスイドウ</t>
    </rPh>
    <rPh sb="846" eb="848">
      <t>セツゾク</t>
    </rPh>
    <rPh sb="850" eb="852">
      <t>ジンコウ</t>
    </rPh>
    <rPh sb="853" eb="855">
      <t>ゾウカ</t>
    </rPh>
    <rPh sb="867" eb="870">
      <t>スイセンカ</t>
    </rPh>
    <rPh sb="870" eb="871">
      <t>リツ</t>
    </rPh>
    <rPh sb="872" eb="874">
      <t>コウジョウ</t>
    </rPh>
    <rPh sb="877" eb="878">
      <t>カンガ</t>
    </rPh>
    <phoneticPr fontId="4"/>
  </si>
  <si>
    <t>　①有形固定資産減価償却率は、令和３年度は地方公営企業法の規定の全部を適用してから２年度目であり、減価償却累計額が少ないため低い率となっていると考えられる。
　②管渠老朽化率は、公共下水道事業は平成４年度に供用開始しており、事業開始から耐用年数（50年）が経過していないため計上されていない。
　③管渠改善率は、比較的整備時期が新しく、管渠については、現在も主に新設工事を行っている状況であることから計上されていないが、今後、ストックマネジメント計画に基づいた管更生や長寿命化対策などを実施していく予定である。</t>
    <rPh sb="42" eb="44">
      <t>ネンド</t>
    </rPh>
    <rPh sb="44" eb="45">
      <t>メ</t>
    </rPh>
    <rPh sb="72" eb="73">
      <t>カンガ</t>
    </rPh>
    <rPh sb="200" eb="202">
      <t>ケイジョウ</t>
    </rPh>
    <rPh sb="249" eb="25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</si>
</sst>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83-49EA-A694-9DA6923486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8983-49EA-A694-9DA6923486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9-43A5-9087-0D367A888A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11F9-43A5-9087-0D367A888A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89.21</c:v>
                </c:pt>
                <c:pt idx="4">
                  <c:v>88.74</c:v>
                </c:pt>
              </c:numCache>
            </c:numRef>
          </c:val>
          <c:extLst>
            <c:ext xmlns:c16="http://schemas.microsoft.com/office/drawing/2014/chart" uri="{C3380CC4-5D6E-409C-BE32-E72D297353CC}">
              <c16:uniqueId val="{00000000-7A20-4123-B849-378629183B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7A20-4123-B849-378629183B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101.2</c:v>
                </c:pt>
                <c:pt idx="4">
                  <c:v>100.01</c:v>
                </c:pt>
              </c:numCache>
            </c:numRef>
          </c:val>
          <c:extLst>
            <c:ext xmlns:c16="http://schemas.microsoft.com/office/drawing/2014/chart" uri="{C3380CC4-5D6E-409C-BE32-E72D297353CC}">
              <c16:uniqueId val="{00000000-BF3A-4941-A8BA-EDA249DBA6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BF3A-4941-A8BA-EDA249DBA6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2.97</c:v>
                </c:pt>
                <c:pt idx="4">
                  <c:v>5.82</c:v>
                </c:pt>
              </c:numCache>
            </c:numRef>
          </c:val>
          <c:extLst>
            <c:ext xmlns:c16="http://schemas.microsoft.com/office/drawing/2014/chart" uri="{C3380CC4-5D6E-409C-BE32-E72D297353CC}">
              <c16:uniqueId val="{00000000-94AD-42A2-9D72-9BAD0CDF7B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94AD-42A2-9D72-9BAD0CDF7B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C1-4F49-9170-B69A03AC95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1BC1-4F49-9170-B69A03AC95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67-4E66-9C85-3F9B50A0BB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1767-4E66-9C85-3F9B50A0BB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21.24</c:v>
                </c:pt>
                <c:pt idx="4">
                  <c:v>23.36</c:v>
                </c:pt>
              </c:numCache>
            </c:numRef>
          </c:val>
          <c:extLst>
            <c:ext xmlns:c16="http://schemas.microsoft.com/office/drawing/2014/chart" uri="{C3380CC4-5D6E-409C-BE32-E72D297353CC}">
              <c16:uniqueId val="{00000000-725A-49A0-8306-4338941667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725A-49A0-8306-4338941667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1145.21</c:v>
                </c:pt>
                <c:pt idx="4">
                  <c:v>1099.6199999999999</c:v>
                </c:pt>
              </c:numCache>
            </c:numRef>
          </c:val>
          <c:extLst>
            <c:ext xmlns:c16="http://schemas.microsoft.com/office/drawing/2014/chart" uri="{C3380CC4-5D6E-409C-BE32-E72D297353CC}">
              <c16:uniqueId val="{00000000-50E8-44C9-8C8E-E7DACAE2F8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50E8-44C9-8C8E-E7DACAE2F8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63.2</c:v>
                </c:pt>
                <c:pt idx="4">
                  <c:v>70.56</c:v>
                </c:pt>
              </c:numCache>
            </c:numRef>
          </c:val>
          <c:extLst>
            <c:ext xmlns:c16="http://schemas.microsoft.com/office/drawing/2014/chart" uri="{C3380CC4-5D6E-409C-BE32-E72D297353CC}">
              <c16:uniqueId val="{00000000-3F5A-4F5F-A203-590570C04E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3F5A-4F5F-A203-590570C04E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152.44999999999999</c:v>
                </c:pt>
                <c:pt idx="4">
                  <c:v>150.99</c:v>
                </c:pt>
              </c:numCache>
            </c:numRef>
          </c:val>
          <c:extLst>
            <c:ext xmlns:c16="http://schemas.microsoft.com/office/drawing/2014/chart" uri="{C3380CC4-5D6E-409C-BE32-E72D297353CC}">
              <c16:uniqueId val="{00000000-2AC3-4DBB-A6AF-643EE444F6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2AC3-4DBB-A6AF-643EE444F6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CB14" sqref="CB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愛知県　西尾市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Ad</v>
      </c>
      <c r="X8" s="59"/>
      <c r="Y8" s="59"/>
      <c r="Z8" s="59"/>
      <c r="AA8" s="59"/>
      <c r="AB8" s="59"/>
      <c r="AC8" s="59"/>
      <c r="AD8" s="60" t="str">
        <f>データ!$M$6</f>
        <v>非設置</v>
      </c>
      <c r="AE8" s="60"/>
      <c r="AF8" s="60"/>
      <c r="AG8" s="60"/>
      <c r="AH8" s="60"/>
      <c r="AI8" s="60"/>
      <c r="AJ8" s="60"/>
      <c r="AK8" s="3"/>
      <c r="AL8" s="39">
        <f>データ!S6</f>
        <v>170868</v>
      </c>
      <c r="AM8" s="39"/>
      <c r="AN8" s="39"/>
      <c r="AO8" s="39"/>
      <c r="AP8" s="39"/>
      <c r="AQ8" s="39"/>
      <c r="AR8" s="39"/>
      <c r="AS8" s="39"/>
      <c r="AT8" s="40">
        <f>データ!T6</f>
        <v>161.22</v>
      </c>
      <c r="AU8" s="40"/>
      <c r="AV8" s="40"/>
      <c r="AW8" s="40"/>
      <c r="AX8" s="40"/>
      <c r="AY8" s="40"/>
      <c r="AZ8" s="40"/>
      <c r="BA8" s="40"/>
      <c r="BB8" s="40">
        <f>データ!U6</f>
        <v>1059.8399999999999</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66.3</v>
      </c>
      <c r="J10" s="40"/>
      <c r="K10" s="40"/>
      <c r="L10" s="40"/>
      <c r="M10" s="40"/>
      <c r="N10" s="40"/>
      <c r="O10" s="40"/>
      <c r="P10" s="40">
        <f>データ!P6</f>
        <v>74.5</v>
      </c>
      <c r="Q10" s="40"/>
      <c r="R10" s="40"/>
      <c r="S10" s="40"/>
      <c r="T10" s="40"/>
      <c r="U10" s="40"/>
      <c r="V10" s="40"/>
      <c r="W10" s="40">
        <f>データ!Q6</f>
        <v>88.56</v>
      </c>
      <c r="X10" s="40"/>
      <c r="Y10" s="40"/>
      <c r="Z10" s="40"/>
      <c r="AA10" s="40"/>
      <c r="AB10" s="40"/>
      <c r="AC10" s="40"/>
      <c r="AD10" s="39">
        <f>データ!R6</f>
        <v>1870</v>
      </c>
      <c r="AE10" s="39"/>
      <c r="AF10" s="39"/>
      <c r="AG10" s="39"/>
      <c r="AH10" s="39"/>
      <c r="AI10" s="39"/>
      <c r="AJ10" s="39"/>
      <c r="AK10" s="2"/>
      <c r="AL10" s="39">
        <f>データ!V6</f>
        <v>127024</v>
      </c>
      <c r="AM10" s="39"/>
      <c r="AN10" s="39"/>
      <c r="AO10" s="39"/>
      <c r="AP10" s="39"/>
      <c r="AQ10" s="39"/>
      <c r="AR10" s="39"/>
      <c r="AS10" s="39"/>
      <c r="AT10" s="40">
        <f>データ!W6</f>
        <v>28.41</v>
      </c>
      <c r="AU10" s="40"/>
      <c r="AV10" s="40"/>
      <c r="AW10" s="40"/>
      <c r="AX10" s="40"/>
      <c r="AY10" s="40"/>
      <c r="AZ10" s="40"/>
      <c r="BA10" s="40"/>
      <c r="BB10" s="40">
        <f>データ!X6</f>
        <v>4471.1000000000004</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E+xroY+zp20s5I5SBNyJY8vUNNSC4PVQXujOEhH0+le9LUZMxc6PYoMpAHnf9FHlZqzWn/wE2QEM71xq5fJaw==" saltValue="kcd3C5HS21csWrUzns0K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232131</v>
      </c>
      <c r="D6" s="19">
        <f t="shared" si="3"/>
        <v>46</v>
      </c>
      <c r="E6" s="19">
        <f t="shared" si="3"/>
        <v>17</v>
      </c>
      <c r="F6" s="19">
        <f t="shared" si="3"/>
        <v>1</v>
      </c>
      <c r="G6" s="19">
        <f t="shared" si="3"/>
        <v>0</v>
      </c>
      <c r="H6" s="19" t="str">
        <f t="shared" si="3"/>
        <v>愛知県　西尾市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66.3</v>
      </c>
      <c r="P6" s="20">
        <f t="shared" si="3"/>
        <v>74.5</v>
      </c>
      <c r="Q6" s="20">
        <f t="shared" si="3"/>
        <v>88.56</v>
      </c>
      <c r="R6" s="20">
        <f t="shared" si="3"/>
        <v>1870</v>
      </c>
      <c r="S6" s="20">
        <f t="shared" si="3"/>
        <v>170868</v>
      </c>
      <c r="T6" s="20">
        <f t="shared" si="3"/>
        <v>161.22</v>
      </c>
      <c r="U6" s="20">
        <f t="shared" si="3"/>
        <v>1059.8399999999999</v>
      </c>
      <c r="V6" s="20">
        <f t="shared" si="3"/>
        <v>127024</v>
      </c>
      <c r="W6" s="20">
        <f t="shared" si="3"/>
        <v>28.41</v>
      </c>
      <c r="X6" s="20">
        <f t="shared" si="3"/>
        <v>4471.1000000000004</v>
      </c>
      <c r="Y6" s="21" t="str">
        <f>IF(Y7="",NA(),Y7)</f>
        <v>-</v>
      </c>
      <c r="Z6" s="21" t="str">
        <f t="shared" ref="Z6:AH6" si="4">IF(Z7="",NA(),Z7)</f>
        <v>-</v>
      </c>
      <c r="AA6" s="21" t="str">
        <f t="shared" si="4"/>
        <v>-</v>
      </c>
      <c r="AB6" s="21">
        <f t="shared" si="4"/>
        <v>101.2</v>
      </c>
      <c r="AC6" s="21">
        <f t="shared" si="4"/>
        <v>100.01</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21.24</v>
      </c>
      <c r="AY6" s="21">
        <f t="shared" si="6"/>
        <v>23.36</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1145.21</v>
      </c>
      <c r="BJ6" s="21">
        <f t="shared" si="7"/>
        <v>1099.6199999999999</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63.2</v>
      </c>
      <c r="BU6" s="21">
        <f t="shared" si="8"/>
        <v>70.56</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152.44999999999999</v>
      </c>
      <c r="CF6" s="21">
        <f t="shared" si="9"/>
        <v>150.99</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89.21</v>
      </c>
      <c r="DB6" s="21">
        <f t="shared" si="11"/>
        <v>88.74</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2.97</v>
      </c>
      <c r="DM6" s="21">
        <f t="shared" si="12"/>
        <v>5.82</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232131</v>
      </c>
      <c r="D7" s="23">
        <v>46</v>
      </c>
      <c r="E7" s="23">
        <v>17</v>
      </c>
      <c r="F7" s="23">
        <v>1</v>
      </c>
      <c r="G7" s="23">
        <v>0</v>
      </c>
      <c r="H7" s="23" t="s">
        <v>96</v>
      </c>
      <c r="I7" s="23" t="s">
        <v>97</v>
      </c>
      <c r="J7" s="23" t="s">
        <v>98</v>
      </c>
      <c r="K7" s="23" t="s">
        <v>99</v>
      </c>
      <c r="L7" s="23" t="s">
        <v>100</v>
      </c>
      <c r="M7" s="23" t="s">
        <v>101</v>
      </c>
      <c r="N7" s="24" t="s">
        <v>102</v>
      </c>
      <c r="O7" s="24">
        <v>66.3</v>
      </c>
      <c r="P7" s="24">
        <v>74.5</v>
      </c>
      <c r="Q7" s="24">
        <v>88.56</v>
      </c>
      <c r="R7" s="24">
        <v>1870</v>
      </c>
      <c r="S7" s="24">
        <v>170868</v>
      </c>
      <c r="T7" s="24">
        <v>161.22</v>
      </c>
      <c r="U7" s="24">
        <v>1059.8399999999999</v>
      </c>
      <c r="V7" s="24">
        <v>127024</v>
      </c>
      <c r="W7" s="24">
        <v>28.41</v>
      </c>
      <c r="X7" s="24">
        <v>4471.1000000000004</v>
      </c>
      <c r="Y7" s="24" t="s">
        <v>102</v>
      </c>
      <c r="Z7" s="24" t="s">
        <v>102</v>
      </c>
      <c r="AA7" s="24" t="s">
        <v>102</v>
      </c>
      <c r="AB7" s="24">
        <v>101.2</v>
      </c>
      <c r="AC7" s="24">
        <v>100.01</v>
      </c>
      <c r="AD7" s="24" t="s">
        <v>102</v>
      </c>
      <c r="AE7" s="24" t="s">
        <v>102</v>
      </c>
      <c r="AF7" s="24" t="s">
        <v>102</v>
      </c>
      <c r="AG7" s="24">
        <v>109.58</v>
      </c>
      <c r="AH7" s="24">
        <v>109.32</v>
      </c>
      <c r="AI7" s="24">
        <v>107.02</v>
      </c>
      <c r="AJ7" s="24" t="s">
        <v>102</v>
      </c>
      <c r="AK7" s="24" t="s">
        <v>102</v>
      </c>
      <c r="AL7" s="24" t="s">
        <v>102</v>
      </c>
      <c r="AM7" s="24">
        <v>0</v>
      </c>
      <c r="AN7" s="24">
        <v>0</v>
      </c>
      <c r="AO7" s="24" t="s">
        <v>102</v>
      </c>
      <c r="AP7" s="24" t="s">
        <v>102</v>
      </c>
      <c r="AQ7" s="24" t="s">
        <v>102</v>
      </c>
      <c r="AR7" s="24">
        <v>5.97</v>
      </c>
      <c r="AS7" s="24">
        <v>1.54</v>
      </c>
      <c r="AT7" s="24">
        <v>3.09</v>
      </c>
      <c r="AU7" s="24" t="s">
        <v>102</v>
      </c>
      <c r="AV7" s="24" t="s">
        <v>102</v>
      </c>
      <c r="AW7" s="24" t="s">
        <v>102</v>
      </c>
      <c r="AX7" s="24">
        <v>21.24</v>
      </c>
      <c r="AY7" s="24">
        <v>23.36</v>
      </c>
      <c r="AZ7" s="24" t="s">
        <v>102</v>
      </c>
      <c r="BA7" s="24" t="s">
        <v>102</v>
      </c>
      <c r="BB7" s="24" t="s">
        <v>102</v>
      </c>
      <c r="BC7" s="24">
        <v>60.82</v>
      </c>
      <c r="BD7" s="24">
        <v>63.48</v>
      </c>
      <c r="BE7" s="24">
        <v>71.39</v>
      </c>
      <c r="BF7" s="24" t="s">
        <v>102</v>
      </c>
      <c r="BG7" s="24" t="s">
        <v>102</v>
      </c>
      <c r="BH7" s="24" t="s">
        <v>102</v>
      </c>
      <c r="BI7" s="24">
        <v>1145.21</v>
      </c>
      <c r="BJ7" s="24">
        <v>1099.6199999999999</v>
      </c>
      <c r="BK7" s="24" t="s">
        <v>102</v>
      </c>
      <c r="BL7" s="24" t="s">
        <v>102</v>
      </c>
      <c r="BM7" s="24" t="s">
        <v>102</v>
      </c>
      <c r="BN7" s="24">
        <v>920.83</v>
      </c>
      <c r="BO7" s="24">
        <v>874.02</v>
      </c>
      <c r="BP7" s="24">
        <v>669.11</v>
      </c>
      <c r="BQ7" s="24" t="s">
        <v>102</v>
      </c>
      <c r="BR7" s="24" t="s">
        <v>102</v>
      </c>
      <c r="BS7" s="24" t="s">
        <v>102</v>
      </c>
      <c r="BT7" s="24">
        <v>63.2</v>
      </c>
      <c r="BU7" s="24">
        <v>70.56</v>
      </c>
      <c r="BV7" s="24" t="s">
        <v>102</v>
      </c>
      <c r="BW7" s="24" t="s">
        <v>102</v>
      </c>
      <c r="BX7" s="24" t="s">
        <v>102</v>
      </c>
      <c r="BY7" s="24">
        <v>99.82</v>
      </c>
      <c r="BZ7" s="24">
        <v>100.32</v>
      </c>
      <c r="CA7" s="24">
        <v>99.73</v>
      </c>
      <c r="CB7" s="24" t="s">
        <v>102</v>
      </c>
      <c r="CC7" s="24" t="s">
        <v>102</v>
      </c>
      <c r="CD7" s="24" t="s">
        <v>102</v>
      </c>
      <c r="CE7" s="24">
        <v>152.44999999999999</v>
      </c>
      <c r="CF7" s="24">
        <v>150.99</v>
      </c>
      <c r="CG7" s="24" t="s">
        <v>102</v>
      </c>
      <c r="CH7" s="24" t="s">
        <v>102</v>
      </c>
      <c r="CI7" s="24" t="s">
        <v>102</v>
      </c>
      <c r="CJ7" s="24">
        <v>156.77000000000001</v>
      </c>
      <c r="CK7" s="24">
        <v>157.63999999999999</v>
      </c>
      <c r="CL7" s="24">
        <v>134.97999999999999</v>
      </c>
      <c r="CM7" s="24" t="s">
        <v>102</v>
      </c>
      <c r="CN7" s="24" t="s">
        <v>102</v>
      </c>
      <c r="CO7" s="24" t="s">
        <v>102</v>
      </c>
      <c r="CP7" s="24" t="s">
        <v>102</v>
      </c>
      <c r="CQ7" s="24" t="s">
        <v>102</v>
      </c>
      <c r="CR7" s="24" t="s">
        <v>102</v>
      </c>
      <c r="CS7" s="24" t="s">
        <v>102</v>
      </c>
      <c r="CT7" s="24" t="s">
        <v>102</v>
      </c>
      <c r="CU7" s="24">
        <v>67</v>
      </c>
      <c r="CV7" s="24">
        <v>66.650000000000006</v>
      </c>
      <c r="CW7" s="24">
        <v>59.99</v>
      </c>
      <c r="CX7" s="24" t="s">
        <v>102</v>
      </c>
      <c r="CY7" s="24" t="s">
        <v>102</v>
      </c>
      <c r="CZ7" s="24" t="s">
        <v>102</v>
      </c>
      <c r="DA7" s="24">
        <v>89.21</v>
      </c>
      <c r="DB7" s="24">
        <v>88.74</v>
      </c>
      <c r="DC7" s="24" t="s">
        <v>102</v>
      </c>
      <c r="DD7" s="24" t="s">
        <v>102</v>
      </c>
      <c r="DE7" s="24" t="s">
        <v>102</v>
      </c>
      <c r="DF7" s="24">
        <v>94.41</v>
      </c>
      <c r="DG7" s="24">
        <v>94.43</v>
      </c>
      <c r="DH7" s="24">
        <v>95.72</v>
      </c>
      <c r="DI7" s="24" t="s">
        <v>102</v>
      </c>
      <c r="DJ7" s="24" t="s">
        <v>102</v>
      </c>
      <c r="DK7" s="24" t="s">
        <v>102</v>
      </c>
      <c r="DL7" s="24">
        <v>2.97</v>
      </c>
      <c r="DM7" s="24">
        <v>5.82</v>
      </c>
      <c r="DN7" s="24" t="s">
        <v>102</v>
      </c>
      <c r="DO7" s="24" t="s">
        <v>102</v>
      </c>
      <c r="DP7" s="24" t="s">
        <v>102</v>
      </c>
      <c r="DQ7" s="24">
        <v>34.15</v>
      </c>
      <c r="DR7" s="24">
        <v>35.53</v>
      </c>
      <c r="DS7" s="24">
        <v>38.17</v>
      </c>
      <c r="DT7" s="24" t="s">
        <v>102</v>
      </c>
      <c r="DU7" s="24" t="s">
        <v>102</v>
      </c>
      <c r="DV7" s="24" t="s">
        <v>102</v>
      </c>
      <c r="DW7" s="24">
        <v>0</v>
      </c>
      <c r="DX7" s="24">
        <v>0</v>
      </c>
      <c r="DY7" s="24" t="s">
        <v>102</v>
      </c>
      <c r="DZ7" s="24" t="s">
        <v>102</v>
      </c>
      <c r="EA7" s="24" t="s">
        <v>102</v>
      </c>
      <c r="EB7" s="24">
        <v>5.18</v>
      </c>
      <c r="EC7" s="24">
        <v>6.01</v>
      </c>
      <c r="ED7" s="24">
        <v>6.54</v>
      </c>
      <c r="EE7" s="24" t="s">
        <v>102</v>
      </c>
      <c r="EF7" s="24" t="s">
        <v>102</v>
      </c>
      <c r="EG7" s="24" t="s">
        <v>102</v>
      </c>
      <c r="EH7" s="24">
        <v>0</v>
      </c>
      <c r="EI7" s="24">
        <v>0</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堀野　絢可</cp:lastModifiedBy>
  <cp:lastPrinted>2023-01-23T04:36:06Z</cp:lastPrinted>
  <dcterms:created xsi:type="dcterms:W3CDTF">2023-01-12T23:31:32Z</dcterms:created>
  <dcterms:modified xsi:type="dcterms:W3CDTF">2023-01-27T06:16:00Z</dcterms:modified>
  <cp:category/>
</cp:coreProperties>
</file>