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3_大府市\"/>
    </mc:Choice>
  </mc:AlternateContent>
  <xr:revisionPtr revIDLastSave="0" documentId="13_ncr:1_{1F4542B3-8C54-4617-B244-BE5F707091FB}" xr6:coauthVersionLast="47" xr6:coauthVersionMax="47" xr10:uidLastSave="{00000000-0000-0000-0000-000000000000}"/>
  <workbookProtection workbookAlgorithmName="SHA-512" workbookHashValue="UqRy6payEnsbtv+oSfoA+wlguv6X9zEMmQA5tuQPh9dfF0W0U3jjVoX6haS4MvWTMxokf71SPgIosuCSrcZxYQ==" workbookSaltValue="lgD5SWhAgc2m/5dCrfA1U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W10" i="4" s="1"/>
  <c r="P6" i="5"/>
  <c r="P10" i="4" s="1"/>
  <c r="O6" i="5"/>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H85" i="4"/>
  <c r="G85" i="4"/>
  <c r="F85" i="4"/>
  <c r="BB10" i="4"/>
  <c r="I10" i="4"/>
  <c r="B10" i="4"/>
  <c r="BB8" i="4"/>
  <c r="AT8" i="4"/>
  <c r="AL8" i="4"/>
  <c r="AD8" i="4"/>
  <c r="W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<sst xmlns="http://schemas.openxmlformats.org/spreadsheetml/2006/main" count="299" uniqueCount="116">
  <si>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</si>
  <si>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</si>
  <si>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</si>
  <si>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</si>
  <si>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</si>
  <si>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</si>
  <si>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</si>
  <si>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</si>
  <si>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</si>
  <si>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</si>
  <si>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</si>
  <si>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</si>
  <si>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</si>
  <si>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</si>
  <si>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</si>
  <si>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</si>
  <si>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</si>
  <si>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</si>
  <si>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</si>
  <si>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</si>
  <si>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</si>
  <si>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</si>
  <si>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</si>
  <si>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</si>
  <si>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</si>
  <si>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</si>
  <si>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</si>
  <si>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</si>
  <si>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</si>
  <si>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</si>
  <si>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</si>
  <si>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</si>
  <si>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</si>
  <si>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</si>
  <si>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</si>
  <si>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</si>
  <si>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</si>
  <si>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</si>
  <si>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</si>
  <si>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</si>
  <si>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</si>
  <si>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</si>
  <si>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</si>
  <si>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</si>
  <si>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</si>
  <si>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</si>
  <si>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</si>
  <si>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</si>
  <si>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</si>
  <si>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</si>
  <si>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</si>
  <si>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</si>
  <si>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</si>
  <si>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</si>
  <si>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</si>
  <si>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</si>
  <si>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</si>
  <si>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</si>
  <si>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</si>
  <si>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</si>
  <si>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</si>
  <si>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</si>
  <si>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</si>
  <si>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</si>
  <si>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</si>
  <si>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</si>
  <si>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</si>
  <si>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</si>
  <si>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</si>
  <si>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</si>
  <si>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</si>
  <si>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</si>
  <si>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</si>
  <si>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</si>
  <si>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</si>
  <si>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</si>
  <si>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</si>
  <si>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</si>
  <si>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</si>
  <si>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</si>
  <si>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</si>
  <si>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</si>
  <si>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</si>
  <si>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</si>
  <si>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</si>
  <si>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</si>
  <si>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</si>
  <si>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</si>
  <si>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</si>
  <si>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</si>
  <si>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</si>
  <si>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</si>
  <si>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</si>
  <si>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</si>
  <si>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</si>
  <si>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</si>
  <si>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</si>
  <si>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</si>
  <si>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</si>
  <si>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</si>
  <si>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</si>
  <si>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</si>
  <si>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</si>
  <si>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</si>
  <si>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</si>
  <si>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</si>
  <si>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</si>
  <si>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</si>
  <si>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</si>
  <si>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</si>
  <si>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</si>
  <si>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</si>
  <si>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</si>
  <si>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令和２年度より地方公営企業法を一部適用したため、令和元年度以前の数値は全て０となっています。
①有形固定資産減価償却率は、全国平均、類似団体平均を下回っています。今後は施設の更新等に伴い増減はありますが、総額としては減少していく見込みです。
②管渠老朽化率は、全国平均、類似団体平均をともに下回っています。平成初期以降に多くの管渠を整備しており、法定耐用年数に迫る管渠は少数となっています。
③管渠改善率は、全国平均、類似団体平均をともに下回っておりますが、老朽化した管渠が少ないことが一因にあります。しかし、いずれ一度に更新時期を迎えるため、令和元年度にストックマネジメント計画を策定しており、更新費用の平準化と費用捻出の方法を引き続き検討していきます。</t>
    <rPh sb="49" eb="60">
      <t>ユウケイコテイシサンゲンカショウキャクリツ</t>
    </rPh>
    <rPh sb="62" eb="66">
      <t>ゼンコクヘイキン</t>
    </rPh>
    <rPh sb="67" eb="73">
      <t>ルイジダンタイヘイキン</t>
    </rPh>
    <rPh sb="74" eb="76">
      <t>シタマワ</t>
    </rPh>
    <rPh sb="82" eb="84">
      <t>コンゴ</t>
    </rPh>
    <rPh sb="85" eb="87">
      <t>シセツ</t>
    </rPh>
    <rPh sb="88" eb="90">
      <t>コウシン</t>
    </rPh>
    <rPh sb="90" eb="91">
      <t>トウ</t>
    </rPh>
    <rPh sb="92" eb="93">
      <t>トモナ</t>
    </rPh>
    <rPh sb="94" eb="96">
      <t>ゾウゲン</t>
    </rPh>
    <rPh sb="103" eb="105">
      <t>ソウガク</t>
    </rPh>
    <rPh sb="109" eb="111">
      <t>ゲンショウ</t>
    </rPh>
    <rPh sb="115" eb="117">
      <t>ミコ</t>
    </rPh>
    <rPh sb="131" eb="135">
      <t>ゼンコクヘイキン</t>
    </rPh>
    <rPh sb="136" eb="140">
      <t>ルイジダンタイ</t>
    </rPh>
    <rPh sb="140" eb="142">
      <t>ヘイキン</t>
    </rPh>
    <rPh sb="146" eb="148">
      <t>シタマワ</t>
    </rPh>
    <rPh sb="158" eb="160">
      <t>イコウ</t>
    </rPh>
    <rPh sb="174" eb="180">
      <t>ホウテイタイヨウネンスウ</t>
    </rPh>
    <rPh sb="181" eb="182">
      <t>セマ</t>
    </rPh>
    <rPh sb="183" eb="185">
      <t>カンキョ</t>
    </rPh>
    <rPh sb="186" eb="188">
      <t>ショウスウ</t>
    </rPh>
    <rPh sb="198" eb="200">
      <t>カンキョ</t>
    </rPh>
    <rPh sb="200" eb="203">
      <t>カイゼンリツ</t>
    </rPh>
    <rPh sb="205" eb="209">
      <t>ゼンコクヘイキン</t>
    </rPh>
    <rPh sb="210" eb="214">
      <t>ルイジダンタイ</t>
    </rPh>
    <rPh sb="214" eb="216">
      <t>ヘイキン</t>
    </rPh>
    <rPh sb="220" eb="222">
      <t>シタマワ</t>
    </rPh>
    <rPh sb="230" eb="233">
      <t>ロウキュウカ</t>
    </rPh>
    <rPh sb="235" eb="237">
      <t>カンキョ</t>
    </rPh>
    <rPh sb="238" eb="239">
      <t>スク</t>
    </rPh>
    <rPh sb="244" eb="246">
      <t>イチイン</t>
    </rPh>
    <phoneticPr fontId="4"/>
  </si>
  <si>
    <t>令和２年度より地方公営企業法を一部適用したため、令和元年度以前の数値は全て０となっています。
①経常収支比率は100％以上となっており、単年度の収支は黒字です。しかし、一般会計繰入金に依存しているため、今後も経営健全化に努める必要があります。
②累積欠損比率は、純利益を計上しているため、０％を維持しています。
③流動比率は、流動負債のうち企業債償還金の比率が大きく、流動資産で流動負債を賄えていません。現在は償還額を超えない範囲での借入を行っており、徐々に改善されていくと考えています。
④企業債残高対事業規模比率は、全国平均、類似団体平均をともに上回っています。現在は償還額を超えない範囲での借入を行っており、企業債残高は減っていく見込みです。
⑤経費回収率は、類似団体平均を大きく下回っており、下水道使用料収入で汚水処理費を賄えていません。下水道使用料改定を令和４年10月、令和７年４月に実施するため当該値の改善が見込まれますが、引き続き経費回収率改善に努めていきます。
⑥汚水処理原価は、全国平均、類似団体平均をともに上回っています。今後は維持管理費の削減や接続率向上による有収水量増加の取組が必要です。
⑧水洗化率では、類似団体の平均を下回っており、今後も、水質保全のために100％を目指し、戸別訪問等による普及推進活動に努めていきます。</t>
    <rPh sb="0" eb="2">
      <t>レイワ</t>
    </rPh>
    <rPh sb="3" eb="5">
      <t>ネンド</t>
    </rPh>
    <rPh sb="7" eb="14">
      <t>チホウコウエイキギョウホウ</t>
    </rPh>
    <rPh sb="15" eb="19">
      <t>イチブテキヨウ</t>
    </rPh>
    <rPh sb="24" eb="26">
      <t>レイワ</t>
    </rPh>
    <rPh sb="26" eb="28">
      <t>ガンネン</t>
    </rPh>
    <rPh sb="28" eb="29">
      <t>ド</t>
    </rPh>
    <rPh sb="29" eb="31">
      <t>イゼン</t>
    </rPh>
    <rPh sb="32" eb="34">
      <t>スウチ</t>
    </rPh>
    <rPh sb="35" eb="36">
      <t>スベ</t>
    </rPh>
    <rPh sb="49" eb="55">
      <t>ケイジョウシュウシヒリツ</t>
    </rPh>
    <rPh sb="60" eb="62">
      <t>イジョウ</t>
    </rPh>
    <rPh sb="69" eb="72">
      <t>タンネンド</t>
    </rPh>
    <rPh sb="73" eb="75">
      <t>シュウシ</t>
    </rPh>
    <rPh sb="76" eb="78">
      <t>クロジ</t>
    </rPh>
    <rPh sb="85" eb="92">
      <t>イッパンカイケイクリイレキン</t>
    </rPh>
    <rPh sb="93" eb="95">
      <t>イゾン</t>
    </rPh>
    <rPh sb="102" eb="104">
      <t>コンゴ</t>
    </rPh>
    <rPh sb="105" eb="110">
      <t>ケイエイケンゼンカ</t>
    </rPh>
    <rPh sb="111" eb="112">
      <t>ツト</t>
    </rPh>
    <rPh sb="114" eb="116">
      <t>ヒツヨウ</t>
    </rPh>
    <rPh sb="124" eb="130">
      <t>ルイセキケッソンヒリツ</t>
    </rPh>
    <rPh sb="132" eb="135">
      <t>ジュンリエキ</t>
    </rPh>
    <rPh sb="136" eb="138">
      <t>ケイジョウ</t>
    </rPh>
    <rPh sb="148" eb="150">
      <t>イジ</t>
    </rPh>
    <rPh sb="158" eb="162">
      <t>リュウドウヒリツ</t>
    </rPh>
    <rPh sb="164" eb="168">
      <t>リュウドウフサイ</t>
    </rPh>
    <rPh sb="171" eb="174">
      <t>キギョウサイ</t>
    </rPh>
    <rPh sb="174" eb="177">
      <t>ショウカンキン</t>
    </rPh>
    <rPh sb="178" eb="180">
      <t>ヒリツ</t>
    </rPh>
    <rPh sb="181" eb="182">
      <t>オオ</t>
    </rPh>
    <rPh sb="185" eb="189">
      <t>リュウドウシサン</t>
    </rPh>
    <rPh sb="190" eb="194">
      <t>リュウドウフサイ</t>
    </rPh>
    <rPh sb="195" eb="196">
      <t>マカナ</t>
    </rPh>
    <rPh sb="203" eb="205">
      <t>ゲンザイ</t>
    </rPh>
    <rPh sb="206" eb="209">
      <t>ショウカンガク</t>
    </rPh>
    <rPh sb="210" eb="211">
      <t>コ</t>
    </rPh>
    <rPh sb="214" eb="216">
      <t>ハンイ</t>
    </rPh>
    <rPh sb="218" eb="220">
      <t>カリイレ</t>
    </rPh>
    <rPh sb="221" eb="222">
      <t>オコナ</t>
    </rPh>
    <rPh sb="227" eb="229">
      <t>ジョジョ</t>
    </rPh>
    <rPh sb="230" eb="232">
      <t>カイゼン</t>
    </rPh>
    <rPh sb="238" eb="239">
      <t>カンガ</t>
    </rPh>
    <rPh sb="247" eb="252">
      <t>キギョウサイザンダカ</t>
    </rPh>
    <rPh sb="252" eb="253">
      <t>タイ</t>
    </rPh>
    <rPh sb="253" eb="259">
      <t>ジギョウキボヒリツ</t>
    </rPh>
    <rPh sb="261" eb="265">
      <t>ゼンコクヘイキン</t>
    </rPh>
    <rPh sb="266" eb="272">
      <t>ルイジダンタイヘイキン</t>
    </rPh>
    <rPh sb="276" eb="278">
      <t>ウワマワ</t>
    </rPh>
    <rPh sb="327" eb="331">
      <t>ケイヒカイシュウ</t>
    </rPh>
    <rPh sb="331" eb="332">
      <t>リツ</t>
    </rPh>
    <rPh sb="334" eb="340">
      <t>ルイジダンタイヘイキン</t>
    </rPh>
    <rPh sb="341" eb="342">
      <t>オオ</t>
    </rPh>
    <rPh sb="344" eb="346">
      <t>シタマワ</t>
    </rPh>
    <rPh sb="351" eb="359">
      <t>ゲスイドウシヨウリョウシュウニュウ</t>
    </rPh>
    <rPh sb="360" eb="365">
      <t>オスイショリヒ</t>
    </rPh>
    <rPh sb="366" eb="367">
      <t>マカナ</t>
    </rPh>
    <rPh sb="374" eb="380">
      <t>ゲスイドウシヨウリョウ</t>
    </rPh>
    <rPh sb="380" eb="382">
      <t>カイテイ</t>
    </rPh>
    <rPh sb="383" eb="385">
      <t>レイワ</t>
    </rPh>
    <rPh sb="386" eb="387">
      <t>ネン</t>
    </rPh>
    <rPh sb="389" eb="390">
      <t>ガツ</t>
    </rPh>
    <rPh sb="391" eb="393">
      <t>レイワ</t>
    </rPh>
    <rPh sb="394" eb="395">
      <t>ネン</t>
    </rPh>
    <rPh sb="396" eb="397">
      <t>ガツ</t>
    </rPh>
    <rPh sb="398" eb="400">
      <t>ジッシ</t>
    </rPh>
    <rPh sb="423" eb="428">
      <t>ケイヒカイシュウリツ</t>
    </rPh>
    <rPh sb="428" eb="430">
      <t>カイゼン</t>
    </rPh>
    <rPh sb="431" eb="432">
      <t>ツト</t>
    </rPh>
    <rPh sb="449" eb="453">
      <t>ゼンコクヘイキン</t>
    </rPh>
    <rPh sb="484" eb="487">
      <t>セツゾクリツ</t>
    </rPh>
    <rPh sb="487" eb="489">
      <t>コウジョウ</t>
    </rPh>
    <rPh sb="492" eb="496">
      <t>ユウシュウスイリョウ</t>
    </rPh>
    <rPh sb="496" eb="498">
      <t>ゾウカ</t>
    </rPh>
    <phoneticPr fontId="4"/>
  </si>
  <si>
    <t>　境川流域下水道として広域的な管理となっており、単独下水道はありません。経費回収率が低く、一般会計繰入金に依存した厳しい経営状況が続いています。本市では、市街化区域の汚水整備が平成26年度に概ね完了し、今後は、雨水対策整備に係る収入及び支出の占める割合が大きくなる見込みです。
　また、下水道事業を継続していくために、管渠の老朽化対策を含め、財源確保をしながら更新費用の平準化と企業債残高の減少を目指します。
　令和元年度に経営戦略及びストックマネジメント計画を策定しており、費用の平準化や削減を図っています。令和３年度には経営・財務マネジメント強化事業を活用して下水道使用料について検討し、令和４年10月、令和７年４月に下水道使用料改定を実施します。また、経営戦略の更新は令和５年度を予定しています。</t>
    <rPh sb="180" eb="182">
      <t>コウシン</t>
    </rPh>
    <rPh sb="255" eb="257">
      <t>レイワ</t>
    </rPh>
    <rPh sb="258" eb="260">
      <t>ネンド</t>
    </rPh>
    <rPh sb="262" eb="264">
      <t>ケイエイ</t>
    </rPh>
    <rPh sb="265" eb="267">
      <t>ザイム</t>
    </rPh>
    <rPh sb="273" eb="275">
      <t>キョウカ</t>
    </rPh>
    <rPh sb="275" eb="277">
      <t>ジギョウ</t>
    </rPh>
    <rPh sb="278" eb="280">
      <t>カツヨウ</t>
    </rPh>
    <rPh sb="282" eb="288">
      <t>ゲスイドウシヨウリョウ</t>
    </rPh>
    <rPh sb="292" eb="294">
      <t>ケントウ</t>
    </rPh>
    <rPh sb="296" eb="298">
      <t>レイワ</t>
    </rPh>
    <rPh sb="299" eb="300">
      <t>ネン</t>
    </rPh>
    <rPh sb="302" eb="303">
      <t>ガツ</t>
    </rPh>
    <rPh sb="304" eb="306">
      <t>レイワ</t>
    </rPh>
    <rPh sb="307" eb="308">
      <t>ネン</t>
    </rPh>
    <rPh sb="309" eb="310">
      <t>ガツ</t>
    </rPh>
    <rPh sb="311" eb="317">
      <t>ゲスイドウシヨウリョウ</t>
    </rPh>
    <rPh sb="317" eb="319">
      <t>カイテイ</t>
    </rPh>
    <rPh sb="320" eb="32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</si>
</sst>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0.2</c:v>
                </c:pt>
              </c:numCache>
            </c:numRef>
          </c:val>
          <c:extLst>
            <c:ext xmlns:c16="http://schemas.microsoft.com/office/drawing/2014/chart" uri="{C3380CC4-5D6E-409C-BE32-E72D297353CC}">
              <c16:uniqueId val="{00000000-2E59-4614-9F86-3A02932070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2E59-4614-9F86-3A02932070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EF-4B00-9CE8-F97344D838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C9EF-4B00-9CE8-F97344D838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93.74</c:v>
                </c:pt>
                <c:pt idx="4">
                  <c:v>93.84</c:v>
                </c:pt>
              </c:numCache>
            </c:numRef>
          </c:val>
          <c:extLst>
            <c:ext xmlns:c16="http://schemas.microsoft.com/office/drawing/2014/chart" uri="{C3380CC4-5D6E-409C-BE32-E72D297353CC}">
              <c16:uniqueId val="{00000000-1720-45F7-B583-297119F0E8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1720-45F7-B583-297119F0E8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105.78</c:v>
                </c:pt>
                <c:pt idx="4">
                  <c:v>122.94</c:v>
                </c:pt>
              </c:numCache>
            </c:numRef>
          </c:val>
          <c:extLst>
            <c:ext xmlns:c16="http://schemas.microsoft.com/office/drawing/2014/chart" uri="{C3380CC4-5D6E-409C-BE32-E72D297353CC}">
              <c16:uniqueId val="{00000000-040C-4192-A189-5B36DA8FCA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040C-4192-A189-5B36DA8FCA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3.52</c:v>
                </c:pt>
                <c:pt idx="4">
                  <c:v>6.87</c:v>
                </c:pt>
              </c:numCache>
            </c:numRef>
          </c:val>
          <c:extLst>
            <c:ext xmlns:c16="http://schemas.microsoft.com/office/drawing/2014/chart" uri="{C3380CC4-5D6E-409C-BE32-E72D297353CC}">
              <c16:uniqueId val="{00000000-90ED-4118-BF2D-F50C449C79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90ED-4118-BF2D-F50C449C79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0.33</c:v>
                </c:pt>
              </c:numCache>
            </c:numRef>
          </c:val>
          <c:extLst>
            <c:ext xmlns:c16="http://schemas.microsoft.com/office/drawing/2014/chart" uri="{C3380CC4-5D6E-409C-BE32-E72D297353CC}">
              <c16:uniqueId val="{00000000-29E0-4004-8E11-FDBEACFCC2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29E0-4004-8E11-FDBEACFCC2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97D-4AA2-986C-10A99D58EA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B97D-4AA2-986C-10A99D58EA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61</c:v>
                </c:pt>
                <c:pt idx="4">
                  <c:v>63.22</c:v>
                </c:pt>
              </c:numCache>
            </c:numRef>
          </c:val>
          <c:extLst>
            <c:ext xmlns:c16="http://schemas.microsoft.com/office/drawing/2014/chart" uri="{C3380CC4-5D6E-409C-BE32-E72D297353CC}">
              <c16:uniqueId val="{00000000-1F13-4A50-ABC5-6BFC27E205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1F13-4A50-ABC5-6BFC27E205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1004.37</c:v>
                </c:pt>
                <c:pt idx="4">
                  <c:v>1011.64</c:v>
                </c:pt>
              </c:numCache>
            </c:numRef>
          </c:val>
          <c:extLst>
            <c:ext xmlns:c16="http://schemas.microsoft.com/office/drawing/2014/chart" uri="{C3380CC4-5D6E-409C-BE32-E72D297353CC}">
              <c16:uniqueId val="{00000000-6128-4C8B-A729-454BDC9B64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6128-4C8B-A729-454BDC9B64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59.11</c:v>
                </c:pt>
                <c:pt idx="4">
                  <c:v>59.15</c:v>
                </c:pt>
              </c:numCache>
            </c:numRef>
          </c:val>
          <c:extLst>
            <c:ext xmlns:c16="http://schemas.microsoft.com/office/drawing/2014/chart" uri="{C3380CC4-5D6E-409C-BE32-E72D297353CC}">
              <c16:uniqueId val="{00000000-11FB-4FE3-87E6-E6A50BA3F0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11FB-4FE3-87E6-E6A50BA3F0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3B8A-4052-9A59-BA2EB4EC22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3B8A-4052-9A59-BA2EB4EC22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大府市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92698</v>
      </c>
      <c r="AM8" s="37"/>
      <c r="AN8" s="37"/>
      <c r="AO8" s="37"/>
      <c r="AP8" s="37"/>
      <c r="AQ8" s="37"/>
      <c r="AR8" s="37"/>
      <c r="AS8" s="37"/>
      <c r="AT8" s="38">
        <f>データ!T6</f>
        <v>33.659999999999997</v>
      </c>
      <c r="AU8" s="38"/>
      <c r="AV8" s="38"/>
      <c r="AW8" s="38"/>
      <c r="AX8" s="38"/>
      <c r="AY8" s="38"/>
      <c r="AZ8" s="38"/>
      <c r="BA8" s="38"/>
      <c r="BB8" s="38">
        <f>データ!U6</f>
        <v>2753.95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f>データ!O6</f>
        <v>66.989999999999995</v>
      </c>
      <c r="J10" s="38"/>
      <c r="K10" s="38"/>
      <c r="L10" s="38"/>
      <c r="M10" s="38"/>
      <c r="N10" s="38"/>
      <c r="O10" s="38"/>
      <c r="P10" s="38">
        <f>データ!P6</f>
        <v>84.5</v>
      </c>
      <c r="Q10" s="38"/>
      <c r="R10" s="38"/>
      <c r="S10" s="38"/>
      <c r="T10" s="38"/>
      <c r="U10" s="38"/>
      <c r="V10" s="38"/>
      <c r="W10" s="38">
        <f>データ!Q6</f>
        <v>93.59</v>
      </c>
      <c r="X10" s="38"/>
      <c r="Y10" s="38"/>
      <c r="Z10" s="38"/>
      <c r="AA10" s="38"/>
      <c r="AB10" s="38"/>
      <c r="AC10" s="38"/>
      <c r="AD10" s="37">
        <f>データ!R6</f>
        <v>1650</v>
      </c>
      <c r="AE10" s="37"/>
      <c r="AF10" s="37"/>
      <c r="AG10" s="37"/>
      <c r="AH10" s="37"/>
      <c r="AI10" s="37"/>
      <c r="AJ10" s="37"/>
      <c r="AK10" s="2"/>
      <c r="AL10" s="37">
        <f>データ!V6</f>
        <v>78328</v>
      </c>
      <c r="AM10" s="37"/>
      <c r="AN10" s="37"/>
      <c r="AO10" s="37"/>
      <c r="AP10" s="37"/>
      <c r="AQ10" s="37"/>
      <c r="AR10" s="37"/>
      <c r="AS10" s="37"/>
      <c r="AT10" s="38">
        <f>データ!W6</f>
        <v>12.97</v>
      </c>
      <c r="AU10" s="38"/>
      <c r="AV10" s="38"/>
      <c r="AW10" s="38"/>
      <c r="AX10" s="38"/>
      <c r="AY10" s="38"/>
      <c r="AZ10" s="38"/>
      <c r="BA10" s="38"/>
      <c r="BB10" s="38">
        <f>データ!X6</f>
        <v>6039.17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rH07XR4ogXcEp32AZIALatB9NmSIpGwoqpiUN4fCmBUWhGiUPQfQObJxlZlrOCYdQ8csXkGMTMZYSHEUMf7bQ==" saltValue="QpyAWgP9qBwYVvIM0rDQ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232238</v>
      </c>
      <c r="D6" s="19">
        <f t="shared" si="3"/>
        <v>46</v>
      </c>
      <c r="E6" s="19">
        <f t="shared" si="3"/>
        <v>17</v>
      </c>
      <c r="F6" s="19">
        <f t="shared" si="3"/>
        <v>1</v>
      </c>
      <c r="G6" s="19">
        <f t="shared" si="3"/>
        <v>0</v>
      </c>
      <c r="H6" s="19" t="str">
        <f t="shared" si="3"/>
        <v>愛知県　大府市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66.989999999999995</v>
      </c>
      <c r="P6" s="20">
        <f t="shared" si="3"/>
        <v>84.5</v>
      </c>
      <c r="Q6" s="20">
        <f t="shared" si="3"/>
        <v>93.59</v>
      </c>
      <c r="R6" s="20">
        <f t="shared" si="3"/>
        <v>1650</v>
      </c>
      <c r="S6" s="20">
        <f t="shared" si="3"/>
        <v>92698</v>
      </c>
      <c r="T6" s="20">
        <f t="shared" si="3"/>
        <v>33.659999999999997</v>
      </c>
      <c r="U6" s="20">
        <f t="shared" si="3"/>
        <v>2753.95</v>
      </c>
      <c r="V6" s="20">
        <f t="shared" si="3"/>
        <v>78328</v>
      </c>
      <c r="W6" s="20">
        <f t="shared" si="3"/>
        <v>12.97</v>
      </c>
      <c r="X6" s="20">
        <f t="shared" si="3"/>
        <v>6039.17</v>
      </c>
      <c r="Y6" s="21" t="str">
        <f>IF(Y7="",NA(),Y7)</f>
        <v>-</v>
      </c>
      <c r="Z6" s="21" t="str">
        <f t="shared" ref="Z6:AH6" si="4">IF(Z7="",NA(),Z7)</f>
        <v>-</v>
      </c>
      <c r="AA6" s="21" t="str">
        <f t="shared" si="4"/>
        <v>-</v>
      </c>
      <c r="AB6" s="21">
        <f t="shared" si="4"/>
        <v>105.78</v>
      </c>
      <c r="AC6" s="21">
        <f t="shared" si="4"/>
        <v>122.94</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61</v>
      </c>
      <c r="AY6" s="21">
        <f t="shared" si="6"/>
        <v>63.22</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1004.37</v>
      </c>
      <c r="BJ6" s="21">
        <f t="shared" si="7"/>
        <v>1011.64</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59.11</v>
      </c>
      <c r="BU6" s="21">
        <f t="shared" si="8"/>
        <v>59.15</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93.74</v>
      </c>
      <c r="DB6" s="21">
        <f t="shared" si="11"/>
        <v>93.84</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3.52</v>
      </c>
      <c r="DM6" s="21">
        <f t="shared" si="12"/>
        <v>6.87</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0">
        <f t="shared" si="13"/>
        <v>0</v>
      </c>
      <c r="DX6" s="21">
        <f t="shared" si="13"/>
        <v>0.33</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0">
        <f t="shared" si="14"/>
        <v>0</v>
      </c>
      <c r="EI6" s="21">
        <f t="shared" si="14"/>
        <v>0.2</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25">
      <c r="A7" s="14"/>
      <c r="B7" s="23">
        <v>2021</v>
      </c>
      <c r="C7" s="23">
        <v>232238</v>
      </c>
      <c r="D7" s="23">
        <v>46</v>
      </c>
      <c r="E7" s="23">
        <v>17</v>
      </c>
      <c r="F7" s="23">
        <v>1</v>
      </c>
      <c r="G7" s="23">
        <v>0</v>
      </c>
      <c r="H7" s="23" t="s">
        <v>96</v>
      </c>
      <c r="I7" s="23" t="s">
        <v>97</v>
      </c>
      <c r="J7" s="23" t="s">
        <v>98</v>
      </c>
      <c r="K7" s="23" t="s">
        <v>99</v>
      </c>
      <c r="L7" s="23" t="s">
        <v>100</v>
      </c>
      <c r="M7" s="23" t="s">
        <v>101</v>
      </c>
      <c r="N7" s="24" t="s">
        <v>102</v>
      </c>
      <c r="O7" s="24">
        <v>66.989999999999995</v>
      </c>
      <c r="P7" s="24">
        <v>84.5</v>
      </c>
      <c r="Q7" s="24">
        <v>93.59</v>
      </c>
      <c r="R7" s="24">
        <v>1650</v>
      </c>
      <c r="S7" s="24">
        <v>92698</v>
      </c>
      <c r="T7" s="24">
        <v>33.659999999999997</v>
      </c>
      <c r="U7" s="24">
        <v>2753.95</v>
      </c>
      <c r="V7" s="24">
        <v>78328</v>
      </c>
      <c r="W7" s="24">
        <v>12.97</v>
      </c>
      <c r="X7" s="24">
        <v>6039.17</v>
      </c>
      <c r="Y7" s="24" t="s">
        <v>102</v>
      </c>
      <c r="Z7" s="24" t="s">
        <v>102</v>
      </c>
      <c r="AA7" s="24" t="s">
        <v>102</v>
      </c>
      <c r="AB7" s="24">
        <v>105.78</v>
      </c>
      <c r="AC7" s="24">
        <v>122.94</v>
      </c>
      <c r="AD7" s="24" t="s">
        <v>102</v>
      </c>
      <c r="AE7" s="24" t="s">
        <v>102</v>
      </c>
      <c r="AF7" s="24" t="s">
        <v>102</v>
      </c>
      <c r="AG7" s="24">
        <v>106.67</v>
      </c>
      <c r="AH7" s="24">
        <v>106.9</v>
      </c>
      <c r="AI7" s="24">
        <v>107.02</v>
      </c>
      <c r="AJ7" s="24" t="s">
        <v>102</v>
      </c>
      <c r="AK7" s="24" t="s">
        <v>102</v>
      </c>
      <c r="AL7" s="24" t="s">
        <v>102</v>
      </c>
      <c r="AM7" s="24">
        <v>0</v>
      </c>
      <c r="AN7" s="24">
        <v>0</v>
      </c>
      <c r="AO7" s="24" t="s">
        <v>102</v>
      </c>
      <c r="AP7" s="24" t="s">
        <v>102</v>
      </c>
      <c r="AQ7" s="24" t="s">
        <v>102</v>
      </c>
      <c r="AR7" s="24">
        <v>3.68</v>
      </c>
      <c r="AS7" s="24">
        <v>5.3</v>
      </c>
      <c r="AT7" s="24">
        <v>3.09</v>
      </c>
      <c r="AU7" s="24" t="s">
        <v>102</v>
      </c>
      <c r="AV7" s="24" t="s">
        <v>102</v>
      </c>
      <c r="AW7" s="24" t="s">
        <v>102</v>
      </c>
      <c r="AX7" s="24">
        <v>61</v>
      </c>
      <c r="AY7" s="24">
        <v>63.22</v>
      </c>
      <c r="AZ7" s="24" t="s">
        <v>102</v>
      </c>
      <c r="BA7" s="24" t="s">
        <v>102</v>
      </c>
      <c r="BB7" s="24" t="s">
        <v>102</v>
      </c>
      <c r="BC7" s="24">
        <v>67.86</v>
      </c>
      <c r="BD7" s="24">
        <v>72.92</v>
      </c>
      <c r="BE7" s="24">
        <v>71.39</v>
      </c>
      <c r="BF7" s="24" t="s">
        <v>102</v>
      </c>
      <c r="BG7" s="24" t="s">
        <v>102</v>
      </c>
      <c r="BH7" s="24" t="s">
        <v>102</v>
      </c>
      <c r="BI7" s="24">
        <v>1004.37</v>
      </c>
      <c r="BJ7" s="24">
        <v>1011.64</v>
      </c>
      <c r="BK7" s="24" t="s">
        <v>102</v>
      </c>
      <c r="BL7" s="24" t="s">
        <v>102</v>
      </c>
      <c r="BM7" s="24" t="s">
        <v>102</v>
      </c>
      <c r="BN7" s="24">
        <v>709.4</v>
      </c>
      <c r="BO7" s="24">
        <v>734.47</v>
      </c>
      <c r="BP7" s="24">
        <v>669.11</v>
      </c>
      <c r="BQ7" s="24" t="s">
        <v>102</v>
      </c>
      <c r="BR7" s="24" t="s">
        <v>102</v>
      </c>
      <c r="BS7" s="24" t="s">
        <v>102</v>
      </c>
      <c r="BT7" s="24">
        <v>59.11</v>
      </c>
      <c r="BU7" s="24">
        <v>59.15</v>
      </c>
      <c r="BV7" s="24" t="s">
        <v>102</v>
      </c>
      <c r="BW7" s="24" t="s">
        <v>102</v>
      </c>
      <c r="BX7" s="24" t="s">
        <v>102</v>
      </c>
      <c r="BY7" s="24">
        <v>91.14</v>
      </c>
      <c r="BZ7" s="24">
        <v>90.69</v>
      </c>
      <c r="CA7" s="24">
        <v>99.73</v>
      </c>
      <c r="CB7" s="24" t="s">
        <v>102</v>
      </c>
      <c r="CC7" s="24" t="s">
        <v>102</v>
      </c>
      <c r="CD7" s="24" t="s">
        <v>102</v>
      </c>
      <c r="CE7" s="24">
        <v>150</v>
      </c>
      <c r="CF7" s="24">
        <v>150</v>
      </c>
      <c r="CG7" s="24" t="s">
        <v>102</v>
      </c>
      <c r="CH7" s="24" t="s">
        <v>102</v>
      </c>
      <c r="CI7" s="24" t="s">
        <v>102</v>
      </c>
      <c r="CJ7" s="24">
        <v>136.86000000000001</v>
      </c>
      <c r="CK7" s="24">
        <v>138.52000000000001</v>
      </c>
      <c r="CL7" s="24">
        <v>134.97999999999999</v>
      </c>
      <c r="CM7" s="24" t="s">
        <v>102</v>
      </c>
      <c r="CN7" s="24" t="s">
        <v>102</v>
      </c>
      <c r="CO7" s="24" t="s">
        <v>102</v>
      </c>
      <c r="CP7" s="24" t="s">
        <v>102</v>
      </c>
      <c r="CQ7" s="24" t="s">
        <v>102</v>
      </c>
      <c r="CR7" s="24" t="s">
        <v>102</v>
      </c>
      <c r="CS7" s="24" t="s">
        <v>102</v>
      </c>
      <c r="CT7" s="24" t="s">
        <v>102</v>
      </c>
      <c r="CU7" s="24">
        <v>60.78</v>
      </c>
      <c r="CV7" s="24">
        <v>59.96</v>
      </c>
      <c r="CW7" s="24">
        <v>59.99</v>
      </c>
      <c r="CX7" s="24" t="s">
        <v>102</v>
      </c>
      <c r="CY7" s="24" t="s">
        <v>102</v>
      </c>
      <c r="CZ7" s="24" t="s">
        <v>102</v>
      </c>
      <c r="DA7" s="24">
        <v>93.74</v>
      </c>
      <c r="DB7" s="24">
        <v>93.84</v>
      </c>
      <c r="DC7" s="24" t="s">
        <v>102</v>
      </c>
      <c r="DD7" s="24" t="s">
        <v>102</v>
      </c>
      <c r="DE7" s="24" t="s">
        <v>102</v>
      </c>
      <c r="DF7" s="24">
        <v>94.17</v>
      </c>
      <c r="DG7" s="24">
        <v>94.27</v>
      </c>
      <c r="DH7" s="24">
        <v>95.72</v>
      </c>
      <c r="DI7" s="24" t="s">
        <v>102</v>
      </c>
      <c r="DJ7" s="24" t="s">
        <v>102</v>
      </c>
      <c r="DK7" s="24" t="s">
        <v>102</v>
      </c>
      <c r="DL7" s="24">
        <v>3.52</v>
      </c>
      <c r="DM7" s="24">
        <v>6.87</v>
      </c>
      <c r="DN7" s="24" t="s">
        <v>102</v>
      </c>
      <c r="DO7" s="24" t="s">
        <v>102</v>
      </c>
      <c r="DP7" s="24" t="s">
        <v>102</v>
      </c>
      <c r="DQ7" s="24">
        <v>23.25</v>
      </c>
      <c r="DR7" s="24">
        <v>25.2</v>
      </c>
      <c r="DS7" s="24">
        <v>38.17</v>
      </c>
      <c r="DT7" s="24" t="s">
        <v>102</v>
      </c>
      <c r="DU7" s="24" t="s">
        <v>102</v>
      </c>
      <c r="DV7" s="24" t="s">
        <v>102</v>
      </c>
      <c r="DW7" s="24">
        <v>0</v>
      </c>
      <c r="DX7" s="24">
        <v>0.33</v>
      </c>
      <c r="DY7" s="24" t="s">
        <v>102</v>
      </c>
      <c r="DZ7" s="24" t="s">
        <v>102</v>
      </c>
      <c r="EA7" s="24" t="s">
        <v>102</v>
      </c>
      <c r="EB7" s="24">
        <v>1.06</v>
      </c>
      <c r="EC7" s="24">
        <v>2.02</v>
      </c>
      <c r="ED7" s="24">
        <v>6.54</v>
      </c>
      <c r="EE7" s="24" t="s">
        <v>102</v>
      </c>
      <c r="EF7" s="24" t="s">
        <v>102</v>
      </c>
      <c r="EG7" s="24" t="s">
        <v>102</v>
      </c>
      <c r="EH7" s="24">
        <v>0</v>
      </c>
      <c r="EI7" s="24">
        <v>0.2</v>
      </c>
      <c r="EJ7" s="24" t="s">
        <v>102</v>
      </c>
      <c r="EK7" s="24" t="s">
        <v>102</v>
      </c>
      <c r="EL7" s="24" t="s">
        <v>102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2023-02-06T23:57:49Z</cp:lastPrinted>
  <dcterms:created xsi:type="dcterms:W3CDTF">2023-01-12T23:31:39Z</dcterms:created>
  <dcterms:modified xsi:type="dcterms:W3CDTF">2023-02-06T23:57:59Z</dcterms:modified>
  <cp:category/>
</cp:coreProperties>
</file>