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7_東浦町\"/>
    </mc:Choice>
  </mc:AlternateContent>
  <xr:revisionPtr revIDLastSave="0" documentId="13_ncr:1_{9B2D52F0-4120-4584-9F2D-F84BBE3C626C}" xr6:coauthVersionLast="47" xr6:coauthVersionMax="47" xr10:uidLastSave="{00000000-0000-0000-0000-000000000000}"/>
  <workbookProtection workbookAlgorithmName="SHA-512" workbookHashValue="ocJ6HM2RRRuDoCDVnY9Xfnz6OOohh4+UIh0nqihE96vGjLqy3IJ+2CHzfcZS/tgn2BH5IVK2LK4vXjlQIhXKzw==" workbookSaltValue="QjH3zIihyz2/hv/kpggic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P10" i="4"/>
  <c r="B10" i="4"/>
  <c r="W8" i="4"/>
  <c r="P8" i="4"/>
  <c r="B6" i="4"/>
</calcChain>
</file>

<file path=xl/sharedStrings.xml><?xml version="1.0" encoding="utf-8"?>
<sst xmlns="http://schemas.openxmlformats.org/spreadsheetml/2006/main" count="278" uniqueCount="119">
  <si>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</si>
  <si>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</si>
  <si>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</si>
  <si>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</si>
  <si>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</si>
  <si>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</si>
  <si>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</si>
  <si>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</si>
  <si>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</si>
  <si>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</si>
  <si>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</si>
  <si>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</si>
  <si>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</si>
  <si>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</si>
  <si>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</si>
  <si>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</si>
  <si>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</si>
  <si>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</si>
  <si>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</si>
  <si>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</si>
  <si>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</si>
  <si>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</si>
  <si>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</si>
  <si>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</si>
  <si>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</si>
  <si>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</si>
  <si>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</si>
  <si>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</si>
  <si>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</si>
  <si>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</si>
  <si>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</si>
  <si>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</si>
  <si>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</si>
  <si>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</si>
  <si>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</si>
  <si>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</si>
  <si>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</si>
  <si>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</si>
  <si>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</si>
  <si>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</si>
  <si>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</si>
  <si>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</si>
  <si>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</si>
  <si>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</si>
  <si>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</si>
  <si>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</si>
  <si>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</si>
  <si>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</si>
  <si>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</si>
  <si>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</si>
  <si>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</si>
  <si>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</si>
  <si>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</si>
  <si>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</si>
  <si>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</si>
  <si>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</si>
  <si>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</si>
  <si>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</si>
  <si>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</si>
  <si>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</si>
  <si>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</si>
  <si>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</si>
  <si>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</si>
  <si>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</si>
  <si>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</si>
  <si>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</si>
  <si>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</si>
  <si>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</si>
  <si>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</si>
  <si>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</si>
  <si>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</si>
  <si>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</si>
  <si>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</si>
  <si>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</si>
  <si>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</si>
  <si>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</si>
  <si>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</si>
  <si>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</si>
  <si>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</si>
  <si>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</si>
  <si>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</si>
  <si>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</si>
  <si>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</si>
  <si>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</si>
  <si>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</si>
  <si>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</si>
  <si>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</si>
  <si>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</si>
  <si>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</si>
  <si>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</si>
  <si>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</si>
  <si>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</si>
  <si>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</si>
  <si>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</si>
  <si>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</si>
  <si>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</si>
  <si>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</si>
  <si>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</si>
  <si>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</si>
  <si>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</si>
  <si>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</si>
  <si>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</si>
  <si>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</si>
  <si>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</si>
  <si>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</si>
  <si>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</si>
  <si>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</si>
  <si>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</si>
  <si>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</si>
  <si>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</si>
  <si>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</si>
  <si>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</si>
  <si>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</si>
  <si>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</si>
  <si>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</si>
  <si>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</si>
  <si>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①有形固定資産減価償却費率は類似団体に比べ非常に低い値となっている。これは地方公営企業法の適用より年数が経過していないためであり、今後増加していくと考えられる。
　②管渠老朽化率は0%であり、標準耐用年数（50年）を超過した管渠は存在しない。
　③管渠改善率は、前年度よりも管渠の更新延長があったため、増加しているが、類似団体よりも低い数値となった。
　今後耐用年数を迎える固定資産が多く存在する。そのため、ストックマネジメント等により老朽化の状況を把握し、計画的な投資計画を通して、管渠改善率を上昇させていく必要がある。</t>
    <rPh sb="38" eb="45">
      <t>チホウコウエイキギョウホウ</t>
    </rPh>
    <rPh sb="46" eb="48">
      <t>テキヨウ</t>
    </rPh>
    <rPh sb="50" eb="52">
      <t>ネンスウ</t>
    </rPh>
    <rPh sb="53" eb="55">
      <t>ケイカ</t>
    </rPh>
    <rPh sb="66" eb="68">
      <t>コンゴ</t>
    </rPh>
    <rPh sb="68" eb="70">
      <t>ゾウカ</t>
    </rPh>
    <rPh sb="75" eb="76">
      <t>カンガ</t>
    </rPh>
    <rPh sb="97" eb="99">
      <t>ヒョウジュン</t>
    </rPh>
    <rPh sb="138" eb="140">
      <t>カンキョ</t>
    </rPh>
    <rPh sb="141" eb="143">
      <t>コウシン</t>
    </rPh>
    <rPh sb="143" eb="145">
      <t>エンチョウ</t>
    </rPh>
    <rPh sb="152" eb="154">
      <t>ゾウカ</t>
    </rPh>
    <rPh sb="160" eb="162">
      <t>ルイジ</t>
    </rPh>
    <rPh sb="162" eb="164">
      <t>ダンタイ</t>
    </rPh>
    <rPh sb="239" eb="240">
      <t>トオ</t>
    </rPh>
    <rPh sb="243" eb="245">
      <t>カンキョ</t>
    </rPh>
    <rPh sb="245" eb="248">
      <t>カイゼンリツ</t>
    </rPh>
    <rPh sb="249" eb="251">
      <t>ジョウショウ</t>
    </rPh>
    <rPh sb="256" eb="258">
      <t>ヒツヨウ</t>
    </rPh>
    <phoneticPr fontId="4"/>
  </si>
  <si>
    <t>　下水道使用料については、今後節水型社会への移行等により減少することが見込まれるため、供用開始後間もない未接続地区の水洗化率の向上を図り、使用料の増加に努める必要がある。　　　                                                                                                                                                                                           また、今後は施設更新に係る費用が増えることが想定されるため、管渠の改善については健全な投資計画を策定し、費用の削減等に努め経費回収率の向上を図る必要がある。
　令和元年度に策定した経営戦略と、令和元年度からの地方公営企業法の適用により、経営の状態をより正確に分析し、将来に渡り事業継続に実効性のある対応策を講じていく必要がある。
　なお、令和６年度に経営戦略の見直しを策定し、使用料の改定を含めた経営改善を推進していく予定である。</t>
    <rPh sb="69" eb="72">
      <t>シヨウリョウ</t>
    </rPh>
    <rPh sb="444" eb="446">
      <t>レイワ</t>
    </rPh>
    <rPh sb="447" eb="448">
      <t>ネン</t>
    </rPh>
    <rPh sb="448" eb="449">
      <t>ド</t>
    </rPh>
    <rPh sb="450" eb="452">
      <t>ケイエイ</t>
    </rPh>
    <rPh sb="452" eb="454">
      <t>センリャク</t>
    </rPh>
    <rPh sb="455" eb="457">
      <t>ミナオ</t>
    </rPh>
    <rPh sb="459" eb="461">
      <t>サクテイ</t>
    </rPh>
    <rPh sb="463" eb="466">
      <t>シヨウリョウ</t>
    </rPh>
    <rPh sb="467" eb="469">
      <t>カイテイ</t>
    </rPh>
    <rPh sb="470" eb="471">
      <t>フク</t>
    </rPh>
    <rPh sb="473" eb="475">
      <t>ケイエイ</t>
    </rPh>
    <rPh sb="475" eb="477">
      <t>カイゼン</t>
    </rPh>
    <rPh sb="478" eb="480">
      <t>スイシン</t>
    </rPh>
    <rPh sb="484" eb="486">
      <t>ヨテイ</t>
    </rPh>
    <phoneticPr fontId="4"/>
  </si>
  <si>
    <t xml:space="preserve">　東浦町下水道事業は令和元年度より地方公営企業法を全部適用したため、平成30年度以前の指標については記載していない。
　①経常収支比率は前年度と比べて微減で、平均値よりも下回っているが100％を超えており、②累積欠損金比率も０％であるため健全である。
　③流動比率が100％を下回っている原因は、年度末に翌年度支払う企業債償還金を流動負債に計上しているためであり、決算時において使用料収入や他会計の繰入金等の流動資産では賄なえていないためである。計上された企業債償還金は翌年度の他会計繰入金等により返済される。
　⑥汚水処理原価が類似団体と同水準であるが、⑤経費回収率が低い状況にあることと、④企業債残高対事業規模比率が類似団体より非常に高い水準であることは、下水道使用料収入の少なさが原因と考える。
　このため、下水道の未接続世帯への啓発等を通じた⑧水洗化率の向上や下水道使用料体系の見直しを進めていく必要がある。
　なお、町単独で処理場を有しないことから、⑦施設利用率については算定されない。
</t>
    <rPh sb="63" eb="69">
      <t>ケイジョウシュウシヒリツ</t>
    </rPh>
    <rPh sb="70" eb="73">
      <t>ゼンネンド</t>
    </rPh>
    <rPh sb="74" eb="75">
      <t>クラ</t>
    </rPh>
    <rPh sb="77" eb="79">
      <t>ビゲン</t>
    </rPh>
    <rPh sb="81" eb="84">
      <t>ヘイキンチ</t>
    </rPh>
    <rPh sb="87" eb="89">
      <t>シタマワ</t>
    </rPh>
    <rPh sb="99" eb="100">
      <t>コ</t>
    </rPh>
    <rPh sb="106" eb="111">
      <t>ルイセキケッソンキン</t>
    </rPh>
    <rPh sb="111" eb="113">
      <t>ヒリツ</t>
    </rPh>
    <rPh sb="121" eb="123">
      <t>ケンゼン</t>
    </rPh>
    <rPh sb="130" eb="134">
      <t>リュウドウヒリツ</t>
    </rPh>
    <rPh sb="140" eb="142">
      <t>シタマワ</t>
    </rPh>
    <rPh sb="146" eb="148">
      <t>ゲンイン</t>
    </rPh>
    <rPh sb="184" eb="187">
      <t>ケッサンジ</t>
    </rPh>
    <rPh sb="197" eb="198">
      <t>ホカ</t>
    </rPh>
    <rPh sb="225" eb="227">
      <t>ケイジョウ</t>
    </rPh>
    <rPh sb="230" eb="233">
      <t>キギョウサイ</t>
    </rPh>
    <rPh sb="233" eb="236">
      <t>ショウカンキン</t>
    </rPh>
    <rPh sb="237" eb="240">
      <t>ヨクネンド</t>
    </rPh>
    <rPh sb="241" eb="242">
      <t>ホカ</t>
    </rPh>
    <rPh sb="242" eb="244">
      <t>カイケイ</t>
    </rPh>
    <rPh sb="244" eb="247">
      <t>クリイレキン</t>
    </rPh>
    <rPh sb="247" eb="248">
      <t>トウ</t>
    </rPh>
    <rPh sb="251" eb="253">
      <t>ヘンサイ</t>
    </rPh>
    <rPh sb="299" eb="302">
      <t>キギョウサイ</t>
    </rPh>
    <rPh sb="302" eb="304">
      <t>ザンダカ</t>
    </rPh>
    <rPh sb="304" eb="305">
      <t>タイ</t>
    </rPh>
    <rPh sb="305" eb="307">
      <t>ジギョウ</t>
    </rPh>
    <rPh sb="307" eb="311">
      <t>キボヒリツ</t>
    </rPh>
    <rPh sb="312" eb="316">
      <t>ルイジダンタイ</t>
    </rPh>
    <rPh sb="318" eb="320">
      <t>ヒジョウ</t>
    </rPh>
    <rPh sb="348" eb="349">
      <t>カンガ</t>
    </rPh>
    <rPh sb="359" eb="362">
      <t>ゲスイドウ</t>
    </rPh>
    <rPh sb="363" eb="368">
      <t>ミセツゾクセタイ</t>
    </rPh>
    <rPh sb="370" eb="372">
      <t>ケイハツ</t>
    </rPh>
    <rPh sb="372" eb="373">
      <t>トウ</t>
    </rPh>
    <rPh sb="374" eb="375">
      <t>ツウ</t>
    </rPh>
    <rPh sb="378" eb="382">
      <t>スイセンカリツ</t>
    </rPh>
    <rPh sb="383" eb="385">
      <t>コウジョウ</t>
    </rPh>
    <rPh sb="386" eb="389">
      <t>ゲスイドウ</t>
    </rPh>
    <rPh sb="389" eb="392">
      <t>シヨウリョウ</t>
    </rPh>
    <rPh sb="392" eb="394">
      <t>タイケイ</t>
    </rPh>
    <rPh sb="395" eb="397">
      <t>ミナオ</t>
    </rPh>
    <rPh sb="399" eb="400">
      <t>スス</t>
    </rPh>
    <rPh sb="404" eb="406">
      <t>ヒツヨウ</t>
    </rPh>
    <rPh sb="416" eb="419">
      <t>マチタンドク</t>
    </rPh>
    <rPh sb="420" eb="423">
      <t>ショリジョウ</t>
    </rPh>
    <rPh sb="424" eb="425">
      <t>ユウ</t>
    </rPh>
    <rPh sb="434" eb="439">
      <t>シセツリヨウリツ</t>
    </rPh>
    <rPh sb="444" eb="446">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</si>
</sst>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0.91</c:v>
                </c:pt>
                <c:pt idx="3">
                  <c:v>7.0000000000000007E-2</c:v>
                </c:pt>
                <c:pt idx="4">
                  <c:v>0.14000000000000001</c:v>
                </c:pt>
              </c:numCache>
            </c:numRef>
          </c:val>
          <c:extLst>
            <c:ext xmlns:c16="http://schemas.microsoft.com/office/drawing/2014/chart" uri="{C3380CC4-5D6E-409C-BE32-E72D297353CC}">
              <c16:uniqueId val="{00000000-78FF-479D-AD64-65965D344E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78FF-479D-AD64-65965D344E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2-47DB-9A82-34B96E0BB0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1CB2-47DB-9A82-34B96E0BB0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83.56</c:v>
                </c:pt>
                <c:pt idx="3">
                  <c:v>85.58</c:v>
                </c:pt>
                <c:pt idx="4">
                  <c:v>86.52</c:v>
                </c:pt>
              </c:numCache>
            </c:numRef>
          </c:val>
          <c:extLst>
            <c:ext xmlns:c16="http://schemas.microsoft.com/office/drawing/2014/chart" uri="{C3380CC4-5D6E-409C-BE32-E72D297353CC}">
              <c16:uniqueId val="{00000000-F34D-4013-A62C-75A7432B42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F34D-4013-A62C-75A7432B42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107.99</c:v>
                </c:pt>
                <c:pt idx="3">
                  <c:v>102.39</c:v>
                </c:pt>
                <c:pt idx="4">
                  <c:v>101.12</c:v>
                </c:pt>
              </c:numCache>
            </c:numRef>
          </c:val>
          <c:extLst>
            <c:ext xmlns:c16="http://schemas.microsoft.com/office/drawing/2014/chart" uri="{C3380CC4-5D6E-409C-BE32-E72D297353CC}">
              <c16:uniqueId val="{00000000-E7AB-4271-AF73-6A9E5DFBA1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E7AB-4271-AF73-6A9E5DFBA1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3.74</c:v>
                </c:pt>
                <c:pt idx="3">
                  <c:v>7.35</c:v>
                </c:pt>
                <c:pt idx="4">
                  <c:v>10.86</c:v>
                </c:pt>
              </c:numCache>
            </c:numRef>
          </c:val>
          <c:extLst>
            <c:ext xmlns:c16="http://schemas.microsoft.com/office/drawing/2014/chart" uri="{C3380CC4-5D6E-409C-BE32-E72D297353CC}">
              <c16:uniqueId val="{00000000-AE63-493E-9B74-1C8BD0AA38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AE63-493E-9B74-1C8BD0AA38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CC-4C89-B227-18C0BF9590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C1CC-4C89-B227-18C0BF9590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55-49F7-BDEF-74A061A038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1E55-49F7-BDEF-74A061A038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26.43</c:v>
                </c:pt>
                <c:pt idx="3">
                  <c:v>24.14</c:v>
                </c:pt>
                <c:pt idx="4">
                  <c:v>27.6</c:v>
                </c:pt>
              </c:numCache>
            </c:numRef>
          </c:val>
          <c:extLst>
            <c:ext xmlns:c16="http://schemas.microsoft.com/office/drawing/2014/chart" uri="{C3380CC4-5D6E-409C-BE32-E72D297353CC}">
              <c16:uniqueId val="{00000000-40D2-48CA-9CFD-35D53AD727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40D2-48CA-9CFD-35D53AD727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1132.5</c:v>
                </c:pt>
                <c:pt idx="3">
                  <c:v>1303.32</c:v>
                </c:pt>
                <c:pt idx="4">
                  <c:v>1113.07</c:v>
                </c:pt>
              </c:numCache>
            </c:numRef>
          </c:val>
          <c:extLst>
            <c:ext xmlns:c16="http://schemas.microsoft.com/office/drawing/2014/chart" uri="{C3380CC4-5D6E-409C-BE32-E72D297353CC}">
              <c16:uniqueId val="{00000000-22A3-4336-8DB0-7400A6F44E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22A3-4336-8DB0-7400A6F44E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60.07</c:v>
                </c:pt>
                <c:pt idx="3">
                  <c:v>59.73</c:v>
                </c:pt>
                <c:pt idx="4">
                  <c:v>59.79</c:v>
                </c:pt>
              </c:numCache>
            </c:numRef>
          </c:val>
          <c:extLst>
            <c:ext xmlns:c16="http://schemas.microsoft.com/office/drawing/2014/chart" uri="{C3380CC4-5D6E-409C-BE32-E72D297353CC}">
              <c16:uniqueId val="{00000000-F94E-4FDB-92FB-2634F1E19A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F94E-4FDB-92FB-2634F1E19A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154.44999999999999</c:v>
                </c:pt>
                <c:pt idx="3">
                  <c:v>153.77000000000001</c:v>
                </c:pt>
                <c:pt idx="4">
                  <c:v>153.69</c:v>
                </c:pt>
              </c:numCache>
            </c:numRef>
          </c:val>
          <c:extLst>
            <c:ext xmlns:c16="http://schemas.microsoft.com/office/drawing/2014/chart" uri="{C3380CC4-5D6E-409C-BE32-E72D297353CC}">
              <c16:uniqueId val="{00000000-337D-413D-8927-E1CB57DA3B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337D-413D-8927-E1CB57DA3B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東浦町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50415</v>
      </c>
      <c r="AM8" s="45"/>
      <c r="AN8" s="45"/>
      <c r="AO8" s="45"/>
      <c r="AP8" s="45"/>
      <c r="AQ8" s="45"/>
      <c r="AR8" s="45"/>
      <c r="AS8" s="45"/>
      <c r="AT8" s="46">
        <f>データ!T6</f>
        <v>31.14</v>
      </c>
      <c r="AU8" s="46"/>
      <c r="AV8" s="46"/>
      <c r="AW8" s="46"/>
      <c r="AX8" s="46"/>
      <c r="AY8" s="46"/>
      <c r="AZ8" s="46"/>
      <c r="BA8" s="46"/>
      <c r="BB8" s="46">
        <f>データ!U6</f>
        <v>1618.98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70.34</v>
      </c>
      <c r="J10" s="46"/>
      <c r="K10" s="46"/>
      <c r="L10" s="46"/>
      <c r="M10" s="46"/>
      <c r="N10" s="46"/>
      <c r="O10" s="46"/>
      <c r="P10" s="46">
        <f>データ!P6</f>
        <v>86.59</v>
      </c>
      <c r="Q10" s="46"/>
      <c r="R10" s="46"/>
      <c r="S10" s="46"/>
      <c r="T10" s="46"/>
      <c r="U10" s="46"/>
      <c r="V10" s="46"/>
      <c r="W10" s="46">
        <f>データ!Q6</f>
        <v>88.43</v>
      </c>
      <c r="X10" s="46"/>
      <c r="Y10" s="46"/>
      <c r="Z10" s="46"/>
      <c r="AA10" s="46"/>
      <c r="AB10" s="46"/>
      <c r="AC10" s="46"/>
      <c r="AD10" s="45">
        <f>データ!R6</f>
        <v>1760</v>
      </c>
      <c r="AE10" s="45"/>
      <c r="AF10" s="45"/>
      <c r="AG10" s="45"/>
      <c r="AH10" s="45"/>
      <c r="AI10" s="45"/>
      <c r="AJ10" s="45"/>
      <c r="AK10" s="2"/>
      <c r="AL10" s="45">
        <f>データ!V6</f>
        <v>43616</v>
      </c>
      <c r="AM10" s="45"/>
      <c r="AN10" s="45"/>
      <c r="AO10" s="45"/>
      <c r="AP10" s="45"/>
      <c r="AQ10" s="45"/>
      <c r="AR10" s="45"/>
      <c r="AS10" s="45"/>
      <c r="AT10" s="46">
        <f>データ!W6</f>
        <v>6.71</v>
      </c>
      <c r="AU10" s="46"/>
      <c r="AV10" s="46"/>
      <c r="AW10" s="46"/>
      <c r="AX10" s="46"/>
      <c r="AY10" s="46"/>
      <c r="AZ10" s="46"/>
      <c r="BA10" s="46"/>
      <c r="BB10" s="46">
        <f>データ!X6</f>
        <v>6500.15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o6+MKwIwb/MyvorIVQ7+Mg+SeRcnz//HNtBIZvzJ0Nnia8si6e1fwZUG2g0MsGgUlyKijVY16dCvqzcscgtgA==" saltValue="db80ZKXlrSD24oMYCxVU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234427</v>
      </c>
      <c r="D6" s="19">
        <f t="shared" si="3"/>
        <v>46</v>
      </c>
      <c r="E6" s="19">
        <f t="shared" si="3"/>
        <v>17</v>
      </c>
      <c r="F6" s="19">
        <f t="shared" si="3"/>
        <v>1</v>
      </c>
      <c r="G6" s="19">
        <f t="shared" si="3"/>
        <v>0</v>
      </c>
      <c r="H6" s="19" t="str">
        <f t="shared" si="3"/>
        <v>愛知県　東浦町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70.34</v>
      </c>
      <c r="P6" s="20">
        <f t="shared" si="3"/>
        <v>86.59</v>
      </c>
      <c r="Q6" s="20">
        <f t="shared" si="3"/>
        <v>88.43</v>
      </c>
      <c r="R6" s="20">
        <f t="shared" si="3"/>
        <v>1760</v>
      </c>
      <c r="S6" s="20">
        <f t="shared" si="3"/>
        <v>50415</v>
      </c>
      <c r="T6" s="20">
        <f t="shared" si="3"/>
        <v>31.14</v>
      </c>
      <c r="U6" s="20">
        <f t="shared" si="3"/>
        <v>1618.98</v>
      </c>
      <c r="V6" s="20">
        <f t="shared" si="3"/>
        <v>43616</v>
      </c>
      <c r="W6" s="20">
        <f t="shared" si="3"/>
        <v>6.71</v>
      </c>
      <c r="X6" s="20">
        <f t="shared" si="3"/>
        <v>6500.15</v>
      </c>
      <c r="Y6" s="21" t="str">
        <f>IF(Y7="",NA(),Y7)</f>
        <v>-</v>
      </c>
      <c r="Z6" s="21" t="str">
        <f t="shared" ref="Z6:AH6" si="4">IF(Z7="",NA(),Z7)</f>
        <v>-</v>
      </c>
      <c r="AA6" s="21">
        <f t="shared" si="4"/>
        <v>107.99</v>
      </c>
      <c r="AB6" s="21">
        <f t="shared" si="4"/>
        <v>102.39</v>
      </c>
      <c r="AC6" s="21">
        <f t="shared" si="4"/>
        <v>101.12</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26.43</v>
      </c>
      <c r="AX6" s="21">
        <f t="shared" si="6"/>
        <v>24.14</v>
      </c>
      <c r="AY6" s="21">
        <f t="shared" si="6"/>
        <v>27.6</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1132.5</v>
      </c>
      <c r="BI6" s="21">
        <f t="shared" si="7"/>
        <v>1303.32</v>
      </c>
      <c r="BJ6" s="21">
        <f t="shared" si="7"/>
        <v>1113.07</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60.07</v>
      </c>
      <c r="BT6" s="21">
        <f t="shared" si="8"/>
        <v>59.73</v>
      </c>
      <c r="BU6" s="21">
        <f t="shared" si="8"/>
        <v>59.79</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154.44999999999999</v>
      </c>
      <c r="CE6" s="21">
        <f t="shared" si="9"/>
        <v>153.77000000000001</v>
      </c>
      <c r="CF6" s="21">
        <f t="shared" si="9"/>
        <v>153.69</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83.56</v>
      </c>
      <c r="DA6" s="21">
        <f t="shared" si="11"/>
        <v>85.58</v>
      </c>
      <c r="DB6" s="21">
        <f t="shared" si="11"/>
        <v>86.52</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3.74</v>
      </c>
      <c r="DL6" s="21">
        <f t="shared" si="12"/>
        <v>7.35</v>
      </c>
      <c r="DM6" s="21">
        <f t="shared" si="12"/>
        <v>10.86</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1">
        <f t="shared" si="14"/>
        <v>0.91</v>
      </c>
      <c r="EH6" s="21">
        <f t="shared" si="14"/>
        <v>7.0000000000000007E-2</v>
      </c>
      <c r="EI6" s="21">
        <f t="shared" si="14"/>
        <v>0.14000000000000001</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25">
      <c r="A7" s="14"/>
      <c r="B7" s="23">
        <v>2021</v>
      </c>
      <c r="C7" s="23">
        <v>234427</v>
      </c>
      <c r="D7" s="23">
        <v>46</v>
      </c>
      <c r="E7" s="23">
        <v>17</v>
      </c>
      <c r="F7" s="23">
        <v>1</v>
      </c>
      <c r="G7" s="23">
        <v>0</v>
      </c>
      <c r="H7" s="23" t="s">
        <v>96</v>
      </c>
      <c r="I7" s="23" t="s">
        <v>97</v>
      </c>
      <c r="J7" s="23" t="s">
        <v>98</v>
      </c>
      <c r="K7" s="23" t="s">
        <v>99</v>
      </c>
      <c r="L7" s="23" t="s">
        <v>100</v>
      </c>
      <c r="M7" s="23" t="s">
        <v>101</v>
      </c>
      <c r="N7" s="24" t="s">
        <v>102</v>
      </c>
      <c r="O7" s="24">
        <v>70.34</v>
      </c>
      <c r="P7" s="24">
        <v>86.59</v>
      </c>
      <c r="Q7" s="24">
        <v>88.43</v>
      </c>
      <c r="R7" s="24">
        <v>1760</v>
      </c>
      <c r="S7" s="24">
        <v>50415</v>
      </c>
      <c r="T7" s="24">
        <v>31.14</v>
      </c>
      <c r="U7" s="24">
        <v>1618.98</v>
      </c>
      <c r="V7" s="24">
        <v>43616</v>
      </c>
      <c r="W7" s="24">
        <v>6.71</v>
      </c>
      <c r="X7" s="24">
        <v>6500.15</v>
      </c>
      <c r="Y7" s="24" t="s">
        <v>102</v>
      </c>
      <c r="Z7" s="24" t="s">
        <v>102</v>
      </c>
      <c r="AA7" s="24">
        <v>107.99</v>
      </c>
      <c r="AB7" s="24">
        <v>102.39</v>
      </c>
      <c r="AC7" s="24">
        <v>101.12</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26.43</v>
      </c>
      <c r="AX7" s="24">
        <v>24.14</v>
      </c>
      <c r="AY7" s="24">
        <v>27.6</v>
      </c>
      <c r="AZ7" s="24" t="s">
        <v>102</v>
      </c>
      <c r="BA7" s="24" t="s">
        <v>102</v>
      </c>
      <c r="BB7" s="24">
        <v>71.540000000000006</v>
      </c>
      <c r="BC7" s="24">
        <v>67.86</v>
      </c>
      <c r="BD7" s="24">
        <v>72.92</v>
      </c>
      <c r="BE7" s="24">
        <v>71.39</v>
      </c>
      <c r="BF7" s="24" t="s">
        <v>102</v>
      </c>
      <c r="BG7" s="24" t="s">
        <v>102</v>
      </c>
      <c r="BH7" s="24">
        <v>1132.5</v>
      </c>
      <c r="BI7" s="24">
        <v>1303.32</v>
      </c>
      <c r="BJ7" s="24">
        <v>1113.07</v>
      </c>
      <c r="BK7" s="24" t="s">
        <v>102</v>
      </c>
      <c r="BL7" s="24" t="s">
        <v>102</v>
      </c>
      <c r="BM7" s="24">
        <v>653.69000000000005</v>
      </c>
      <c r="BN7" s="24">
        <v>709.4</v>
      </c>
      <c r="BO7" s="24">
        <v>734.47</v>
      </c>
      <c r="BP7" s="24">
        <v>669.11</v>
      </c>
      <c r="BQ7" s="24" t="s">
        <v>102</v>
      </c>
      <c r="BR7" s="24" t="s">
        <v>102</v>
      </c>
      <c r="BS7" s="24">
        <v>60.07</v>
      </c>
      <c r="BT7" s="24">
        <v>59.73</v>
      </c>
      <c r="BU7" s="24">
        <v>59.79</v>
      </c>
      <c r="BV7" s="24" t="s">
        <v>102</v>
      </c>
      <c r="BW7" s="24" t="s">
        <v>102</v>
      </c>
      <c r="BX7" s="24">
        <v>88.05</v>
      </c>
      <c r="BY7" s="24">
        <v>91.14</v>
      </c>
      <c r="BZ7" s="24">
        <v>90.69</v>
      </c>
      <c r="CA7" s="24">
        <v>99.73</v>
      </c>
      <c r="CB7" s="24" t="s">
        <v>102</v>
      </c>
      <c r="CC7" s="24" t="s">
        <v>102</v>
      </c>
      <c r="CD7" s="24">
        <v>154.44999999999999</v>
      </c>
      <c r="CE7" s="24">
        <v>153.77000000000001</v>
      </c>
      <c r="CF7" s="24">
        <v>153.69</v>
      </c>
      <c r="CG7" s="24" t="s">
        <v>102</v>
      </c>
      <c r="CH7" s="24" t="s">
        <v>102</v>
      </c>
      <c r="CI7" s="24">
        <v>141.15</v>
      </c>
      <c r="CJ7" s="24">
        <v>136.86000000000001</v>
      </c>
      <c r="CK7" s="24">
        <v>138.52000000000001</v>
      </c>
      <c r="CL7" s="24">
        <v>134.97999999999999</v>
      </c>
      <c r="CM7" s="24" t="s">
        <v>102</v>
      </c>
      <c r="CN7" s="24" t="s">
        <v>102</v>
      </c>
      <c r="CO7" s="24" t="s">
        <v>102</v>
      </c>
      <c r="CP7" s="24" t="s">
        <v>102</v>
      </c>
      <c r="CQ7" s="24" t="s">
        <v>102</v>
      </c>
      <c r="CR7" s="24" t="s">
        <v>102</v>
      </c>
      <c r="CS7" s="24" t="s">
        <v>102</v>
      </c>
      <c r="CT7" s="24">
        <v>57.04</v>
      </c>
      <c r="CU7" s="24">
        <v>60.78</v>
      </c>
      <c r="CV7" s="24">
        <v>59.96</v>
      </c>
      <c r="CW7" s="24">
        <v>59.99</v>
      </c>
      <c r="CX7" s="24" t="s">
        <v>102</v>
      </c>
      <c r="CY7" s="24" t="s">
        <v>102</v>
      </c>
      <c r="CZ7" s="24">
        <v>83.56</v>
      </c>
      <c r="DA7" s="24">
        <v>85.58</v>
      </c>
      <c r="DB7" s="24">
        <v>86.52</v>
      </c>
      <c r="DC7" s="24" t="s">
        <v>102</v>
      </c>
      <c r="DD7" s="24" t="s">
        <v>102</v>
      </c>
      <c r="DE7" s="24">
        <v>93.73</v>
      </c>
      <c r="DF7" s="24">
        <v>94.17</v>
      </c>
      <c r="DG7" s="24">
        <v>94.27</v>
      </c>
      <c r="DH7" s="24">
        <v>95.72</v>
      </c>
      <c r="DI7" s="24" t="s">
        <v>102</v>
      </c>
      <c r="DJ7" s="24" t="s">
        <v>102</v>
      </c>
      <c r="DK7" s="24">
        <v>3.74</v>
      </c>
      <c r="DL7" s="24">
        <v>7.35</v>
      </c>
      <c r="DM7" s="24">
        <v>10.86</v>
      </c>
      <c r="DN7" s="24" t="s">
        <v>102</v>
      </c>
      <c r="DO7" s="24" t="s">
        <v>102</v>
      </c>
      <c r="DP7" s="24">
        <v>21.22</v>
      </c>
      <c r="DQ7" s="24">
        <v>23.25</v>
      </c>
      <c r="DR7" s="24">
        <v>25.2</v>
      </c>
      <c r="DS7" s="24">
        <v>38.17</v>
      </c>
      <c r="DT7" s="24" t="s">
        <v>102</v>
      </c>
      <c r="DU7" s="24" t="s">
        <v>102</v>
      </c>
      <c r="DV7" s="24">
        <v>0</v>
      </c>
      <c r="DW7" s="24">
        <v>0</v>
      </c>
      <c r="DX7" s="24">
        <v>0</v>
      </c>
      <c r="DY7" s="24" t="s">
        <v>102</v>
      </c>
      <c r="DZ7" s="24" t="s">
        <v>102</v>
      </c>
      <c r="EA7" s="24">
        <v>0.83</v>
      </c>
      <c r="EB7" s="24">
        <v>1.06</v>
      </c>
      <c r="EC7" s="24">
        <v>2.02</v>
      </c>
      <c r="ED7" s="24">
        <v>6.54</v>
      </c>
      <c r="EE7" s="24" t="s">
        <v>102</v>
      </c>
      <c r="EF7" s="24" t="s">
        <v>102</v>
      </c>
      <c r="EG7" s="24">
        <v>0.91</v>
      </c>
      <c r="EH7" s="24">
        <v>7.0000000000000007E-2</v>
      </c>
      <c r="EI7" s="24">
        <v>0.14000000000000001</v>
      </c>
      <c r="EJ7" s="24" t="s">
        <v>102</v>
      </c>
      <c r="EK7" s="24" t="s">
        <v>102</v>
      </c>
      <c r="EL7" s="24">
        <v>0.12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2023-01-20T05:47:57Z</cp:lastPrinted>
  <dcterms:created xsi:type="dcterms:W3CDTF">2023-01-12T23:31:53Z</dcterms:created>
  <dcterms:modified xsi:type="dcterms:W3CDTF">2023-02-02T01:47:34Z</dcterms:modified>
  <cp:category/>
</cp:coreProperties>
</file>