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7特定環境保全公共下水道\"/>
    </mc:Choice>
  </mc:AlternateContent>
  <xr:revisionPtr revIDLastSave="0" documentId="13_ncr:1_{219D8B66-C753-4123-AB7D-6AE9870BBDD8}" xr6:coauthVersionLast="36" xr6:coauthVersionMax="47" xr10:uidLastSave="{00000000-0000-0000-0000-000000000000}"/>
  <workbookProtection workbookAlgorithmName="SHA-512" workbookHashValue="glWhbbBLL0alA8WlVktK2922K5d03MC7zFX093yjk7HsaldLLHaXvVzfXFzZ/8nPNmeb7OMTG1TBLdk0pPt45A==" workbookSaltValue="k50UOf4ILgkL8L93G8eiu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W10" i="4"/>
  <c r="BB8" i="4"/>
  <c r="AT8" i="4"/>
  <c r="AL8" i="4"/>
  <c r="W8"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<sst xmlns="http://schemas.openxmlformats.org/spreadsheetml/2006/main" count="278" uniqueCount="117">
  <si>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</si>
  <si>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</si>
  <si>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</si>
  <si>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</si>
  <si>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</si>
  <si>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</si>
  <si>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</si>
  <si>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</si>
  <si>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</si>
  <si>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</si>
  <si>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</si>
  <si>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</si>
  <si>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</si>
  <si>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</si>
  <si>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</si>
  <si>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</si>
  <si>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</si>
  <si>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</si>
  <si>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</si>
  <si>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</si>
  <si>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</si>
  <si>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</si>
  <si>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</si>
  <si>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</si>
  <si>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</si>
  <si>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</si>
  <si>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</si>
  <si>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</si>
  <si>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</si>
  <si>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</si>
  <si>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</si>
  <si>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</si>
  <si>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</si>
  <si>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</si>
  <si>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</si>
  <si>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</si>
  <si>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</si>
  <si>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</si>
  <si>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</si>
  <si>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</si>
  <si>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</si>
  <si>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</si>
  <si>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</si>
  <si>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</si>
  <si>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</si>
  <si>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</si>
  <si>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</si>
  <si>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</si>
  <si>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</si>
  <si>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</si>
  <si>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</si>
  <si>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</si>
  <si>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</si>
  <si>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</si>
  <si>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</si>
  <si>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</si>
  <si>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</si>
  <si>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</si>
  <si>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</si>
  <si>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</si>
  <si>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</si>
  <si>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</si>
  <si>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</si>
  <si>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</si>
  <si>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</si>
  <si>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</si>
  <si>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</si>
  <si>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</si>
  <si>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</si>
  <si>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</si>
  <si>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</si>
  <si>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</si>
  <si>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</si>
  <si>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</si>
  <si>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</si>
  <si>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</si>
  <si>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</si>
  <si>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</si>
  <si>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</si>
  <si>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</si>
  <si>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</si>
  <si>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</si>
  <si>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</si>
  <si>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</si>
  <si>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</si>
  <si>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</si>
  <si>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</si>
  <si>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</si>
  <si>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</si>
  <si>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</si>
  <si>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</si>
  <si>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</si>
  <si>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</si>
  <si>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</si>
  <si>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</si>
  <si>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</si>
  <si>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</si>
  <si>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</si>
  <si>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</si>
  <si>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</si>
  <si>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</si>
  <si>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</si>
  <si>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</si>
  <si>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</si>
  <si>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</si>
  <si>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</si>
  <si>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</si>
  <si>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</si>
  <si>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</si>
  <si>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</si>
  <si>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</si>
  <si>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</si>
  <si>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</si>
  <si>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</si>
  <si>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本市の特定環境保全公共下水道事業は、平成１１年度から供用を開始しており、令和３年度末で２３年を経過しています。
　耐用年数(５０年)を経過した管渠はないため、②管渠老朽化率は該当ありません。
　また、現在のところ、更新などを必要とする管渠はないため、③管渠改善率は該当ありません。</t>
    <phoneticPr fontId="4"/>
  </si>
  <si>
    <t>　今後、下水道施設の老朽化に伴う更新などに多額の費用が必要となるとともに、物価高騰により費用の増加が予測される一方で、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とともに、適正な使用料の設定について、検討する必要があると考えています。
　これらのことを踏まえ、将来のビジョンを分かりやすく使用者に示すとともに、令和２年度に策定した経営戦略について、令和５年度までに見直しを行う予定です。</t>
    <rPh sb="37" eb="41">
      <t>ブッカコウトウ</t>
    </rPh>
    <rPh sb="44" eb="46">
      <t>ヒヨウ</t>
    </rPh>
    <rPh sb="47" eb="49">
      <t>ゾウカ</t>
    </rPh>
    <rPh sb="50" eb="52">
      <t>ヨソク</t>
    </rPh>
    <phoneticPr fontId="4"/>
  </si>
  <si>
    <t>【健全性について】
　令和３年度における①経常収支比率は、100.11％で100％を上回っているものの、⑤経費回収率は、59.83％となっており、下水道使用料だけでは汚水処理に係る経費が賄えておらず、一般会計繰入金に依存している状況です。今後、経費の節減や下水道接続促進活動などによる財源の確保に努めるとともに、適正な使用料の設定について、検討する必要があると考えています。前年度に比べ比率が良化していますが、これは令和２年度に特別利益が増加したために経常収益である一般会計補助金が減少し、一時的に比率が減少したことによるものです。
　③流動比率は、全国及び類似団体の平均値を上回りましたが、これは令和３年度に工事請負費等の支出が少なく、流動資産である預金の残高が増えたためです。企業債未償還残高が、今後減少する見込みであるため、同比率も徐々に良化するものと考えられます。
  ④企業債残高対事業規模比率は、全国及び類似団体の平均値を下回っています。これは、新たな借り入れを行っておらず、企業債残高が減少していることによるものと考えられます。
【効率性について】
　⑥汚水処理原価は、全国及び類似団体の平均値よりも低くなっていますが、国の示す算定基準により150円となっている状況であり、基準変更により増加することも考えられるため、今後、経費の節減などにより、経営の改善に取り組む必要があります。
　⑧水洗化率は、全国及び類似団体の平均値より下回っています。これは、平成１１年３月の供用開始から、まだ２０年程度の事業期間であるためであり、今後は更なる接続促進に努め、水洗化率（接続率）の向上を図ります。</t>
    <rPh sb="42" eb="44">
      <t>ウワマワ</t>
    </rPh>
    <rPh sb="100" eb="102">
      <t>イッパン</t>
    </rPh>
    <rPh sb="102" eb="107">
      <t>カイケイクリイレキン</t>
    </rPh>
    <rPh sb="108" eb="110">
      <t>イゾン</t>
    </rPh>
    <rPh sb="187" eb="190">
      <t>ゼンネンド</t>
    </rPh>
    <rPh sb="191" eb="192">
      <t>クラ</t>
    </rPh>
    <rPh sb="193" eb="195">
      <t>ヒリツ</t>
    </rPh>
    <rPh sb="196" eb="198">
      <t>リョウカ</t>
    </rPh>
    <rPh sb="208" eb="210">
      <t>レイワ</t>
    </rPh>
    <rPh sb="211" eb="213">
      <t>ネンド</t>
    </rPh>
    <rPh sb="214" eb="216">
      <t>トクベツ</t>
    </rPh>
    <rPh sb="216" eb="218">
      <t>リエキ</t>
    </rPh>
    <rPh sb="219" eb="221">
      <t>ゾウカ</t>
    </rPh>
    <rPh sb="233" eb="237">
      <t>イッパンカイケイ</t>
    </rPh>
    <rPh sb="237" eb="240">
      <t>ホジョキン</t>
    </rPh>
    <rPh sb="241" eb="243">
      <t>ゲンショウ</t>
    </rPh>
    <rPh sb="245" eb="248">
      <t>イチジテキ</t>
    </rPh>
    <rPh sb="249" eb="251">
      <t>ヒリツ</t>
    </rPh>
    <rPh sb="252" eb="254">
      <t>ゲンショウ</t>
    </rPh>
    <rPh sb="277" eb="278">
      <t>オヨ</t>
    </rPh>
    <rPh sb="279" eb="283">
      <t>ルイジダンタイ</t>
    </rPh>
    <rPh sb="288" eb="290">
      <t>ウワマワ</t>
    </rPh>
    <rPh sb="305" eb="311">
      <t>コウジウケオイヒトウ</t>
    </rPh>
    <rPh sb="312" eb="314">
      <t>シシュツ</t>
    </rPh>
    <rPh sb="315" eb="316">
      <t>スク</t>
    </rPh>
    <rPh sb="319" eb="323">
      <t>リュウドウシサン</t>
    </rPh>
    <rPh sb="326" eb="328">
      <t>ヨキン</t>
    </rPh>
    <rPh sb="329" eb="331">
      <t>ザンダカ</t>
    </rPh>
    <rPh sb="332" eb="333">
      <t>フ</t>
    </rPh>
    <rPh sb="429" eb="430">
      <t>アラ</t>
    </rPh>
    <rPh sb="432" eb="433">
      <t>カ</t>
    </rPh>
    <rPh sb="434" eb="435">
      <t>イ</t>
    </rPh>
    <rPh sb="437" eb="438">
      <t>オコナ</t>
    </rPh>
    <rPh sb="538" eb="540">
      <t>ジョウキョウ</t>
    </rPh>
    <rPh sb="544" eb="546">
      <t>キジュン</t>
    </rPh>
    <rPh sb="546" eb="548">
      <t>ヘンコウ</t>
    </rPh>
    <rPh sb="551" eb="553">
      <t>ゾウカ</t>
    </rPh>
    <rPh sb="558" eb="55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</si>
</sst>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4D-4CA3-AB25-4FE9520F02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DD4D-4CA3-AB25-4FE9520F02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92-4491-A322-13A4D465F8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A892-4491-A322-13A4D465F8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81.3</c:v>
                </c:pt>
                <c:pt idx="3">
                  <c:v>80.69</c:v>
                </c:pt>
                <c:pt idx="4">
                  <c:v>82.77</c:v>
                </c:pt>
              </c:numCache>
            </c:numRef>
          </c:val>
          <c:extLst>
            <c:ext xmlns:c16="http://schemas.microsoft.com/office/drawing/2014/chart" uri="{C3380CC4-5D6E-409C-BE32-E72D297353CC}">
              <c16:uniqueId val="{00000000-1FD1-49B5-B378-8AEAC5CD7E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1FD1-49B5-B378-8AEAC5CD7E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100.8</c:v>
                </c:pt>
                <c:pt idx="3">
                  <c:v>89.85</c:v>
                </c:pt>
                <c:pt idx="4">
                  <c:v>100.11</c:v>
                </c:pt>
              </c:numCache>
            </c:numRef>
          </c:val>
          <c:extLst>
            <c:ext xmlns:c16="http://schemas.microsoft.com/office/drawing/2014/chart" uri="{C3380CC4-5D6E-409C-BE32-E72D297353CC}">
              <c16:uniqueId val="{00000000-E60A-4901-BC9F-AEF2494CD6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E60A-4901-BC9F-AEF2494CD6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2.5299999999999998</c:v>
                </c:pt>
                <c:pt idx="3">
                  <c:v>4.93</c:v>
                </c:pt>
                <c:pt idx="4">
                  <c:v>7.14</c:v>
                </c:pt>
              </c:numCache>
            </c:numRef>
          </c:val>
          <c:extLst>
            <c:ext xmlns:c16="http://schemas.microsoft.com/office/drawing/2014/chart" uri="{C3380CC4-5D6E-409C-BE32-E72D297353CC}">
              <c16:uniqueId val="{00000000-2BF7-4017-AA33-F8BC64314A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2BF7-4017-AA33-F8BC64314A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C6-4DC7-A53E-2F76471B5A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EDC6-4DC7-A53E-2F76471B5A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2E-42ED-B88B-22379C492A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302E-42ED-B88B-22379C492A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47.09</c:v>
                </c:pt>
                <c:pt idx="3">
                  <c:v>42.31</c:v>
                </c:pt>
                <c:pt idx="4">
                  <c:v>64.150000000000006</c:v>
                </c:pt>
              </c:numCache>
            </c:numRef>
          </c:val>
          <c:extLst>
            <c:ext xmlns:c16="http://schemas.microsoft.com/office/drawing/2014/chart" uri="{C3380CC4-5D6E-409C-BE32-E72D297353CC}">
              <c16:uniqueId val="{00000000-7032-4BBF-B25D-301029A212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7032-4BBF-B25D-301029A212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402.71</c:v>
                </c:pt>
                <c:pt idx="3">
                  <c:v>460.13</c:v>
                </c:pt>
                <c:pt idx="4">
                  <c:v>329.39</c:v>
                </c:pt>
              </c:numCache>
            </c:numRef>
          </c:val>
          <c:extLst>
            <c:ext xmlns:c16="http://schemas.microsoft.com/office/drawing/2014/chart" uri="{C3380CC4-5D6E-409C-BE32-E72D297353CC}">
              <c16:uniqueId val="{00000000-2A7B-4789-B9A8-ABBDBB5942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2A7B-4789-B9A8-ABBDBB5942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59.95</c:v>
                </c:pt>
                <c:pt idx="3">
                  <c:v>59.77</c:v>
                </c:pt>
                <c:pt idx="4">
                  <c:v>59.83</c:v>
                </c:pt>
              </c:numCache>
            </c:numRef>
          </c:val>
          <c:extLst>
            <c:ext xmlns:c16="http://schemas.microsoft.com/office/drawing/2014/chart" uri="{C3380CC4-5D6E-409C-BE32-E72D297353CC}">
              <c16:uniqueId val="{00000000-BD71-4789-88D4-D6A8B03B8B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BD71-4789-88D4-D6A8B03B8B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DD1E-4CB1-BB73-2F6D0C895B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DD1E-4CB1-BB73-2F6D0C895B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安城市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189334</v>
      </c>
      <c r="AM8" s="45"/>
      <c r="AN8" s="45"/>
      <c r="AO8" s="45"/>
      <c r="AP8" s="45"/>
      <c r="AQ8" s="45"/>
      <c r="AR8" s="45"/>
      <c r="AS8" s="45"/>
      <c r="AT8" s="46">
        <f>データ!T6</f>
        <v>86.05</v>
      </c>
      <c r="AU8" s="46"/>
      <c r="AV8" s="46"/>
      <c r="AW8" s="46"/>
      <c r="AX8" s="46"/>
      <c r="AY8" s="46"/>
      <c r="AZ8" s="46"/>
      <c r="BA8" s="46"/>
      <c r="BB8" s="46">
        <f>データ!U6</f>
        <v>2200.2800000000002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78.819999999999993</v>
      </c>
      <c r="J10" s="46"/>
      <c r="K10" s="46"/>
      <c r="L10" s="46"/>
      <c r="M10" s="46"/>
      <c r="N10" s="46"/>
      <c r="O10" s="46"/>
      <c r="P10" s="46">
        <f>データ!P6</f>
        <v>6.7</v>
      </c>
      <c r="Q10" s="46"/>
      <c r="R10" s="46"/>
      <c r="S10" s="46"/>
      <c r="T10" s="46"/>
      <c r="U10" s="46"/>
      <c r="V10" s="46"/>
      <c r="W10" s="46">
        <f>データ!Q6</f>
        <v>96.74</v>
      </c>
      <c r="X10" s="46"/>
      <c r="Y10" s="46"/>
      <c r="Z10" s="46"/>
      <c r="AA10" s="46"/>
      <c r="AB10" s="46"/>
      <c r="AC10" s="46"/>
      <c r="AD10" s="45">
        <f>データ!R6</f>
        <v>1650</v>
      </c>
      <c r="AE10" s="45"/>
      <c r="AF10" s="45"/>
      <c r="AG10" s="45"/>
      <c r="AH10" s="45"/>
      <c r="AI10" s="45"/>
      <c r="AJ10" s="45"/>
      <c r="AK10" s="2"/>
      <c r="AL10" s="45">
        <f>データ!V6</f>
        <v>12662</v>
      </c>
      <c r="AM10" s="45"/>
      <c r="AN10" s="45"/>
      <c r="AO10" s="45"/>
      <c r="AP10" s="45"/>
      <c r="AQ10" s="45"/>
      <c r="AR10" s="45"/>
      <c r="AS10" s="45"/>
      <c r="AT10" s="46">
        <f>データ!W6</f>
        <v>3.53</v>
      </c>
      <c r="AU10" s="46"/>
      <c r="AV10" s="46"/>
      <c r="AW10" s="46"/>
      <c r="AX10" s="46"/>
      <c r="AY10" s="46"/>
      <c r="AZ10" s="46"/>
      <c r="BA10" s="46"/>
      <c r="BB10" s="46">
        <f>データ!X6</f>
        <v>3586.97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1Kds2eEgV0j7mSISYyukRkaAtSsImL9ustfzOCVCGP6Uy6MIE5TWgAGpwKIHjXKNyUVm7d0vZGywyczQnA4xiQ==" saltValue="XDYbmW2pbxxeM4jS7HUB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232122</v>
      </c>
      <c r="D6" s="19">
        <f t="shared" si="3"/>
        <v>46</v>
      </c>
      <c r="E6" s="19">
        <f t="shared" si="3"/>
        <v>17</v>
      </c>
      <c r="F6" s="19">
        <f t="shared" si="3"/>
        <v>4</v>
      </c>
      <c r="G6" s="19">
        <f t="shared" si="3"/>
        <v>0</v>
      </c>
      <c r="H6" s="19" t="str">
        <f t="shared" si="3"/>
        <v>愛知県　安城市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78.819999999999993</v>
      </c>
      <c r="P6" s="20">
        <f t="shared" si="3"/>
        <v>6.7</v>
      </c>
      <c r="Q6" s="20">
        <f t="shared" si="3"/>
        <v>96.74</v>
      </c>
      <c r="R6" s="20">
        <f t="shared" si="3"/>
        <v>1650</v>
      </c>
      <c r="S6" s="20">
        <f t="shared" si="3"/>
        <v>189334</v>
      </c>
      <c r="T6" s="20">
        <f t="shared" si="3"/>
        <v>86.05</v>
      </c>
      <c r="U6" s="20">
        <f t="shared" si="3"/>
        <v>2200.2800000000002</v>
      </c>
      <c r="V6" s="20">
        <f t="shared" si="3"/>
        <v>12662</v>
      </c>
      <c r="W6" s="20">
        <f t="shared" si="3"/>
        <v>3.53</v>
      </c>
      <c r="X6" s="20">
        <f t="shared" si="3"/>
        <v>3586.97</v>
      </c>
      <c r="Y6" s="21" t="str">
        <f>IF(Y7="",NA(),Y7)</f>
        <v>-</v>
      </c>
      <c r="Z6" s="21" t="str">
        <f t="shared" ref="Z6:AH6" si="4">IF(Z7="",NA(),Z7)</f>
        <v>-</v>
      </c>
      <c r="AA6" s="21">
        <f t="shared" si="4"/>
        <v>100.8</v>
      </c>
      <c r="AB6" s="21">
        <f t="shared" si="4"/>
        <v>89.85</v>
      </c>
      <c r="AC6" s="21">
        <f t="shared" si="4"/>
        <v>100.11</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47.09</v>
      </c>
      <c r="AX6" s="21">
        <f t="shared" si="6"/>
        <v>42.31</v>
      </c>
      <c r="AY6" s="21">
        <f t="shared" si="6"/>
        <v>64.150000000000006</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402.71</v>
      </c>
      <c r="BI6" s="21">
        <f t="shared" si="7"/>
        <v>460.13</v>
      </c>
      <c r="BJ6" s="21">
        <f t="shared" si="7"/>
        <v>329.39</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59.95</v>
      </c>
      <c r="BT6" s="21">
        <f t="shared" si="8"/>
        <v>59.77</v>
      </c>
      <c r="BU6" s="21">
        <f t="shared" si="8"/>
        <v>59.83</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81.3</v>
      </c>
      <c r="DA6" s="21">
        <f t="shared" si="11"/>
        <v>80.69</v>
      </c>
      <c r="DB6" s="21">
        <f t="shared" si="11"/>
        <v>82.77</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2.5299999999999998</v>
      </c>
      <c r="DL6" s="21">
        <f t="shared" si="12"/>
        <v>4.93</v>
      </c>
      <c r="DM6" s="21">
        <f t="shared" si="12"/>
        <v>7.14</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232122</v>
      </c>
      <c r="D7" s="23">
        <v>46</v>
      </c>
      <c r="E7" s="23">
        <v>17</v>
      </c>
      <c r="F7" s="23">
        <v>4</v>
      </c>
      <c r="G7" s="23">
        <v>0</v>
      </c>
      <c r="H7" s="23" t="s">
        <v>96</v>
      </c>
      <c r="I7" s="23" t="s">
        <v>97</v>
      </c>
      <c r="J7" s="23" t="s">
        <v>98</v>
      </c>
      <c r="K7" s="23" t="s">
        <v>99</v>
      </c>
      <c r="L7" s="23" t="s">
        <v>100</v>
      </c>
      <c r="M7" s="23" t="s">
        <v>101</v>
      </c>
      <c r="N7" s="24" t="s">
        <v>102</v>
      </c>
      <c r="O7" s="24">
        <v>78.819999999999993</v>
      </c>
      <c r="P7" s="24">
        <v>6.7</v>
      </c>
      <c r="Q7" s="24">
        <v>96.74</v>
      </c>
      <c r="R7" s="24">
        <v>1650</v>
      </c>
      <c r="S7" s="24">
        <v>189334</v>
      </c>
      <c r="T7" s="24">
        <v>86.05</v>
      </c>
      <c r="U7" s="24">
        <v>2200.2800000000002</v>
      </c>
      <c r="V7" s="24">
        <v>12662</v>
      </c>
      <c r="W7" s="24">
        <v>3.53</v>
      </c>
      <c r="X7" s="24">
        <v>3586.97</v>
      </c>
      <c r="Y7" s="24" t="s">
        <v>102</v>
      </c>
      <c r="Z7" s="24" t="s">
        <v>102</v>
      </c>
      <c r="AA7" s="24">
        <v>100.8</v>
      </c>
      <c r="AB7" s="24">
        <v>89.85</v>
      </c>
      <c r="AC7" s="24">
        <v>100.11</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47.09</v>
      </c>
      <c r="AX7" s="24">
        <v>42.31</v>
      </c>
      <c r="AY7" s="24">
        <v>64.150000000000006</v>
      </c>
      <c r="AZ7" s="24" t="s">
        <v>102</v>
      </c>
      <c r="BA7" s="24" t="s">
        <v>102</v>
      </c>
      <c r="BB7" s="24">
        <v>47.72</v>
      </c>
      <c r="BC7" s="24">
        <v>44.24</v>
      </c>
      <c r="BD7" s="24">
        <v>43.07</v>
      </c>
      <c r="BE7" s="24">
        <v>44.07</v>
      </c>
      <c r="BF7" s="24" t="s">
        <v>102</v>
      </c>
      <c r="BG7" s="24" t="s">
        <v>102</v>
      </c>
      <c r="BH7" s="24">
        <v>402.71</v>
      </c>
      <c r="BI7" s="24">
        <v>460.13</v>
      </c>
      <c r="BJ7" s="24">
        <v>329.39</v>
      </c>
      <c r="BK7" s="24" t="s">
        <v>102</v>
      </c>
      <c r="BL7" s="24" t="s">
        <v>102</v>
      </c>
      <c r="BM7" s="24">
        <v>1206.79</v>
      </c>
      <c r="BN7" s="24">
        <v>1258.43</v>
      </c>
      <c r="BO7" s="24">
        <v>1163.75</v>
      </c>
      <c r="BP7" s="24">
        <v>1201.79</v>
      </c>
      <c r="BQ7" s="24" t="s">
        <v>102</v>
      </c>
      <c r="BR7" s="24" t="s">
        <v>102</v>
      </c>
      <c r="BS7" s="24">
        <v>59.95</v>
      </c>
      <c r="BT7" s="24">
        <v>59.77</v>
      </c>
      <c r="BU7" s="24">
        <v>59.83</v>
      </c>
      <c r="BV7" s="24" t="s">
        <v>102</v>
      </c>
      <c r="BW7" s="24" t="s">
        <v>102</v>
      </c>
      <c r="BX7" s="24">
        <v>71.84</v>
      </c>
      <c r="BY7" s="24">
        <v>73.36</v>
      </c>
      <c r="BZ7" s="24">
        <v>72.599999999999994</v>
      </c>
      <c r="CA7" s="24">
        <v>75.31</v>
      </c>
      <c r="CB7" s="24" t="s">
        <v>102</v>
      </c>
      <c r="CC7" s="24" t="s">
        <v>102</v>
      </c>
      <c r="CD7" s="24">
        <v>150</v>
      </c>
      <c r="CE7" s="24">
        <v>150</v>
      </c>
      <c r="CF7" s="24">
        <v>150</v>
      </c>
      <c r="CG7" s="24" t="s">
        <v>102</v>
      </c>
      <c r="CH7" s="24" t="s">
        <v>102</v>
      </c>
      <c r="CI7" s="24">
        <v>228.47</v>
      </c>
      <c r="CJ7" s="24">
        <v>224.88</v>
      </c>
      <c r="CK7" s="24">
        <v>228.64</v>
      </c>
      <c r="CL7" s="24">
        <v>216.39</v>
      </c>
      <c r="CM7" s="24" t="s">
        <v>102</v>
      </c>
      <c r="CN7" s="24" t="s">
        <v>102</v>
      </c>
      <c r="CO7" s="24" t="s">
        <v>102</v>
      </c>
      <c r="CP7" s="24" t="s">
        <v>102</v>
      </c>
      <c r="CQ7" s="24" t="s">
        <v>102</v>
      </c>
      <c r="CR7" s="24" t="s">
        <v>102</v>
      </c>
      <c r="CS7" s="24" t="s">
        <v>102</v>
      </c>
      <c r="CT7" s="24">
        <v>42.47</v>
      </c>
      <c r="CU7" s="24">
        <v>42.4</v>
      </c>
      <c r="CV7" s="24">
        <v>42.28</v>
      </c>
      <c r="CW7" s="24">
        <v>42.57</v>
      </c>
      <c r="CX7" s="24" t="s">
        <v>102</v>
      </c>
      <c r="CY7" s="24" t="s">
        <v>102</v>
      </c>
      <c r="CZ7" s="24">
        <v>81.3</v>
      </c>
      <c r="DA7" s="24">
        <v>80.69</v>
      </c>
      <c r="DB7" s="24">
        <v>82.77</v>
      </c>
      <c r="DC7" s="24" t="s">
        <v>102</v>
      </c>
      <c r="DD7" s="24" t="s">
        <v>102</v>
      </c>
      <c r="DE7" s="24">
        <v>83.75</v>
      </c>
      <c r="DF7" s="24">
        <v>84.19</v>
      </c>
      <c r="DG7" s="24">
        <v>84.34</v>
      </c>
      <c r="DH7" s="24">
        <v>85.24</v>
      </c>
      <c r="DI7" s="24" t="s">
        <v>102</v>
      </c>
      <c r="DJ7" s="24" t="s">
        <v>102</v>
      </c>
      <c r="DK7" s="24">
        <v>2.5299999999999998</v>
      </c>
      <c r="DL7" s="24">
        <v>4.93</v>
      </c>
      <c r="DM7" s="24">
        <v>7.14</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2023-01-30T01:20:59Z</cp:lastPrinted>
  <dcterms:created xsi:type="dcterms:W3CDTF">2023-01-12T23:39:39Z</dcterms:created>
  <dcterms:modified xsi:type="dcterms:W3CDTF">2023-01-30T01:27:19Z</dcterms:modified>
  <cp:category/>
</cp:coreProperties>
</file>