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7特定環境保全公共下水道\"/>
    </mc:Choice>
  </mc:AlternateContent>
  <xr:revisionPtr revIDLastSave="0" documentId="13_ncr:1_{71B89A5D-5B61-44B0-8F04-DA2F091FBEF8}" xr6:coauthVersionLast="36" xr6:coauthVersionMax="36" xr10:uidLastSave="{00000000-0000-0000-0000-000000000000}"/>
  <workbookProtection workbookAlgorithmName="SHA-512" workbookHashValue="kyZHOMlfaVmM468D0mSGQ7Z4ErT4M3TGpha0yra95PBQ+a6ot7oATBdMspiPofwjirH/iwr3IIDB+wQoL2lTbg==" workbookSaltValue="gWbC0ytp2NxuAvtHTlnVUQ=="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B10" i="4"/>
  <c r="AD8" i="4"/>
  <c r="I8" i="4"/>
  <c r="B8"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<sst xmlns="http://schemas.openxmlformats.org/spreadsheetml/2006/main" count="299" uniqueCount="117">
  <si>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</si>
  <si>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</si>
  <si>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</si>
  <si>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</si>
  <si>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</si>
  <si>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</si>
  <si>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</si>
  <si>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</si>
  <si>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</si>
  <si>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</si>
  <si>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</si>
  <si>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</si>
  <si>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</si>
  <si>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</si>
  <si>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</si>
  <si>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</si>
  <si>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</si>
  <si>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</si>
  <si>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</si>
  <si>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</si>
  <si>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</si>
  <si>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</si>
  <si>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</si>
  <si>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</si>
  <si>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</si>
  <si>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</si>
  <si>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</si>
  <si>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</si>
  <si>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</si>
  <si>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</si>
  <si>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</si>
  <si>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</si>
  <si>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</si>
  <si>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</si>
  <si>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</si>
  <si>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</si>
  <si>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</si>
  <si>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</si>
  <si>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</si>
  <si>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</si>
  <si>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</si>
  <si>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</si>
  <si>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</si>
  <si>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</si>
  <si>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</si>
  <si>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</si>
  <si>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</si>
  <si>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</si>
  <si>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</si>
  <si>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</si>
  <si>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</si>
  <si>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</si>
  <si>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</si>
  <si>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</si>
  <si>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</si>
  <si>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</si>
  <si>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</si>
  <si>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</si>
  <si>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</si>
  <si>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</si>
  <si>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</si>
  <si>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</si>
  <si>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</si>
  <si>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</si>
  <si>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</si>
  <si>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</si>
  <si>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</si>
  <si>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</si>
  <si>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</si>
  <si>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</si>
  <si>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</si>
  <si>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</si>
  <si>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</si>
  <si>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</si>
  <si>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</si>
  <si>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</si>
  <si>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</si>
  <si>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</si>
  <si>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</si>
  <si>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</si>
  <si>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</si>
  <si>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</si>
  <si>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</si>
  <si>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</si>
  <si>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</si>
  <si>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</si>
  <si>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</si>
  <si>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</si>
  <si>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</si>
  <si>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</si>
  <si>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</si>
  <si>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</si>
  <si>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</si>
  <si>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</si>
  <si>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</si>
  <si>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</si>
  <si>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西尾市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</si>
  <si>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</si>
  <si>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</si>
  <si>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</si>
  <si>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</si>
  <si>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</si>
  <si>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</si>
  <si>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</si>
  <si>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</si>
  <si>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</si>
  <si>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</si>
  <si>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</si>
  <si>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</si>
  <si>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</si>
  <si>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</si>
  <si>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</si>
  <si>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</si>
  <si>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</si>
  <si>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平成23年度の１市３町合併により、総じて経営状況は悪化したが、平成24年度に高利の企業債を繰上償還し、低利に借換するなど経営改善に努めたことで、近年は改善傾向にある。しかし、依然として平均値を下回る指標もあり、今後訪れる人口減少社会、管渠の大量更新等に対応するには、非常に厳しい経営環境にあることは明らかである。
　こうした中、平成30年度には、市民や学識経験者で構成する西尾市上下水道事業審議会より、下水道事業整備区域の見直しと下水道使用料体系の改定について答申があり、その答申に沿った区域の整備と令和２年10月及び令和４年４月に改定を行ったところであり、今後もさらなる経営の改善に努めていくこととしている。
　さらに、将来にわたって下水道事業を持続的かつ安定的に経営することを目的として、令和２年４月に経営戦略を策定・公表しており、策定５年後の令和６年度を目途に見直しを行う予定である。</t>
    <phoneticPr fontId="4"/>
  </si>
  <si>
    <t>　当市下水道事業は、令和２年度より地方公営企業法の全部適用をして、新たな基準での経営比較分析表を作成しているため、令和元年度以前の指標については記載していない。
　①経常収支比率は100％を超え、②累積欠損金比率は０％となっているが、これは一般会計からの赤字補てんの補助金が要因であるので、使用料体系の改定などにより、補助金に頼らない経営改善が必要である。
　③流動比率について、前年度と比べて上昇したのは未払金の増加に伴い預金が増加したことによるものである。平均値より低い主要因としては企業債償還のための負債が多く計上されていることだと考えられるため、企業債発行の抑制が必要である。
　④企業債残高対事業規模比率は前年度と比べて大きく下降したが、これは、大口使用者である学校給食センターの使用開始や令和２年10月の使用料改定により営業収益が大きく増加したためである。企業債の償還が進むにつれ、当該値は下降していくと考えられるが、今後は必要な更新工事を行いながら建設改良費の平準化を図り、企業債発行を抑制していくことが必要である。
　⑤経費回収率は前年度と比べて上昇した。これは、大口使用者である学校給食センターの使用開始や令和２年10月の使用料改定により改善したものと考えられる。また、令和４年４月にも使用料の改定を行ったことにより当該値の向上が見込まれるが、今後も使用料の適正化が必要である。
　⑥汚水処理原価は分流式下水道等に要する経費について、一般会計が負担しているため、当該値となっている。平均値を下回っているが、整備進捗に伴い、今後、有収水量の大幅な増加は見込めないため、計画的な施設更新による資本費の平準化を図る必要がある。
　⑦施設利用率については、流域下水道に接続しているため、汚水処理場は有していない。
　⑧水洗化率については、新型コロナウイルス感染症の蔓延防止に配慮しつつも、街頭での宣伝活動などの地道な接続促進活動の成果もあり向上した。今後も戸別訪問などによる粘り強い活動を通じて、下水道への接続促進を図る必要がある。</t>
    <rPh sb="308" eb="311">
      <t>ゼンネンド</t>
    </rPh>
    <rPh sb="312" eb="313">
      <t>クラ</t>
    </rPh>
    <rPh sb="315" eb="316">
      <t>オオ</t>
    </rPh>
    <rPh sb="318" eb="320">
      <t>カコウ</t>
    </rPh>
    <rPh sb="328" eb="330">
      <t>オオグチ</t>
    </rPh>
    <rPh sb="330" eb="333">
      <t>シヨウシャ</t>
    </rPh>
    <rPh sb="336" eb="338">
      <t>ガッコウ</t>
    </rPh>
    <rPh sb="338" eb="340">
      <t>キュウショク</t>
    </rPh>
    <rPh sb="345" eb="347">
      <t>シヨウ</t>
    </rPh>
    <rPh sb="347" eb="349">
      <t>カイシ</t>
    </rPh>
    <rPh sb="350" eb="352">
      <t>レイワ</t>
    </rPh>
    <rPh sb="353" eb="354">
      <t>ネン</t>
    </rPh>
    <rPh sb="356" eb="357">
      <t>ガツ</t>
    </rPh>
    <rPh sb="358" eb="361">
      <t>シヨウリョウ</t>
    </rPh>
    <rPh sb="361" eb="363">
      <t>カイテイ</t>
    </rPh>
    <rPh sb="366" eb="368">
      <t>エイギョウ</t>
    </rPh>
    <rPh sb="368" eb="370">
      <t>シュウエキ</t>
    </rPh>
    <rPh sb="371" eb="372">
      <t>オオ</t>
    </rPh>
    <rPh sb="374" eb="376">
      <t>ゾウカ</t>
    </rPh>
    <rPh sb="401" eb="403">
      <t>カコウ</t>
    </rPh>
    <rPh sb="415" eb="417">
      <t>コンゴ</t>
    </rPh>
    <rPh sb="783" eb="786">
      <t>カンセンショウ</t>
    </rPh>
    <rPh sb="825" eb="827">
      <t>コウジョウ</t>
    </rPh>
    <phoneticPr fontId="4"/>
  </si>
  <si>
    <t>　①有形固定資産減価償却率は、令和３年度は地方公営企業法の規定の全部を適用してから２年度目であり、減価償却累計額が少ないため低い率となっていると考えられる。
　②管渠老朽化率については、特定環境保全公共下水道事業が平成14年度から供用開始しており、事業開始から耐用年数（50年）が経過していないため計上されていない。
　③管渠改善率については、比較的整備時期が新しく、計上されていない。
　老朽化の状況については、どの指標も低い数値となっているが、将来の更新に備え、ストックマネジメントの考えに基づいた事前調査、修繕や長寿命化対策が必要である。</t>
    <rPh sb="15" eb="17">
      <t>レイワ</t>
    </rPh>
    <rPh sb="18" eb="20">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</si>
</sst>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86D-449E-AC98-1F8F3062C1A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E86D-449E-AC98-1F8F3062C1A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33-4C5A-8669-D5481FBABAE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2933-4C5A-8669-D5481FBABAE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89.5</c:v>
                </c:pt>
                <c:pt idx="4">
                  <c:v>90.19</c:v>
                </c:pt>
              </c:numCache>
            </c:numRef>
          </c:val>
          <c:extLst>
            <c:ext xmlns:c16="http://schemas.microsoft.com/office/drawing/2014/chart" uri="{C3380CC4-5D6E-409C-BE32-E72D297353CC}">
              <c16:uniqueId val="{00000000-1C66-43EC-AD81-F48D2351EAE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1C66-43EC-AD81-F48D2351EAE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101.31</c:v>
                </c:pt>
                <c:pt idx="4">
                  <c:v>100.12</c:v>
                </c:pt>
              </c:numCache>
            </c:numRef>
          </c:val>
          <c:extLst>
            <c:ext xmlns:c16="http://schemas.microsoft.com/office/drawing/2014/chart" uri="{C3380CC4-5D6E-409C-BE32-E72D297353CC}">
              <c16:uniqueId val="{00000000-6A0B-4C88-8948-85559F3055C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6A0B-4C88-8948-85559F3055C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2.57</c:v>
                </c:pt>
                <c:pt idx="4">
                  <c:v>5.09</c:v>
                </c:pt>
              </c:numCache>
            </c:numRef>
          </c:val>
          <c:extLst>
            <c:ext xmlns:c16="http://schemas.microsoft.com/office/drawing/2014/chart" uri="{C3380CC4-5D6E-409C-BE32-E72D297353CC}">
              <c16:uniqueId val="{00000000-BD71-4561-A40D-FCAD890C10E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BD71-4561-A40D-FCAD890C10E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DF5-49B3-B12A-0B8650AD81D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0DF5-49B3-B12A-0B8650AD81D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C3F-4AE4-82D7-8EDEC068DDF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2C3F-4AE4-82D7-8EDEC068DDF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25.8</c:v>
                </c:pt>
                <c:pt idx="4">
                  <c:v>37.18</c:v>
                </c:pt>
              </c:numCache>
            </c:numRef>
          </c:val>
          <c:extLst>
            <c:ext xmlns:c16="http://schemas.microsoft.com/office/drawing/2014/chart" uri="{C3380CC4-5D6E-409C-BE32-E72D297353CC}">
              <c16:uniqueId val="{00000000-3589-4384-B578-B613E6D702B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3589-4384-B578-B613E6D702B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1491.84</c:v>
                </c:pt>
                <c:pt idx="4">
                  <c:v>1190.6500000000001</c:v>
                </c:pt>
              </c:numCache>
            </c:numRef>
          </c:val>
          <c:extLst>
            <c:ext xmlns:c16="http://schemas.microsoft.com/office/drawing/2014/chart" uri="{C3380CC4-5D6E-409C-BE32-E72D297353CC}">
              <c16:uniqueId val="{00000000-F31F-4850-B3FD-011B9014B99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F31F-4850-B3FD-011B9014B99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65.040000000000006</c:v>
                </c:pt>
                <c:pt idx="4">
                  <c:v>76.83</c:v>
                </c:pt>
              </c:numCache>
            </c:numRef>
          </c:val>
          <c:extLst>
            <c:ext xmlns:c16="http://schemas.microsoft.com/office/drawing/2014/chart" uri="{C3380CC4-5D6E-409C-BE32-E72D297353CC}">
              <c16:uniqueId val="{00000000-55B9-44B8-A878-0D94FBE65CB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55B9-44B8-A878-0D94FBE65CB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E89B-4361-8EB9-DF825EEE606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E89B-4361-8EB9-DF825EEE606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愛知県　西尾市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170868</v>
      </c>
      <c r="AM8" s="42"/>
      <c r="AN8" s="42"/>
      <c r="AO8" s="42"/>
      <c r="AP8" s="42"/>
      <c r="AQ8" s="42"/>
      <c r="AR8" s="42"/>
      <c r="AS8" s="42"/>
      <c r="AT8" s="35">
        <f>データ!T6</f>
        <v>161.22</v>
      </c>
      <c r="AU8" s="35"/>
      <c r="AV8" s="35"/>
      <c r="AW8" s="35"/>
      <c r="AX8" s="35"/>
      <c r="AY8" s="35"/>
      <c r="AZ8" s="35"/>
      <c r="BA8" s="35"/>
      <c r="BB8" s="35">
        <f>データ!U6</f>
        <v>1059.8399999999999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64.45</v>
      </c>
      <c r="J10" s="35"/>
      <c r="K10" s="35"/>
      <c r="L10" s="35"/>
      <c r="M10" s="35"/>
      <c r="N10" s="35"/>
      <c r="O10" s="35"/>
      <c r="P10" s="35">
        <f>データ!P6</f>
        <v>2.08</v>
      </c>
      <c r="Q10" s="35"/>
      <c r="R10" s="35"/>
      <c r="S10" s="35"/>
      <c r="T10" s="35"/>
      <c r="U10" s="35"/>
      <c r="V10" s="35"/>
      <c r="W10" s="35">
        <f>データ!Q6</f>
        <v>88.56</v>
      </c>
      <c r="X10" s="35"/>
      <c r="Y10" s="35"/>
      <c r="Z10" s="35"/>
      <c r="AA10" s="35"/>
      <c r="AB10" s="35"/>
      <c r="AC10" s="35"/>
      <c r="AD10" s="42">
        <f>データ!R6</f>
        <v>1870</v>
      </c>
      <c r="AE10" s="42"/>
      <c r="AF10" s="42"/>
      <c r="AG10" s="42"/>
      <c r="AH10" s="42"/>
      <c r="AI10" s="42"/>
      <c r="AJ10" s="42"/>
      <c r="AK10" s="2"/>
      <c r="AL10" s="42">
        <f>データ!V6</f>
        <v>3538</v>
      </c>
      <c r="AM10" s="42"/>
      <c r="AN10" s="42"/>
      <c r="AO10" s="42"/>
      <c r="AP10" s="42"/>
      <c r="AQ10" s="42"/>
      <c r="AR10" s="42"/>
      <c r="AS10" s="42"/>
      <c r="AT10" s="35">
        <f>データ!W6</f>
        <v>0.87</v>
      </c>
      <c r="AU10" s="35"/>
      <c r="AV10" s="35"/>
      <c r="AW10" s="35"/>
      <c r="AX10" s="35"/>
      <c r="AY10" s="35"/>
      <c r="AZ10" s="35"/>
      <c r="BA10" s="35"/>
      <c r="BB10" s="35">
        <f>データ!X6</f>
        <v>4066.67</v>
      </c>
      <c r="BC10" s="35"/>
      <c r="BD10" s="35"/>
      <c r="BE10" s="35"/>
      <c r="BF10" s="35"/>
      <c r="BG10" s="35"/>
      <c r="BH10" s="35"/>
      <c r="BI10" s="35"/>
      <c r="BJ10" s="2"/>
      <c r="BK10" s="2"/>
      <c r="BL10" s="73" t="s">
        <v>22</v>
      </c>
      <c r="BM10" s="74"/>
      <c r="BN10" s="75" t="s">
        <v>23</v>
      </c>
      <c r="BO10" s="75"/>
      <c r="BP10" s="75"/>
      <c r="BQ10" s="75"/>
      <c r="BR10" s="75"/>
      <c r="BS10" s="75"/>
      <c r="BT10" s="75"/>
      <c r="BU10" s="75"/>
      <c r="BV10" s="75"/>
      <c r="BW10" s="75"/>
      <c r="BX10" s="75"/>
      <c r="BY10" s="7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61" t="s">
        <v>26</v>
      </c>
      <c r="BM14" s="62"/>
      <c r="BN14" s="62"/>
      <c r="BO14" s="62"/>
      <c r="BP14" s="62"/>
      <c r="BQ14" s="62"/>
      <c r="BR14" s="62"/>
      <c r="BS14" s="62"/>
      <c r="BT14" s="62"/>
      <c r="BU14" s="62"/>
      <c r="BV14" s="62"/>
      <c r="BW14" s="62"/>
      <c r="BX14" s="62"/>
      <c r="BY14" s="62"/>
      <c r="BZ14" s="63"/>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64"/>
      <c r="BM15" s="65"/>
      <c r="BN15" s="65"/>
      <c r="BO15" s="65"/>
      <c r="BP15" s="65"/>
      <c r="BQ15" s="65"/>
      <c r="BR15" s="65"/>
      <c r="BS15" s="65"/>
      <c r="BT15" s="65"/>
      <c r="BU15" s="65"/>
      <c r="BV15" s="65"/>
      <c r="BW15" s="65"/>
      <c r="BX15" s="65"/>
      <c r="BY15" s="65"/>
      <c r="BZ15" s="6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115</v>
      </c>
      <c r="BM16" s="68"/>
      <c r="BN16" s="68"/>
      <c r="BO16" s="68"/>
      <c r="BP16" s="68"/>
      <c r="BQ16" s="68"/>
      <c r="BR16" s="68"/>
      <c r="BS16" s="68"/>
      <c r="BT16" s="68"/>
      <c r="BU16" s="68"/>
      <c r="BV16" s="68"/>
      <c r="BW16" s="68"/>
      <c r="BX16" s="68"/>
      <c r="BY16" s="68"/>
      <c r="BZ16" s="6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7" t="s">
        <v>116</v>
      </c>
      <c r="BM47" s="68"/>
      <c r="BN47" s="68"/>
      <c r="BO47" s="68"/>
      <c r="BP47" s="68"/>
      <c r="BQ47" s="68"/>
      <c r="BR47" s="68"/>
      <c r="BS47" s="68"/>
      <c r="BT47" s="68"/>
      <c r="BU47" s="68"/>
      <c r="BV47" s="68"/>
      <c r="BW47" s="68"/>
      <c r="BX47" s="68"/>
      <c r="BY47" s="68"/>
      <c r="BZ47" s="6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7"/>
      <c r="BM48" s="68"/>
      <c r="BN48" s="68"/>
      <c r="BO48" s="68"/>
      <c r="BP48" s="68"/>
      <c r="BQ48" s="68"/>
      <c r="BR48" s="68"/>
      <c r="BS48" s="68"/>
      <c r="BT48" s="68"/>
      <c r="BU48" s="68"/>
      <c r="BV48" s="68"/>
      <c r="BW48" s="68"/>
      <c r="BX48" s="68"/>
      <c r="BY48" s="68"/>
      <c r="BZ48" s="6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7"/>
      <c r="BM49" s="68"/>
      <c r="BN49" s="68"/>
      <c r="BO49" s="68"/>
      <c r="BP49" s="68"/>
      <c r="BQ49" s="68"/>
      <c r="BR49" s="68"/>
      <c r="BS49" s="68"/>
      <c r="BT49" s="68"/>
      <c r="BU49" s="68"/>
      <c r="BV49" s="68"/>
      <c r="BW49" s="68"/>
      <c r="BX49" s="68"/>
      <c r="BY49" s="68"/>
      <c r="BZ49" s="6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7"/>
      <c r="BM50" s="68"/>
      <c r="BN50" s="68"/>
      <c r="BO50" s="68"/>
      <c r="BP50" s="68"/>
      <c r="BQ50" s="68"/>
      <c r="BR50" s="68"/>
      <c r="BS50" s="68"/>
      <c r="BT50" s="68"/>
      <c r="BU50" s="68"/>
      <c r="BV50" s="68"/>
      <c r="BW50" s="68"/>
      <c r="BX50" s="68"/>
      <c r="BY50" s="68"/>
      <c r="BZ50" s="6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7"/>
      <c r="BM51" s="68"/>
      <c r="BN51" s="68"/>
      <c r="BO51" s="68"/>
      <c r="BP51" s="68"/>
      <c r="BQ51" s="68"/>
      <c r="BR51" s="68"/>
      <c r="BS51" s="68"/>
      <c r="BT51" s="68"/>
      <c r="BU51" s="68"/>
      <c r="BV51" s="68"/>
      <c r="BW51" s="68"/>
      <c r="BX51" s="68"/>
      <c r="BY51" s="68"/>
      <c r="BZ51" s="6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7"/>
      <c r="BM52" s="68"/>
      <c r="BN52" s="68"/>
      <c r="BO52" s="68"/>
      <c r="BP52" s="68"/>
      <c r="BQ52" s="68"/>
      <c r="BR52" s="68"/>
      <c r="BS52" s="68"/>
      <c r="BT52" s="68"/>
      <c r="BU52" s="68"/>
      <c r="BV52" s="68"/>
      <c r="BW52" s="68"/>
      <c r="BX52" s="68"/>
      <c r="BY52" s="68"/>
      <c r="BZ52" s="6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7"/>
      <c r="BM53" s="68"/>
      <c r="BN53" s="68"/>
      <c r="BO53" s="68"/>
      <c r="BP53" s="68"/>
      <c r="BQ53" s="68"/>
      <c r="BR53" s="68"/>
      <c r="BS53" s="68"/>
      <c r="BT53" s="68"/>
      <c r="BU53" s="68"/>
      <c r="BV53" s="68"/>
      <c r="BW53" s="68"/>
      <c r="BX53" s="68"/>
      <c r="BY53" s="68"/>
      <c r="BZ53" s="6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7"/>
      <c r="BM54" s="68"/>
      <c r="BN54" s="68"/>
      <c r="BO54" s="68"/>
      <c r="BP54" s="68"/>
      <c r="BQ54" s="68"/>
      <c r="BR54" s="68"/>
      <c r="BS54" s="68"/>
      <c r="BT54" s="68"/>
      <c r="BU54" s="68"/>
      <c r="BV54" s="68"/>
      <c r="BW54" s="68"/>
      <c r="BX54" s="68"/>
      <c r="BY54" s="68"/>
      <c r="BZ54" s="6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7"/>
      <c r="BM55" s="68"/>
      <c r="BN55" s="68"/>
      <c r="BO55" s="68"/>
      <c r="BP55" s="68"/>
      <c r="BQ55" s="68"/>
      <c r="BR55" s="68"/>
      <c r="BS55" s="68"/>
      <c r="BT55" s="68"/>
      <c r="BU55" s="68"/>
      <c r="BV55" s="68"/>
      <c r="BW55" s="68"/>
      <c r="BX55" s="68"/>
      <c r="BY55" s="68"/>
      <c r="BZ55" s="6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7"/>
      <c r="BM56" s="68"/>
      <c r="BN56" s="68"/>
      <c r="BO56" s="68"/>
      <c r="BP56" s="68"/>
      <c r="BQ56" s="68"/>
      <c r="BR56" s="68"/>
      <c r="BS56" s="68"/>
      <c r="BT56" s="68"/>
      <c r="BU56" s="68"/>
      <c r="BV56" s="68"/>
      <c r="BW56" s="68"/>
      <c r="BX56" s="68"/>
      <c r="BY56" s="68"/>
      <c r="BZ56" s="6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7"/>
      <c r="BM57" s="68"/>
      <c r="BN57" s="68"/>
      <c r="BO57" s="68"/>
      <c r="BP57" s="68"/>
      <c r="BQ57" s="68"/>
      <c r="BR57" s="68"/>
      <c r="BS57" s="68"/>
      <c r="BT57" s="68"/>
      <c r="BU57" s="68"/>
      <c r="BV57" s="68"/>
      <c r="BW57" s="68"/>
      <c r="BX57" s="68"/>
      <c r="BY57" s="68"/>
      <c r="BZ57" s="6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7"/>
      <c r="BM58" s="68"/>
      <c r="BN58" s="68"/>
      <c r="BO58" s="68"/>
      <c r="BP58" s="68"/>
      <c r="BQ58" s="68"/>
      <c r="BR58" s="68"/>
      <c r="BS58" s="68"/>
      <c r="BT58" s="68"/>
      <c r="BU58" s="68"/>
      <c r="BV58" s="68"/>
      <c r="BW58" s="68"/>
      <c r="BX58" s="68"/>
      <c r="BY58" s="68"/>
      <c r="BZ58" s="6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7"/>
      <c r="BM59" s="68"/>
      <c r="BN59" s="68"/>
      <c r="BO59" s="68"/>
      <c r="BP59" s="68"/>
      <c r="BQ59" s="68"/>
      <c r="BR59" s="68"/>
      <c r="BS59" s="68"/>
      <c r="BT59" s="68"/>
      <c r="BU59" s="68"/>
      <c r="BV59" s="68"/>
      <c r="BW59" s="68"/>
      <c r="BX59" s="68"/>
      <c r="BY59" s="68"/>
      <c r="BZ59" s="69"/>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7"/>
      <c r="BM60" s="68"/>
      <c r="BN60" s="68"/>
      <c r="BO60" s="68"/>
      <c r="BP60" s="68"/>
      <c r="BQ60" s="68"/>
      <c r="BR60" s="68"/>
      <c r="BS60" s="68"/>
      <c r="BT60" s="68"/>
      <c r="BU60" s="68"/>
      <c r="BV60" s="68"/>
      <c r="BW60" s="68"/>
      <c r="BX60" s="68"/>
      <c r="BY60" s="68"/>
      <c r="BZ60" s="69"/>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7"/>
      <c r="BM61" s="68"/>
      <c r="BN61" s="68"/>
      <c r="BO61" s="68"/>
      <c r="BP61" s="68"/>
      <c r="BQ61" s="68"/>
      <c r="BR61" s="68"/>
      <c r="BS61" s="68"/>
      <c r="BT61" s="68"/>
      <c r="BU61" s="68"/>
      <c r="BV61" s="68"/>
      <c r="BW61" s="68"/>
      <c r="BX61" s="68"/>
      <c r="BY61" s="68"/>
      <c r="BZ61" s="6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7"/>
      <c r="BM62" s="68"/>
      <c r="BN62" s="68"/>
      <c r="BO62" s="68"/>
      <c r="BP62" s="68"/>
      <c r="BQ62" s="68"/>
      <c r="BR62" s="68"/>
      <c r="BS62" s="68"/>
      <c r="BT62" s="68"/>
      <c r="BU62" s="68"/>
      <c r="BV62" s="68"/>
      <c r="BW62" s="68"/>
      <c r="BX62" s="68"/>
      <c r="BY62" s="68"/>
      <c r="BZ62" s="6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0"/>
      <c r="BM63" s="71"/>
      <c r="BN63" s="71"/>
      <c r="BO63" s="71"/>
      <c r="BP63" s="71"/>
      <c r="BQ63" s="71"/>
      <c r="BR63" s="71"/>
      <c r="BS63" s="71"/>
      <c r="BT63" s="71"/>
      <c r="BU63" s="71"/>
      <c r="BV63" s="71"/>
      <c r="BW63" s="71"/>
      <c r="BX63" s="71"/>
      <c r="BY63" s="71"/>
      <c r="BZ63" s="7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7" t="s">
        <v>114</v>
      </c>
      <c r="BM66" s="68"/>
      <c r="BN66" s="68"/>
      <c r="BO66" s="68"/>
      <c r="BP66" s="68"/>
      <c r="BQ66" s="68"/>
      <c r="BR66" s="68"/>
      <c r="BS66" s="68"/>
      <c r="BT66" s="68"/>
      <c r="BU66" s="68"/>
      <c r="BV66" s="68"/>
      <c r="BW66" s="68"/>
      <c r="BX66" s="68"/>
      <c r="BY66" s="68"/>
      <c r="BZ66" s="6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7"/>
      <c r="BM67" s="68"/>
      <c r="BN67" s="68"/>
      <c r="BO67" s="68"/>
      <c r="BP67" s="68"/>
      <c r="BQ67" s="68"/>
      <c r="BR67" s="68"/>
      <c r="BS67" s="68"/>
      <c r="BT67" s="68"/>
      <c r="BU67" s="68"/>
      <c r="BV67" s="68"/>
      <c r="BW67" s="68"/>
      <c r="BX67" s="68"/>
      <c r="BY67" s="68"/>
      <c r="BZ67" s="6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7"/>
      <c r="BM68" s="68"/>
      <c r="BN68" s="68"/>
      <c r="BO68" s="68"/>
      <c r="BP68" s="68"/>
      <c r="BQ68" s="68"/>
      <c r="BR68" s="68"/>
      <c r="BS68" s="68"/>
      <c r="BT68" s="68"/>
      <c r="BU68" s="68"/>
      <c r="BV68" s="68"/>
      <c r="BW68" s="68"/>
      <c r="BX68" s="68"/>
      <c r="BY68" s="68"/>
      <c r="BZ68" s="6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7"/>
      <c r="BM69" s="68"/>
      <c r="BN69" s="68"/>
      <c r="BO69" s="68"/>
      <c r="BP69" s="68"/>
      <c r="BQ69" s="68"/>
      <c r="BR69" s="68"/>
      <c r="BS69" s="68"/>
      <c r="BT69" s="68"/>
      <c r="BU69" s="68"/>
      <c r="BV69" s="68"/>
      <c r="BW69" s="68"/>
      <c r="BX69" s="68"/>
      <c r="BY69" s="68"/>
      <c r="BZ69" s="6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7"/>
      <c r="BM70" s="68"/>
      <c r="BN70" s="68"/>
      <c r="BO70" s="68"/>
      <c r="BP70" s="68"/>
      <c r="BQ70" s="68"/>
      <c r="BR70" s="68"/>
      <c r="BS70" s="68"/>
      <c r="BT70" s="68"/>
      <c r="BU70" s="68"/>
      <c r="BV70" s="68"/>
      <c r="BW70" s="68"/>
      <c r="BX70" s="68"/>
      <c r="BY70" s="68"/>
      <c r="BZ70" s="6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7"/>
      <c r="BM71" s="68"/>
      <c r="BN71" s="68"/>
      <c r="BO71" s="68"/>
      <c r="BP71" s="68"/>
      <c r="BQ71" s="68"/>
      <c r="BR71" s="68"/>
      <c r="BS71" s="68"/>
      <c r="BT71" s="68"/>
      <c r="BU71" s="68"/>
      <c r="BV71" s="68"/>
      <c r="BW71" s="68"/>
      <c r="BX71" s="68"/>
      <c r="BY71" s="68"/>
      <c r="BZ71" s="6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7"/>
      <c r="BM72" s="68"/>
      <c r="BN72" s="68"/>
      <c r="BO72" s="68"/>
      <c r="BP72" s="68"/>
      <c r="BQ72" s="68"/>
      <c r="BR72" s="68"/>
      <c r="BS72" s="68"/>
      <c r="BT72" s="68"/>
      <c r="BU72" s="68"/>
      <c r="BV72" s="68"/>
      <c r="BW72" s="68"/>
      <c r="BX72" s="68"/>
      <c r="BY72" s="68"/>
      <c r="BZ72" s="6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7"/>
      <c r="BM73" s="68"/>
      <c r="BN73" s="68"/>
      <c r="BO73" s="68"/>
      <c r="BP73" s="68"/>
      <c r="BQ73" s="68"/>
      <c r="BR73" s="68"/>
      <c r="BS73" s="68"/>
      <c r="BT73" s="68"/>
      <c r="BU73" s="68"/>
      <c r="BV73" s="68"/>
      <c r="BW73" s="68"/>
      <c r="BX73" s="68"/>
      <c r="BY73" s="68"/>
      <c r="BZ73" s="6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7"/>
      <c r="BM74" s="68"/>
      <c r="BN74" s="68"/>
      <c r="BO74" s="68"/>
      <c r="BP74" s="68"/>
      <c r="BQ74" s="68"/>
      <c r="BR74" s="68"/>
      <c r="BS74" s="68"/>
      <c r="BT74" s="68"/>
      <c r="BU74" s="68"/>
      <c r="BV74" s="68"/>
      <c r="BW74" s="68"/>
      <c r="BX74" s="68"/>
      <c r="BY74" s="68"/>
      <c r="BZ74" s="6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7"/>
      <c r="BM75" s="68"/>
      <c r="BN75" s="68"/>
      <c r="BO75" s="68"/>
      <c r="BP75" s="68"/>
      <c r="BQ75" s="68"/>
      <c r="BR75" s="68"/>
      <c r="BS75" s="68"/>
      <c r="BT75" s="68"/>
      <c r="BU75" s="68"/>
      <c r="BV75" s="68"/>
      <c r="BW75" s="68"/>
      <c r="BX75" s="68"/>
      <c r="BY75" s="68"/>
      <c r="BZ75" s="6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7"/>
      <c r="BM76" s="68"/>
      <c r="BN76" s="68"/>
      <c r="BO76" s="68"/>
      <c r="BP76" s="68"/>
      <c r="BQ76" s="68"/>
      <c r="BR76" s="68"/>
      <c r="BS76" s="68"/>
      <c r="BT76" s="68"/>
      <c r="BU76" s="68"/>
      <c r="BV76" s="68"/>
      <c r="BW76" s="68"/>
      <c r="BX76" s="68"/>
      <c r="BY76" s="68"/>
      <c r="BZ76" s="6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7"/>
      <c r="BM77" s="68"/>
      <c r="BN77" s="68"/>
      <c r="BO77" s="68"/>
      <c r="BP77" s="68"/>
      <c r="BQ77" s="68"/>
      <c r="BR77" s="68"/>
      <c r="BS77" s="68"/>
      <c r="BT77" s="68"/>
      <c r="BU77" s="68"/>
      <c r="BV77" s="68"/>
      <c r="BW77" s="68"/>
      <c r="BX77" s="68"/>
      <c r="BY77" s="68"/>
      <c r="BZ77" s="6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7"/>
      <c r="BM78" s="68"/>
      <c r="BN78" s="68"/>
      <c r="BO78" s="68"/>
      <c r="BP78" s="68"/>
      <c r="BQ78" s="68"/>
      <c r="BR78" s="68"/>
      <c r="BS78" s="68"/>
      <c r="BT78" s="68"/>
      <c r="BU78" s="68"/>
      <c r="BV78" s="68"/>
      <c r="BW78" s="68"/>
      <c r="BX78" s="68"/>
      <c r="BY78" s="68"/>
      <c r="BZ78" s="6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7"/>
      <c r="BM79" s="68"/>
      <c r="BN79" s="68"/>
      <c r="BO79" s="68"/>
      <c r="BP79" s="68"/>
      <c r="BQ79" s="68"/>
      <c r="BR79" s="68"/>
      <c r="BS79" s="68"/>
      <c r="BT79" s="68"/>
      <c r="BU79" s="68"/>
      <c r="BV79" s="68"/>
      <c r="BW79" s="68"/>
      <c r="BX79" s="68"/>
      <c r="BY79" s="68"/>
      <c r="BZ79" s="6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7"/>
      <c r="BM80" s="68"/>
      <c r="BN80" s="68"/>
      <c r="BO80" s="68"/>
      <c r="BP80" s="68"/>
      <c r="BQ80" s="68"/>
      <c r="BR80" s="68"/>
      <c r="BS80" s="68"/>
      <c r="BT80" s="68"/>
      <c r="BU80" s="68"/>
      <c r="BV80" s="68"/>
      <c r="BW80" s="68"/>
      <c r="BX80" s="68"/>
      <c r="BY80" s="68"/>
      <c r="BZ80" s="6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7"/>
      <c r="BM81" s="68"/>
      <c r="BN81" s="68"/>
      <c r="BO81" s="68"/>
      <c r="BP81" s="68"/>
      <c r="BQ81" s="68"/>
      <c r="BR81" s="68"/>
      <c r="BS81" s="68"/>
      <c r="BT81" s="68"/>
      <c r="BU81" s="68"/>
      <c r="BV81" s="68"/>
      <c r="BW81" s="68"/>
      <c r="BX81" s="68"/>
      <c r="BY81" s="68"/>
      <c r="BZ81" s="6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0"/>
      <c r="BM82" s="71"/>
      <c r="BN82" s="71"/>
      <c r="BO82" s="71"/>
      <c r="BP82" s="71"/>
      <c r="BQ82" s="71"/>
      <c r="BR82" s="71"/>
      <c r="BS82" s="71"/>
      <c r="BT82" s="71"/>
      <c r="BU82" s="71"/>
      <c r="BV82" s="71"/>
      <c r="BW82" s="71"/>
      <c r="BX82" s="71"/>
      <c r="BY82" s="71"/>
      <c r="BZ82" s="72"/>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9jbJkJ5ZYRvIPYq94kq59YrWn5j+AqE2IYEGEaibB+5bDP/Izbapd9nIX2umGaOgMxicx4jVS25odeYnRfWIqA==" saltValue="u1a3OD8LI8FEaGwUFAVwb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232131</v>
      </c>
      <c r="D6" s="19">
        <f t="shared" si="3"/>
        <v>46</v>
      </c>
      <c r="E6" s="19">
        <f t="shared" si="3"/>
        <v>17</v>
      </c>
      <c r="F6" s="19">
        <f t="shared" si="3"/>
        <v>4</v>
      </c>
      <c r="G6" s="19">
        <f t="shared" si="3"/>
        <v>0</v>
      </c>
      <c r="H6" s="19" t="str">
        <f t="shared" si="3"/>
        <v>愛知県　西尾市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64.45</v>
      </c>
      <c r="P6" s="20">
        <f t="shared" si="3"/>
        <v>2.08</v>
      </c>
      <c r="Q6" s="20">
        <f t="shared" si="3"/>
        <v>88.56</v>
      </c>
      <c r="R6" s="20">
        <f t="shared" si="3"/>
        <v>1870</v>
      </c>
      <c r="S6" s="20">
        <f t="shared" si="3"/>
        <v>170868</v>
      </c>
      <c r="T6" s="20">
        <f t="shared" si="3"/>
        <v>161.22</v>
      </c>
      <c r="U6" s="20">
        <f t="shared" si="3"/>
        <v>1059.8399999999999</v>
      </c>
      <c r="V6" s="20">
        <f t="shared" si="3"/>
        <v>3538</v>
      </c>
      <c r="W6" s="20">
        <f t="shared" si="3"/>
        <v>0.87</v>
      </c>
      <c r="X6" s="20">
        <f t="shared" si="3"/>
        <v>4066.67</v>
      </c>
      <c r="Y6" s="21" t="str">
        <f>IF(Y7="",NA(),Y7)</f>
        <v>-</v>
      </c>
      <c r="Z6" s="21" t="str">
        <f t="shared" ref="Z6:AH6" si="4">IF(Z7="",NA(),Z7)</f>
        <v>-</v>
      </c>
      <c r="AA6" s="21" t="str">
        <f t="shared" si="4"/>
        <v>-</v>
      </c>
      <c r="AB6" s="21">
        <f t="shared" si="4"/>
        <v>101.31</v>
      </c>
      <c r="AC6" s="21">
        <f t="shared" si="4"/>
        <v>100.12</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25.8</v>
      </c>
      <c r="AY6" s="21">
        <f t="shared" si="6"/>
        <v>37.18</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1491.84</v>
      </c>
      <c r="BJ6" s="21">
        <f t="shared" si="7"/>
        <v>1190.6500000000001</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65.040000000000006</v>
      </c>
      <c r="BU6" s="21">
        <f t="shared" si="8"/>
        <v>76.83</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150</v>
      </c>
      <c r="CF6" s="21">
        <f t="shared" si="9"/>
        <v>150</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89.5</v>
      </c>
      <c r="DB6" s="21">
        <f t="shared" si="11"/>
        <v>90.19</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2.57</v>
      </c>
      <c r="DM6" s="21">
        <f t="shared" si="12"/>
        <v>5.09</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232131</v>
      </c>
      <c r="D7" s="23">
        <v>46</v>
      </c>
      <c r="E7" s="23">
        <v>17</v>
      </c>
      <c r="F7" s="23">
        <v>4</v>
      </c>
      <c r="G7" s="23">
        <v>0</v>
      </c>
      <c r="H7" s="23" t="s">
        <v>96</v>
      </c>
      <c r="I7" s="23" t="s">
        <v>97</v>
      </c>
      <c r="J7" s="23" t="s">
        <v>98</v>
      </c>
      <c r="K7" s="23" t="s">
        <v>99</v>
      </c>
      <c r="L7" s="23" t="s">
        <v>100</v>
      </c>
      <c r="M7" s="23" t="s">
        <v>101</v>
      </c>
      <c r="N7" s="24" t="s">
        <v>102</v>
      </c>
      <c r="O7" s="24">
        <v>64.45</v>
      </c>
      <c r="P7" s="24">
        <v>2.08</v>
      </c>
      <c r="Q7" s="24">
        <v>88.56</v>
      </c>
      <c r="R7" s="24">
        <v>1870</v>
      </c>
      <c r="S7" s="24">
        <v>170868</v>
      </c>
      <c r="T7" s="24">
        <v>161.22</v>
      </c>
      <c r="U7" s="24">
        <v>1059.8399999999999</v>
      </c>
      <c r="V7" s="24">
        <v>3538</v>
      </c>
      <c r="W7" s="24">
        <v>0.87</v>
      </c>
      <c r="X7" s="24">
        <v>4066.67</v>
      </c>
      <c r="Y7" s="24" t="s">
        <v>102</v>
      </c>
      <c r="Z7" s="24" t="s">
        <v>102</v>
      </c>
      <c r="AA7" s="24" t="s">
        <v>102</v>
      </c>
      <c r="AB7" s="24">
        <v>101.31</v>
      </c>
      <c r="AC7" s="24">
        <v>100.12</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25.8</v>
      </c>
      <c r="AY7" s="24">
        <v>37.18</v>
      </c>
      <c r="AZ7" s="24" t="s">
        <v>102</v>
      </c>
      <c r="BA7" s="24" t="s">
        <v>102</v>
      </c>
      <c r="BB7" s="24" t="s">
        <v>102</v>
      </c>
      <c r="BC7" s="24">
        <v>44.24</v>
      </c>
      <c r="BD7" s="24">
        <v>43.07</v>
      </c>
      <c r="BE7" s="24">
        <v>44.07</v>
      </c>
      <c r="BF7" s="24" t="s">
        <v>102</v>
      </c>
      <c r="BG7" s="24" t="s">
        <v>102</v>
      </c>
      <c r="BH7" s="24" t="s">
        <v>102</v>
      </c>
      <c r="BI7" s="24">
        <v>1491.84</v>
      </c>
      <c r="BJ7" s="24">
        <v>1190.6500000000001</v>
      </c>
      <c r="BK7" s="24" t="s">
        <v>102</v>
      </c>
      <c r="BL7" s="24" t="s">
        <v>102</v>
      </c>
      <c r="BM7" s="24" t="s">
        <v>102</v>
      </c>
      <c r="BN7" s="24">
        <v>1258.43</v>
      </c>
      <c r="BO7" s="24">
        <v>1163.75</v>
      </c>
      <c r="BP7" s="24">
        <v>1201.79</v>
      </c>
      <c r="BQ7" s="24" t="s">
        <v>102</v>
      </c>
      <c r="BR7" s="24" t="s">
        <v>102</v>
      </c>
      <c r="BS7" s="24" t="s">
        <v>102</v>
      </c>
      <c r="BT7" s="24">
        <v>65.040000000000006</v>
      </c>
      <c r="BU7" s="24">
        <v>76.83</v>
      </c>
      <c r="BV7" s="24" t="s">
        <v>102</v>
      </c>
      <c r="BW7" s="24" t="s">
        <v>102</v>
      </c>
      <c r="BX7" s="24" t="s">
        <v>102</v>
      </c>
      <c r="BY7" s="24">
        <v>73.36</v>
      </c>
      <c r="BZ7" s="24">
        <v>72.599999999999994</v>
      </c>
      <c r="CA7" s="24">
        <v>75.31</v>
      </c>
      <c r="CB7" s="24" t="s">
        <v>102</v>
      </c>
      <c r="CC7" s="24" t="s">
        <v>102</v>
      </c>
      <c r="CD7" s="24" t="s">
        <v>102</v>
      </c>
      <c r="CE7" s="24">
        <v>150</v>
      </c>
      <c r="CF7" s="24">
        <v>150</v>
      </c>
      <c r="CG7" s="24" t="s">
        <v>102</v>
      </c>
      <c r="CH7" s="24" t="s">
        <v>102</v>
      </c>
      <c r="CI7" s="24" t="s">
        <v>102</v>
      </c>
      <c r="CJ7" s="24">
        <v>224.88</v>
      </c>
      <c r="CK7" s="24">
        <v>228.64</v>
      </c>
      <c r="CL7" s="24">
        <v>216.39</v>
      </c>
      <c r="CM7" s="24" t="s">
        <v>102</v>
      </c>
      <c r="CN7" s="24" t="s">
        <v>102</v>
      </c>
      <c r="CO7" s="24" t="s">
        <v>102</v>
      </c>
      <c r="CP7" s="24" t="s">
        <v>102</v>
      </c>
      <c r="CQ7" s="24" t="s">
        <v>102</v>
      </c>
      <c r="CR7" s="24" t="s">
        <v>102</v>
      </c>
      <c r="CS7" s="24" t="s">
        <v>102</v>
      </c>
      <c r="CT7" s="24" t="s">
        <v>102</v>
      </c>
      <c r="CU7" s="24">
        <v>42.4</v>
      </c>
      <c r="CV7" s="24">
        <v>42.28</v>
      </c>
      <c r="CW7" s="24">
        <v>42.57</v>
      </c>
      <c r="CX7" s="24" t="s">
        <v>102</v>
      </c>
      <c r="CY7" s="24" t="s">
        <v>102</v>
      </c>
      <c r="CZ7" s="24" t="s">
        <v>102</v>
      </c>
      <c r="DA7" s="24">
        <v>89.5</v>
      </c>
      <c r="DB7" s="24">
        <v>90.19</v>
      </c>
      <c r="DC7" s="24" t="s">
        <v>102</v>
      </c>
      <c r="DD7" s="24" t="s">
        <v>102</v>
      </c>
      <c r="DE7" s="24" t="s">
        <v>102</v>
      </c>
      <c r="DF7" s="24">
        <v>84.19</v>
      </c>
      <c r="DG7" s="24">
        <v>84.34</v>
      </c>
      <c r="DH7" s="24">
        <v>85.24</v>
      </c>
      <c r="DI7" s="24" t="s">
        <v>102</v>
      </c>
      <c r="DJ7" s="24" t="s">
        <v>102</v>
      </c>
      <c r="DK7" s="24" t="s">
        <v>102</v>
      </c>
      <c r="DL7" s="24">
        <v>2.57</v>
      </c>
      <c r="DM7" s="24">
        <v>5.09</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2023-01-23T04:35:39Z</cp:lastPrinted>
  <dcterms:created xsi:type="dcterms:W3CDTF">2023-01-12T23:39:40Z</dcterms:created>
  <dcterms:modified xsi:type="dcterms:W3CDTF">2023-01-30T09:01:06Z</dcterms:modified>
  <cp:category/>
</cp:coreProperties>
</file>