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71B89A5D-5B61-44B0-8F04-DA2F091FBEF8}" xr6:coauthVersionLast="36" xr6:coauthVersionMax="36" xr10:uidLastSave="{00000000-0000-0000-0000-000000000000}"/>
  <workbookProtection workbookAlgorithmName="SHA-512" workbookHashValue="kyZHOMlfaVmM468D0mSGQ7Z4ErT4M3TGpha0yra95PBQ+a6ot7oATBdMspiPofwjirH/iwr3IIDB+wQoL2lTbg==" workbookSaltValue="gWbC0ytp2NxuAvtHTlnVU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<sst xmlns="http://schemas.openxmlformats.org/spreadsheetml/2006/main" count="299" uniqueCount="117">
  <si>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</si>
  <si>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</si>
  <si>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</si>
  <si>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</si>
  <si>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</si>
  <si>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</si>
  <si>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</si>
  <si>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</si>
  <si>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</si>
  <si>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</si>
  <si>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</si>
  <si>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</si>
  <si>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</si>
  <si>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</si>
  <si>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</si>
  <si>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</si>
  <si>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</si>
  <si>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</si>
  <si>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</si>
  <si>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</si>
  <si>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</si>
  <si>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</si>
  <si>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</si>
  <si>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</si>
  <si>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</si>
  <si>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</si>
  <si>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</si>
  <si>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</si>
  <si>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</si>
  <si>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</si>
  <si>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</si>
  <si>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</si>
  <si>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</si>
  <si>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</si>
  <si>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</si>
  <si>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</si>
  <si>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</si>
  <si>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</si>
  <si>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</si>
  <si>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</si>
  <si>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</si>
  <si>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</si>
  <si>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</si>
  <si>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</si>
  <si>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</si>
  <si>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</si>
  <si>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</si>
  <si>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</si>
  <si>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</si>
  <si>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</si>
  <si>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</si>
  <si>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</si>
  <si>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</si>
  <si>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</si>
  <si>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</si>
  <si>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</si>
  <si>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</si>
  <si>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</si>
  <si>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</si>
  <si>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</si>
  <si>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</si>
  <si>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</si>
  <si>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</si>
  <si>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</si>
  <si>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</si>
  <si>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</si>
  <si>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</si>
  <si>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</si>
  <si>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</si>
  <si>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</si>
  <si>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</si>
  <si>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</si>
  <si>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</si>
  <si>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</si>
  <si>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</si>
  <si>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</si>
  <si>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</si>
  <si>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</si>
  <si>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</si>
  <si>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</si>
  <si>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</si>
  <si>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</si>
  <si>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</si>
  <si>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</si>
  <si>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</si>
  <si>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</si>
  <si>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</si>
  <si>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</si>
  <si>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</si>
  <si>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</si>
  <si>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</si>
  <si>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</si>
  <si>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</si>
  <si>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</si>
  <si>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</si>
  <si>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</si>
  <si>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</si>
  <si>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</si>
  <si>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</si>
  <si>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</si>
  <si>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</si>
  <si>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</si>
  <si>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</si>
  <si>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</si>
  <si>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</si>
  <si>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</si>
  <si>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</si>
  <si>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</si>
  <si>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</si>
  <si>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</si>
  <si>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</si>
  <si>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</si>
  <si>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</si>
  <si>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</si>
  <si>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23年度の１市３町合併により、総じて経営状況は悪化したが、平成24年度に高利の企業債を繰上償還し、低利に借換するなど経営改善に努めたことで、近年は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その答申に沿った区域の整備と令和２年10月及び令和４年４月に改定を行ったところであり、今後もさらなる経営の改善に努めていくこととしている。
　さらに、将来にわたって下水道事業を持続的かつ安定的に経営することを目的として、令和２年４月に経営戦略を策定・公表しており、策定５年後の令和６年度を目途に見直しを行う予定である。</t>
    <phoneticPr fontId="4"/>
  </si>
  <si>
    <t>　当市下水道事業は、令和２年度より地方公営企業法の全部適用をして、新たな基準での経営比較分析表を作成しているため、令和元年度以前の指標については記載していない。
　①経常収支比率は100％を超え、②累積欠損金比率は０％となっているが、これは一般会計からの赤字補てんの補助金が要因であるので、使用料体系の改定などにより、補助金に頼らない経営改善が必要である。
　③流動比率について、前年度と比べて上昇したのは未払金の増加に伴い預金が増加したことによるものである。平均値より低い主要因としては企業債償還のための負債が多く計上されていることだと考えられるため、企業債発行の抑制が必要である。
　④企業債残高対事業規模比率は前年度と比べて大きく下降したが、これは、大口使用者である学校給食センターの使用開始や令和２年10月の使用料改定により営業収益が大きく増加したためである。企業債の償還が進むにつれ、当該値は下降していくと考えられるが、今後は必要な更新工事を行いながら建設改良費の平準化を図り、企業債発行を抑制していくことが必要である。
　⑤経費回収率は前年度と比べて上昇した。これは、大口使用者である学校給食センターの使用開始や令和２年10月の使用料改定により改善したものと考えられる。また、令和４年４月にも使用料の改定を行ったことにより当該値の向上が見込まれるが、今後も使用料の適正化が必要である。
　⑥汚水処理原価は分流式下水道等に要する経費について、一般会計が負担しているため、当該値となっている。平均値を下回っているが、整備進捗に伴い、今後、有収水量の大幅な増加は見込めないため、計画的な施設更新による資本費の平準化を図る必要がある。
　⑦施設利用率については、流域下水道に接続しているため、汚水処理場は有していない。
　⑧水洗化率については、新型コロナウイルス感染症の蔓延防止に配慮しつつも、街頭での宣伝活動などの地道な接続促進活動の成果もあり向上した。今後も戸別訪問などによる粘り強い活動を通じて、下水道への接続促進を図る必要がある。</t>
    <rPh sb="308" eb="311">
      <t>ゼンネンド</t>
    </rPh>
    <rPh sb="312" eb="313">
      <t>クラ</t>
    </rPh>
    <rPh sb="315" eb="316">
      <t>オオ</t>
    </rPh>
    <rPh sb="318" eb="320">
      <t>カコウ</t>
    </rPh>
    <rPh sb="328" eb="330">
      <t>オオグチ</t>
    </rPh>
    <rPh sb="330" eb="333">
      <t>シヨウシャ</t>
    </rPh>
    <rPh sb="336" eb="338">
      <t>ガッコウ</t>
    </rPh>
    <rPh sb="338" eb="340">
      <t>キュウショク</t>
    </rPh>
    <rPh sb="345" eb="347">
      <t>シヨウ</t>
    </rPh>
    <rPh sb="347" eb="349">
      <t>カイシ</t>
    </rPh>
    <rPh sb="350" eb="352">
      <t>レイワ</t>
    </rPh>
    <rPh sb="353" eb="354">
      <t>ネン</t>
    </rPh>
    <rPh sb="356" eb="357">
      <t>ガツ</t>
    </rPh>
    <rPh sb="358" eb="361">
      <t>シヨウリョウ</t>
    </rPh>
    <rPh sb="361" eb="363">
      <t>カイテイ</t>
    </rPh>
    <rPh sb="366" eb="368">
      <t>エイギョウ</t>
    </rPh>
    <rPh sb="368" eb="370">
      <t>シュウエキ</t>
    </rPh>
    <rPh sb="371" eb="372">
      <t>オオ</t>
    </rPh>
    <rPh sb="374" eb="376">
      <t>ゾウカ</t>
    </rPh>
    <rPh sb="401" eb="403">
      <t>カコウ</t>
    </rPh>
    <rPh sb="415" eb="417">
      <t>コンゴ</t>
    </rPh>
    <rPh sb="783" eb="786">
      <t>カンセンショウ</t>
    </rPh>
    <rPh sb="825" eb="827">
      <t>コウジョウ</t>
    </rPh>
    <phoneticPr fontId="4"/>
  </si>
  <si>
    <t>　①有形固定資産減価償却率は、令和３年度は地方公営企業法の規定の全部を適用してから２年度目であり、減価償却累計額が少ないため低い率となっていると考えられる。
　②管渠老朽化率については、特定環境保全公共下水道事業が平成14年度から供用開始しており、事業開始から耐用年数（50年）が経過していないため計上されていない。
　③管渠改善率については、比較的整備時期が新しく、計上されていない。
　老朽化の状況については、どの指標も低い数値となっているが、将来の更新に備え、ストックマネジメントの考えに基づいた事前調査、修繕や長寿命化対策が必要である。</t>
    <rPh sb="15" eb="17">
      <t>レイワ</t>
    </rPh>
    <rPh sb="18" eb="2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</si>
</sst>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6D-449E-AC98-1F8F3062C1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E86D-449E-AC98-1F8F3062C1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33-4C5A-8669-D5481FBABA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2933-4C5A-8669-D5481FBABA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89.5</c:v>
                </c:pt>
                <c:pt idx="4">
                  <c:v>90.19</c:v>
                </c:pt>
              </c:numCache>
            </c:numRef>
          </c:val>
          <c:extLst>
            <c:ext xmlns:c16="http://schemas.microsoft.com/office/drawing/2014/chart" uri="{C3380CC4-5D6E-409C-BE32-E72D297353CC}">
              <c16:uniqueId val="{00000000-1C66-43EC-AD81-F48D2351EA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1C66-43EC-AD81-F48D2351EA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101.31</c:v>
                </c:pt>
                <c:pt idx="4">
                  <c:v>100.12</c:v>
                </c:pt>
              </c:numCache>
            </c:numRef>
          </c:val>
          <c:extLst>
            <c:ext xmlns:c16="http://schemas.microsoft.com/office/drawing/2014/chart" uri="{C3380CC4-5D6E-409C-BE32-E72D297353CC}">
              <c16:uniqueId val="{00000000-6A0B-4C88-8948-85559F3055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6A0B-4C88-8948-85559F3055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2.57</c:v>
                </c:pt>
                <c:pt idx="4">
                  <c:v>5.09</c:v>
                </c:pt>
              </c:numCache>
            </c:numRef>
          </c:val>
          <c:extLst>
            <c:ext xmlns:c16="http://schemas.microsoft.com/office/drawing/2014/chart" uri="{C3380CC4-5D6E-409C-BE32-E72D297353CC}">
              <c16:uniqueId val="{00000000-BD71-4561-A40D-FCAD890C10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D71-4561-A40D-FCAD890C10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F5-49B3-B12A-0B8650AD81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DF5-49B3-B12A-0B8650AD81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3F-4AE4-82D7-8EDEC068DD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C3F-4AE4-82D7-8EDEC068DD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25.8</c:v>
                </c:pt>
                <c:pt idx="4">
                  <c:v>37.18</c:v>
                </c:pt>
              </c:numCache>
            </c:numRef>
          </c:val>
          <c:extLst>
            <c:ext xmlns:c16="http://schemas.microsoft.com/office/drawing/2014/chart" uri="{C3380CC4-5D6E-409C-BE32-E72D297353CC}">
              <c16:uniqueId val="{00000000-3589-4384-B578-B613E6D702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589-4384-B578-B613E6D702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1491.84</c:v>
                </c:pt>
                <c:pt idx="4">
                  <c:v>1190.6500000000001</c:v>
                </c:pt>
              </c:numCache>
            </c:numRef>
          </c:val>
          <c:extLst>
            <c:ext xmlns:c16="http://schemas.microsoft.com/office/drawing/2014/chart" uri="{C3380CC4-5D6E-409C-BE32-E72D297353CC}">
              <c16:uniqueId val="{00000000-F31F-4850-B3FD-011B9014B9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F31F-4850-B3FD-011B9014B9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65.040000000000006</c:v>
                </c:pt>
                <c:pt idx="4">
                  <c:v>76.83</c:v>
                </c:pt>
              </c:numCache>
            </c:numRef>
          </c:val>
          <c:extLst>
            <c:ext xmlns:c16="http://schemas.microsoft.com/office/drawing/2014/chart" uri="{C3380CC4-5D6E-409C-BE32-E72D297353CC}">
              <c16:uniqueId val="{00000000-55B9-44B8-A878-0D94FBE65C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55B9-44B8-A878-0D94FBE65C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E89B-4361-8EB9-DF825EEE60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E89B-4361-8EB9-DF825EEE60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西尾市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170868</v>
      </c>
      <c r="AM8" s="42"/>
      <c r="AN8" s="42"/>
      <c r="AO8" s="42"/>
      <c r="AP8" s="42"/>
      <c r="AQ8" s="42"/>
      <c r="AR8" s="42"/>
      <c r="AS8" s="42"/>
      <c r="AT8" s="35">
        <f>データ!T6</f>
        <v>161.22</v>
      </c>
      <c r="AU8" s="35"/>
      <c r="AV8" s="35"/>
      <c r="AW8" s="35"/>
      <c r="AX8" s="35"/>
      <c r="AY8" s="35"/>
      <c r="AZ8" s="35"/>
      <c r="BA8" s="35"/>
      <c r="BB8" s="35">
        <f>データ!U6</f>
        <v>1059.8399999999999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64.45</v>
      </c>
      <c r="J10" s="35"/>
      <c r="K10" s="35"/>
      <c r="L10" s="35"/>
      <c r="M10" s="35"/>
      <c r="N10" s="35"/>
      <c r="O10" s="35"/>
      <c r="P10" s="35">
        <f>データ!P6</f>
        <v>2.08</v>
      </c>
      <c r="Q10" s="35"/>
      <c r="R10" s="35"/>
      <c r="S10" s="35"/>
      <c r="T10" s="35"/>
      <c r="U10" s="35"/>
      <c r="V10" s="35"/>
      <c r="W10" s="35">
        <f>データ!Q6</f>
        <v>88.56</v>
      </c>
      <c r="X10" s="35"/>
      <c r="Y10" s="35"/>
      <c r="Z10" s="35"/>
      <c r="AA10" s="35"/>
      <c r="AB10" s="35"/>
      <c r="AC10" s="35"/>
      <c r="AD10" s="42">
        <f>データ!R6</f>
        <v>1870</v>
      </c>
      <c r="AE10" s="42"/>
      <c r="AF10" s="42"/>
      <c r="AG10" s="42"/>
      <c r="AH10" s="42"/>
      <c r="AI10" s="42"/>
      <c r="AJ10" s="42"/>
      <c r="AK10" s="2"/>
      <c r="AL10" s="42">
        <f>データ!V6</f>
        <v>3538</v>
      </c>
      <c r="AM10" s="42"/>
      <c r="AN10" s="42"/>
      <c r="AO10" s="42"/>
      <c r="AP10" s="42"/>
      <c r="AQ10" s="42"/>
      <c r="AR10" s="42"/>
      <c r="AS10" s="42"/>
      <c r="AT10" s="35">
        <f>データ!W6</f>
        <v>0.87</v>
      </c>
      <c r="AU10" s="35"/>
      <c r="AV10" s="35"/>
      <c r="AW10" s="35"/>
      <c r="AX10" s="35"/>
      <c r="AY10" s="35"/>
      <c r="AZ10" s="35"/>
      <c r="BA10" s="35"/>
      <c r="BB10" s="35">
        <f>データ!X6</f>
        <v>4066.67</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116</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114</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jbJkJ5ZYRvIPYq94kq59YrWn5j+AqE2IYEGEaibB+5bDP/Izbapd9nIX2umGaOgMxicx4jVS25odeYnRfWIqA==" saltValue="u1a3OD8LI8FEaGwUFAVw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232131</v>
      </c>
      <c r="D6" s="19">
        <f t="shared" si="3"/>
        <v>46</v>
      </c>
      <c r="E6" s="19">
        <f t="shared" si="3"/>
        <v>17</v>
      </c>
      <c r="F6" s="19">
        <f t="shared" si="3"/>
        <v>4</v>
      </c>
      <c r="G6" s="19">
        <f t="shared" si="3"/>
        <v>0</v>
      </c>
      <c r="H6" s="19" t="str">
        <f t="shared" si="3"/>
        <v>愛知県　西尾市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64.45</v>
      </c>
      <c r="P6" s="20">
        <f t="shared" si="3"/>
        <v>2.08</v>
      </c>
      <c r="Q6" s="20">
        <f t="shared" si="3"/>
        <v>88.56</v>
      </c>
      <c r="R6" s="20">
        <f t="shared" si="3"/>
        <v>1870</v>
      </c>
      <c r="S6" s="20">
        <f t="shared" si="3"/>
        <v>170868</v>
      </c>
      <c r="T6" s="20">
        <f t="shared" si="3"/>
        <v>161.22</v>
      </c>
      <c r="U6" s="20">
        <f t="shared" si="3"/>
        <v>1059.8399999999999</v>
      </c>
      <c r="V6" s="20">
        <f t="shared" si="3"/>
        <v>3538</v>
      </c>
      <c r="W6" s="20">
        <f t="shared" si="3"/>
        <v>0.87</v>
      </c>
      <c r="X6" s="20">
        <f t="shared" si="3"/>
        <v>4066.67</v>
      </c>
      <c r="Y6" s="21" t="str">
        <f>IF(Y7="",NA(),Y7)</f>
        <v>-</v>
      </c>
      <c r="Z6" s="21" t="str">
        <f t="shared" ref="Z6:AH6" si="4">IF(Z7="",NA(),Z7)</f>
        <v>-</v>
      </c>
      <c r="AA6" s="21" t="str">
        <f t="shared" si="4"/>
        <v>-</v>
      </c>
      <c r="AB6" s="21">
        <f t="shared" si="4"/>
        <v>101.31</v>
      </c>
      <c r="AC6" s="21">
        <f t="shared" si="4"/>
        <v>100.12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25.8</v>
      </c>
      <c r="AY6" s="21">
        <f t="shared" si="6"/>
        <v>37.18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1491.84</v>
      </c>
      <c r="BJ6" s="21">
        <f t="shared" si="7"/>
        <v>1190.6500000000001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65.040000000000006</v>
      </c>
      <c r="BU6" s="21">
        <f t="shared" si="8"/>
        <v>76.83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89.5</v>
      </c>
      <c r="DB6" s="21">
        <f t="shared" si="11"/>
        <v>90.19</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2.57</v>
      </c>
      <c r="DM6" s="21">
        <f t="shared" si="12"/>
        <v>5.09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232131</v>
      </c>
      <c r="D7" s="23">
        <v>46</v>
      </c>
      <c r="E7" s="23">
        <v>17</v>
      </c>
      <c r="F7" s="23">
        <v>4</v>
      </c>
      <c r="G7" s="23">
        <v>0</v>
      </c>
      <c r="H7" s="23" t="s">
        <v>96</v>
      </c>
      <c r="I7" s="23" t="s">
        <v>97</v>
      </c>
      <c r="J7" s="23" t="s">
        <v>98</v>
      </c>
      <c r="K7" s="23" t="s">
        <v>99</v>
      </c>
      <c r="L7" s="23" t="s">
        <v>100</v>
      </c>
      <c r="M7" s="23" t="s">
        <v>101</v>
      </c>
      <c r="N7" s="24" t="s">
        <v>102</v>
      </c>
      <c r="O7" s="24">
        <v>64.45</v>
      </c>
      <c r="P7" s="24">
        <v>2.08</v>
      </c>
      <c r="Q7" s="24">
        <v>88.56</v>
      </c>
      <c r="R7" s="24">
        <v>1870</v>
      </c>
      <c r="S7" s="24">
        <v>170868</v>
      </c>
      <c r="T7" s="24">
        <v>161.22</v>
      </c>
      <c r="U7" s="24">
        <v>1059.8399999999999</v>
      </c>
      <c r="V7" s="24">
        <v>3538</v>
      </c>
      <c r="W7" s="24">
        <v>0.87</v>
      </c>
      <c r="X7" s="24">
        <v>4066.67</v>
      </c>
      <c r="Y7" s="24" t="s">
        <v>102</v>
      </c>
      <c r="Z7" s="24" t="s">
        <v>102</v>
      </c>
      <c r="AA7" s="24" t="s">
        <v>102</v>
      </c>
      <c r="AB7" s="24">
        <v>101.31</v>
      </c>
      <c r="AC7" s="24">
        <v>100.12</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25.8</v>
      </c>
      <c r="AY7" s="24">
        <v>37.18</v>
      </c>
      <c r="AZ7" s="24" t="s">
        <v>102</v>
      </c>
      <c r="BA7" s="24" t="s">
        <v>102</v>
      </c>
      <c r="BB7" s="24" t="s">
        <v>102</v>
      </c>
      <c r="BC7" s="24">
        <v>44.24</v>
      </c>
      <c r="BD7" s="24">
        <v>43.07</v>
      </c>
      <c r="BE7" s="24">
        <v>44.07</v>
      </c>
      <c r="BF7" s="24" t="s">
        <v>102</v>
      </c>
      <c r="BG7" s="24" t="s">
        <v>102</v>
      </c>
      <c r="BH7" s="24" t="s">
        <v>102</v>
      </c>
      <c r="BI7" s="24">
        <v>1491.84</v>
      </c>
      <c r="BJ7" s="24">
        <v>1190.6500000000001</v>
      </c>
      <c r="BK7" s="24" t="s">
        <v>102</v>
      </c>
      <c r="BL7" s="24" t="s">
        <v>102</v>
      </c>
      <c r="BM7" s="24" t="s">
        <v>102</v>
      </c>
      <c r="BN7" s="24">
        <v>1258.43</v>
      </c>
      <c r="BO7" s="24">
        <v>1163.75</v>
      </c>
      <c r="BP7" s="24">
        <v>1201.79</v>
      </c>
      <c r="BQ7" s="24" t="s">
        <v>102</v>
      </c>
      <c r="BR7" s="24" t="s">
        <v>102</v>
      </c>
      <c r="BS7" s="24" t="s">
        <v>102</v>
      </c>
      <c r="BT7" s="24">
        <v>65.040000000000006</v>
      </c>
      <c r="BU7" s="24">
        <v>76.83</v>
      </c>
      <c r="BV7" s="24" t="s">
        <v>102</v>
      </c>
      <c r="BW7" s="24" t="s">
        <v>102</v>
      </c>
      <c r="BX7" s="24" t="s">
        <v>102</v>
      </c>
      <c r="BY7" s="24">
        <v>73.36</v>
      </c>
      <c r="BZ7" s="24">
        <v>72.599999999999994</v>
      </c>
      <c r="CA7" s="24">
        <v>75.31</v>
      </c>
      <c r="CB7" s="24" t="s">
        <v>102</v>
      </c>
      <c r="CC7" s="24" t="s">
        <v>102</v>
      </c>
      <c r="CD7" s="24" t="s">
        <v>102</v>
      </c>
      <c r="CE7" s="24">
        <v>150</v>
      </c>
      <c r="CF7" s="24">
        <v>150</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89.5</v>
      </c>
      <c r="DB7" s="24">
        <v>90.19</v>
      </c>
      <c r="DC7" s="24" t="s">
        <v>102</v>
      </c>
      <c r="DD7" s="24" t="s">
        <v>102</v>
      </c>
      <c r="DE7" s="24" t="s">
        <v>102</v>
      </c>
      <c r="DF7" s="24">
        <v>84.19</v>
      </c>
      <c r="DG7" s="24">
        <v>84.34</v>
      </c>
      <c r="DH7" s="24">
        <v>85.24</v>
      </c>
      <c r="DI7" s="24" t="s">
        <v>102</v>
      </c>
      <c r="DJ7" s="24" t="s">
        <v>102</v>
      </c>
      <c r="DK7" s="24" t="s">
        <v>102</v>
      </c>
      <c r="DL7" s="24">
        <v>2.57</v>
      </c>
      <c r="DM7" s="24">
        <v>5.09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2023-01-23T04:35:39Z</cp:lastPrinted>
  <dcterms:created xsi:type="dcterms:W3CDTF">2023-01-12T23:39:40Z</dcterms:created>
  <dcterms:modified xsi:type="dcterms:W3CDTF">2023-01-30T09:01:06Z</dcterms:modified>
  <cp:category/>
</cp:coreProperties>
</file>