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87368FB3-776F-4DE7-89F9-4736DCF373A7}" xr6:coauthVersionLast="36" xr6:coauthVersionMax="36" xr10:uidLastSave="{00000000-0000-0000-0000-000000000000}"/>
  <workbookProtection workbookAlgorithmName="SHA-512" workbookHashValue="cUU+L6GWtb/CGhq//HNtmPhn5K8OeQn7K7o2+KoRTQln08Oa6uSLuVYORUPbt2bfOU0JwDSMgL9KBxlUVTmaOQ==" workbookSaltValue="G0Z8N8sa066O4nHK3lcKw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P10" i="4"/>
  <c r="AT8" i="4"/>
  <c r="AL8" i="4"/>
  <c r="W8" i="4"/>
  <c r="P8" i="4"/>
  <c r="B6" i="4"/>
</calcChain>
</file>

<file path=xl/sharedStrings.xml><?xml version="1.0" encoding="utf-8"?>
<sst xmlns="http://schemas.openxmlformats.org/spreadsheetml/2006/main" count="343" uniqueCount="118">
  <si>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</si>
  <si>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</si>
  <si>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</si>
  <si>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</si>
  <si>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</si>
  <si>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</si>
  <si>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</si>
  <si>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</si>
  <si>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</si>
  <si>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</si>
  <si>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</si>
  <si>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</si>
  <si>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</si>
  <si>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</si>
  <si>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</si>
  <si>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</si>
  <si>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</si>
  <si>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</si>
  <si>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</si>
  <si>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</si>
  <si>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</si>
  <si>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</si>
  <si>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</si>
  <si>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</si>
  <si>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</si>
  <si>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</si>
  <si>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</si>
  <si>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</si>
  <si>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</si>
  <si>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</si>
  <si>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</si>
  <si>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</si>
  <si>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</si>
  <si>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</si>
  <si>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</si>
  <si>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</si>
  <si>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</si>
  <si>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</si>
  <si>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</si>
  <si>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</si>
  <si>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</si>
  <si>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</si>
  <si>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</si>
  <si>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</si>
  <si>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</si>
  <si>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</si>
  <si>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</si>
  <si>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</si>
  <si>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</si>
  <si>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</si>
  <si>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</si>
  <si>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</si>
  <si>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</si>
  <si>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</si>
  <si>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</si>
  <si>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</si>
  <si>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</si>
  <si>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</si>
  <si>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</si>
  <si>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</si>
  <si>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</si>
  <si>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</si>
  <si>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</si>
  <si>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</si>
  <si>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</si>
  <si>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</si>
  <si>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</si>
  <si>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</si>
  <si>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</si>
  <si>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</si>
  <si>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</si>
  <si>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</si>
  <si>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</si>
  <si>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</si>
  <si>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</si>
  <si>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</si>
  <si>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</si>
  <si>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</si>
  <si>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</si>
  <si>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</si>
  <si>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</si>
  <si>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</si>
  <si>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</si>
  <si>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</si>
  <si>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</si>
  <si>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</si>
  <si>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</si>
  <si>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</si>
  <si>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</si>
  <si>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</si>
  <si>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</si>
  <si>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</si>
  <si>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</si>
  <si>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</si>
  <si>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</si>
  <si>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</si>
  <si>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</si>
  <si>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</si>
  <si>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</si>
  <si>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</si>
  <si>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</si>
  <si>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</si>
  <si>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</si>
  <si>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</si>
  <si>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</si>
  <si>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</si>
  <si>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</si>
  <si>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</si>
  <si>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</si>
  <si>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</si>
  <si>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</si>
  <si>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</si>
  <si>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</si>
  <si>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</si>
  <si>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</si>
  <si>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管渠は</t>
    </r>
    <r>
      <rPr>
        <sz val="11"/>
        <rFont val="ＭＳ ゴシック"/>
        <family val="3"/>
        <charset val="128"/>
      </rPr>
      <t>耐用</t>
    </r>
    <r>
      <rPr>
        <sz val="11"/>
        <color theme="1"/>
        <rFont val="ＭＳ ゴシック"/>
        <family val="3"/>
        <charset val="128"/>
      </rPr>
      <t xml:space="preserve">年数を迎えていないため、修繕・更新を計画的に行っていない。しかし、平成24年度には経年による管渠の閉塞が生じ、勾配確保のため本管を一部入れ替えている。
</t>
    </r>
    <rPh sb="4" eb="6">
      <t>タイヨウ</t>
    </rPh>
    <phoneticPr fontId="15"/>
  </si>
  <si>
    <r>
      <t xml:space="preserve">　市内全体で７地区について事業を実施しているが、それぞれの供用開始時期に違いがある。供用開始後の年数が長い地区では、充分な水洗化率を確保しているが、処理場の老朽化に伴う更新等の必要性が生じているため、効果的、効率的な維持管理に努め、支出を抑制する必要がある。一方で、比較的新しい地区では水洗化率が伸び悩んでおり、水洗化率の向上策をより一層進めていかなければならない。
　このようななか、適正な使用料水準を確保するため、令和2年度に料金改定を行った。
　こうした課題を整理した上で、経営戦略を活用しつつ、持続的かつ安定的な経営基盤の強化に取り組んでいく。なお、平成28年度に策定した経営戦略については、令和２年度に見直しを行っており、その後も3～5年単位で定期的に見直しを行っていく。
</t>
    </r>
    <r>
      <rPr>
        <sz val="11"/>
        <color rgb="FFFF0000"/>
        <rFont val="ＭＳ ゴシック"/>
        <family val="3"/>
        <charset val="128"/>
      </rPr>
      <t xml:space="preserve">
</t>
    </r>
    <rPh sb="42" eb="44">
      <t>キョウヨウ</t>
    </rPh>
    <rPh sb="44" eb="46">
      <t>カイシ</t>
    </rPh>
    <rPh sb="46" eb="47">
      <t>ゴ</t>
    </rPh>
    <rPh sb="48" eb="50">
      <t>ネンスウ</t>
    </rPh>
    <rPh sb="51" eb="52">
      <t>ナガ</t>
    </rPh>
    <rPh sb="268" eb="269">
      <t>ト</t>
    </rPh>
    <rPh sb="270" eb="271">
      <t>ク</t>
    </rPh>
    <rPh sb="279" eb="281">
      <t>ヘイセイ</t>
    </rPh>
    <rPh sb="283" eb="285">
      <t>ネンド</t>
    </rPh>
    <rPh sb="286" eb="288">
      <t>サクテイ</t>
    </rPh>
    <rPh sb="290" eb="292">
      <t>ケイエイ</t>
    </rPh>
    <rPh sb="292" eb="294">
      <t>センリャク</t>
    </rPh>
    <phoneticPr fontId="4"/>
  </si>
  <si>
    <t>　経営状況として、①経常収支比率は106.41％と黒字となったが、一般会計繰入金の減少等により黒字幅は縮小した。⑥汚水処理原価は、処理場の維持管理費の増加等により前年度と比べると増加したが、類似団体平均値と比べて低く抑えられており、効率的な維持管理を行うことができているものと考える。⑤経費回収率は65.54％となり、汚水処理原価の増加等により前年度及び類似団体平均値と比べてやや低い値となった。農業集落排水事業においては処理区域内人口が減少傾向にあるが、使用料収入の確保及び維持管理の効率化が今後の課題となる。
　財政状態として、③流動比率は、流動資産の増加や翌年度償還予定の企業債が減少したこと等により前年度と比べて値が上昇し、100％を上回った。類似団体平均値と比べても余裕のある比率となっている。④企業債残高対事業規模比率は、企業債残高の全額を一般会計が負担する見込みであるため０となっている。
　⑦施設利用率は、処理水量の減少に伴って低下しており、類似団体平均値と比べても低い値となった。
　⑧水洗化率は、戸別訪問による接続促進の取り組みによって毎年上昇してきたが、類似団体平均値と比べてやや低い状況である。接続促進は、使用料収入増加のためにも重要な課題となっている。</t>
    <rPh sb="1" eb="3">
      <t>ケイエイ</t>
    </rPh>
    <rPh sb="3" eb="5">
      <t>ジョウキョウ</t>
    </rPh>
    <rPh sb="10" eb="12">
      <t>ケイジョウ</t>
    </rPh>
    <rPh sb="25" eb="27">
      <t>クロジ</t>
    </rPh>
    <rPh sb="33" eb="35">
      <t>イッパン</t>
    </rPh>
    <rPh sb="35" eb="37">
      <t>カイケイ</t>
    </rPh>
    <rPh sb="37" eb="39">
      <t>クリイレ</t>
    </rPh>
    <rPh sb="39" eb="40">
      <t>キン</t>
    </rPh>
    <rPh sb="41" eb="43">
      <t>ゲンショウ</t>
    </rPh>
    <rPh sb="43" eb="44">
      <t>トウ</t>
    </rPh>
    <rPh sb="65" eb="67">
      <t>ショリ</t>
    </rPh>
    <rPh sb="67" eb="68">
      <t>ジョウ</t>
    </rPh>
    <rPh sb="69" eb="71">
      <t>イジ</t>
    </rPh>
    <rPh sb="71" eb="73">
      <t>カンリ</t>
    </rPh>
    <rPh sb="73" eb="74">
      <t>ヒ</t>
    </rPh>
    <rPh sb="75" eb="77">
      <t>ゾウカ</t>
    </rPh>
    <rPh sb="77" eb="78">
      <t>トウ</t>
    </rPh>
    <rPh sb="143" eb="145">
      <t>ケイヒ</t>
    </rPh>
    <rPh sb="145" eb="147">
      <t>カイシュウ</t>
    </rPh>
    <rPh sb="147" eb="148">
      <t>リツ</t>
    </rPh>
    <rPh sb="159" eb="161">
      <t>オスイ</t>
    </rPh>
    <rPh sb="161" eb="163">
      <t>ショリ</t>
    </rPh>
    <rPh sb="163" eb="165">
      <t>ゲンカ</t>
    </rPh>
    <rPh sb="166" eb="168">
      <t>ゾウカ</t>
    </rPh>
    <rPh sb="168" eb="169">
      <t>トウ</t>
    </rPh>
    <rPh sb="172" eb="175">
      <t>ゼンネンド</t>
    </rPh>
    <rPh sb="175" eb="176">
      <t>オヨ</t>
    </rPh>
    <rPh sb="185" eb="186">
      <t>クラ</t>
    </rPh>
    <rPh sb="190" eb="191">
      <t>ヒク</t>
    </rPh>
    <rPh sb="192" eb="193">
      <t>アタイ</t>
    </rPh>
    <rPh sb="211" eb="213">
      <t>ショリ</t>
    </rPh>
    <rPh sb="228" eb="231">
      <t>シヨウリョウ</t>
    </rPh>
    <rPh sb="231" eb="233">
      <t>シュウニュウ</t>
    </rPh>
    <rPh sb="234" eb="236">
      <t>カクホ</t>
    </rPh>
    <rPh sb="236" eb="237">
      <t>オヨ</t>
    </rPh>
    <rPh sb="238" eb="240">
      <t>イジ</t>
    </rPh>
    <rPh sb="240" eb="242">
      <t>カンリ</t>
    </rPh>
    <rPh sb="243" eb="246">
      <t>コウリツカ</t>
    </rPh>
    <rPh sb="247" eb="249">
      <t>コンゴ</t>
    </rPh>
    <rPh sb="250" eb="252">
      <t>カダイ</t>
    </rPh>
    <rPh sb="258" eb="260">
      <t>ザイセイ</t>
    </rPh>
    <rPh sb="260" eb="262">
      <t>ジョウタイ</t>
    </rPh>
    <rPh sb="267" eb="269">
      <t>リュウドウ</t>
    </rPh>
    <rPh sb="269" eb="271">
      <t>ヒリツ</t>
    </rPh>
    <rPh sb="273" eb="275">
      <t>リュウドウ</t>
    </rPh>
    <rPh sb="275" eb="277">
      <t>シサン</t>
    </rPh>
    <rPh sb="278" eb="280">
      <t>ゾウカ</t>
    </rPh>
    <rPh sb="321" eb="323">
      <t>ウワマワ</t>
    </rPh>
    <rPh sb="326" eb="328">
      <t>ルイジ</t>
    </rPh>
    <rPh sb="328" eb="330">
      <t>ダンタイ</t>
    </rPh>
    <rPh sb="330" eb="332">
      <t>ヘイキン</t>
    </rPh>
    <rPh sb="332" eb="333">
      <t>チ</t>
    </rPh>
    <rPh sb="411" eb="413">
      <t>ショリ</t>
    </rPh>
    <rPh sb="416" eb="418">
      <t>ゲンショウ</t>
    </rPh>
    <rPh sb="422" eb="424">
      <t>テイカ</t>
    </rPh>
    <rPh sb="441" eb="442">
      <t>ヒク</t>
    </rPh>
    <rPh sb="465" eb="467">
      <t>セツゾク</t>
    </rPh>
    <rPh sb="467" eb="469">
      <t>ソクシン</t>
    </rPh>
    <rPh sb="470" eb="471">
      <t>ト</t>
    </rPh>
    <rPh sb="472" eb="473">
      <t>ク</t>
    </rPh>
    <rPh sb="478" eb="480">
      <t>マイトシ</t>
    </rPh>
    <rPh sb="488" eb="490">
      <t>ルイジ</t>
    </rPh>
    <rPh sb="496" eb="497">
      <t>クラ</t>
    </rPh>
    <rPh sb="501" eb="502">
      <t>ヒク</t>
    </rPh>
    <rPh sb="503" eb="505">
      <t>ジョウキョウ</t>
    </rPh>
    <rPh sb="509" eb="511">
      <t>セツゾク</t>
    </rPh>
    <rPh sb="511" eb="513">
      <t>ソクシン</t>
    </rPh>
    <rPh sb="515" eb="518">
      <t>シヨウリョウ</t>
    </rPh>
    <rPh sb="518" eb="520">
      <t>シュウニュウ</t>
    </rPh>
    <rPh sb="520" eb="522">
      <t>ゾウカ</t>
    </rPh>
    <rPh sb="527" eb="529">
      <t>ジュウヨウ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</si>
</sst>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39-43CC-93CD-40189C6410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4039-43CC-93CD-40189C6410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48.57</c:v>
                </c:pt>
                <c:pt idx="4">
                  <c:v>44.95</c:v>
                </c:pt>
              </c:numCache>
            </c:numRef>
          </c:val>
          <c:extLst>
            <c:ext xmlns:c16="http://schemas.microsoft.com/office/drawing/2014/chart" uri="{C3380CC4-5D6E-409C-BE32-E72D297353CC}">
              <c16:uniqueId val="{00000000-8FFC-442B-9576-8E317A5C0B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8FFC-442B-9576-8E317A5C0B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87.47</c:v>
                </c:pt>
                <c:pt idx="4">
                  <c:v>88.06</c:v>
                </c:pt>
              </c:numCache>
            </c:numRef>
          </c:val>
          <c:extLst>
            <c:ext xmlns:c16="http://schemas.microsoft.com/office/drawing/2014/chart" uri="{C3380CC4-5D6E-409C-BE32-E72D297353CC}">
              <c16:uniqueId val="{00000000-7218-416B-9C12-04066126F2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7218-416B-9C12-04066126F2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124.27</c:v>
                </c:pt>
                <c:pt idx="4">
                  <c:v>106.41</c:v>
                </c:pt>
              </c:numCache>
            </c:numRef>
          </c:val>
          <c:extLst>
            <c:ext xmlns:c16="http://schemas.microsoft.com/office/drawing/2014/chart" uri="{C3380CC4-5D6E-409C-BE32-E72D297353CC}">
              <c16:uniqueId val="{00000000-085C-49FA-809B-C701FF5810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085C-49FA-809B-C701FF5810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3.57</c:v>
                </c:pt>
                <c:pt idx="4">
                  <c:v>7.14</c:v>
                </c:pt>
              </c:numCache>
            </c:numRef>
          </c:val>
          <c:extLst>
            <c:ext xmlns:c16="http://schemas.microsoft.com/office/drawing/2014/chart" uri="{C3380CC4-5D6E-409C-BE32-E72D297353CC}">
              <c16:uniqueId val="{00000000-3ED2-474B-9942-E35C7654F6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3ED2-474B-9942-E35C7654F6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43-406C-AC78-F14B9FB146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643-406C-AC78-F14B9FB146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48A-40A8-B232-88DFE91EC3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148A-40A8-B232-88DFE91EC3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85.71</c:v>
                </c:pt>
                <c:pt idx="4">
                  <c:v>106.39</c:v>
                </c:pt>
              </c:numCache>
            </c:numRef>
          </c:val>
          <c:extLst>
            <c:ext xmlns:c16="http://schemas.microsoft.com/office/drawing/2014/chart" uri="{C3380CC4-5D6E-409C-BE32-E72D297353CC}">
              <c16:uniqueId val="{00000000-2E7D-42A5-90F7-29313787B1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2E7D-42A5-90F7-29313787B1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7C-4456-ABD8-9D0B9EED55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487C-4456-ABD8-9D0B9EED55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66.510000000000005</c:v>
                </c:pt>
                <c:pt idx="4">
                  <c:v>65.540000000000006</c:v>
                </c:pt>
              </c:numCache>
            </c:numRef>
          </c:val>
          <c:extLst>
            <c:ext xmlns:c16="http://schemas.microsoft.com/office/drawing/2014/chart" uri="{C3380CC4-5D6E-409C-BE32-E72D297353CC}">
              <c16:uniqueId val="{00000000-98C6-4CB0-934A-4201DF0041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98C6-4CB0-934A-4201DF0041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137.9</c:v>
                </c:pt>
                <c:pt idx="4">
                  <c:v>150</c:v>
                </c:pt>
              </c:numCache>
            </c:numRef>
          </c:val>
          <c:extLst>
            <c:ext xmlns:c16="http://schemas.microsoft.com/office/drawing/2014/chart" uri="{C3380CC4-5D6E-409C-BE32-E72D297353CC}">
              <c16:uniqueId val="{00000000-131D-4D6C-AEB9-A956B09877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131D-4D6C-AEB9-A956B09877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常滑市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58499</v>
      </c>
      <c r="AM8" s="42"/>
      <c r="AN8" s="42"/>
      <c r="AO8" s="42"/>
      <c r="AP8" s="42"/>
      <c r="AQ8" s="42"/>
      <c r="AR8" s="42"/>
      <c r="AS8" s="42"/>
      <c r="AT8" s="35">
        <f>データ!T6</f>
        <v>55.9</v>
      </c>
      <c r="AU8" s="35"/>
      <c r="AV8" s="35"/>
      <c r="AW8" s="35"/>
      <c r="AX8" s="35"/>
      <c r="AY8" s="35"/>
      <c r="AZ8" s="35"/>
      <c r="BA8" s="35"/>
      <c r="BB8" s="35">
        <f>データ!U6</f>
        <v>1046.49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89.55</v>
      </c>
      <c r="J10" s="35"/>
      <c r="K10" s="35"/>
      <c r="L10" s="35"/>
      <c r="M10" s="35"/>
      <c r="N10" s="35"/>
      <c r="O10" s="35"/>
      <c r="P10" s="35">
        <f>データ!P6</f>
        <v>11.78</v>
      </c>
      <c r="Q10" s="35"/>
      <c r="R10" s="35"/>
      <c r="S10" s="35"/>
      <c r="T10" s="35"/>
      <c r="U10" s="35"/>
      <c r="V10" s="35"/>
      <c r="W10" s="35">
        <f>データ!Q6</f>
        <v>90.99</v>
      </c>
      <c r="X10" s="35"/>
      <c r="Y10" s="35"/>
      <c r="Z10" s="35"/>
      <c r="AA10" s="35"/>
      <c r="AB10" s="35"/>
      <c r="AC10" s="35"/>
      <c r="AD10" s="42">
        <f>データ!R6</f>
        <v>1705</v>
      </c>
      <c r="AE10" s="42"/>
      <c r="AF10" s="42"/>
      <c r="AG10" s="42"/>
      <c r="AH10" s="42"/>
      <c r="AI10" s="42"/>
      <c r="AJ10" s="42"/>
      <c r="AK10" s="2"/>
      <c r="AL10" s="42">
        <f>データ!V6</f>
        <v>6890</v>
      </c>
      <c r="AM10" s="42"/>
      <c r="AN10" s="42"/>
      <c r="AO10" s="42"/>
      <c r="AP10" s="42"/>
      <c r="AQ10" s="42"/>
      <c r="AR10" s="42"/>
      <c r="AS10" s="42"/>
      <c r="AT10" s="35">
        <f>データ!W6</f>
        <v>2.62</v>
      </c>
      <c r="AU10" s="35"/>
      <c r="AV10" s="35"/>
      <c r="AW10" s="35"/>
      <c r="AX10" s="35"/>
      <c r="AY10" s="35"/>
      <c r="AZ10" s="35"/>
      <c r="BA10" s="35"/>
      <c r="BB10" s="35">
        <f>データ!X6</f>
        <v>2629.77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oTa7l/YlJIE6tD9EYXreEYPC7ywCz+ZDPd4vs5JhhlfOKsEWYAGJyC4cflevqQE0+n7kgWM0VFwsS/YrJ+/7w==" saltValue="i5H+r/4bsVwFhOVuAxd4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232165</v>
      </c>
      <c r="D6" s="19">
        <f t="shared" si="3"/>
        <v>46</v>
      </c>
      <c r="E6" s="19">
        <f t="shared" si="3"/>
        <v>17</v>
      </c>
      <c r="F6" s="19">
        <f t="shared" si="3"/>
        <v>5</v>
      </c>
      <c r="G6" s="19">
        <f t="shared" si="3"/>
        <v>0</v>
      </c>
      <c r="H6" s="19" t="str">
        <f t="shared" si="3"/>
        <v>愛知県　常滑市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89.55</v>
      </c>
      <c r="P6" s="20">
        <f t="shared" si="3"/>
        <v>11.78</v>
      </c>
      <c r="Q6" s="20">
        <f t="shared" si="3"/>
        <v>90.99</v>
      </c>
      <c r="R6" s="20">
        <f t="shared" si="3"/>
        <v>1705</v>
      </c>
      <c r="S6" s="20">
        <f t="shared" si="3"/>
        <v>58499</v>
      </c>
      <c r="T6" s="20">
        <f t="shared" si="3"/>
        <v>55.9</v>
      </c>
      <c r="U6" s="20">
        <f t="shared" si="3"/>
        <v>1046.49</v>
      </c>
      <c r="V6" s="20">
        <f t="shared" si="3"/>
        <v>6890</v>
      </c>
      <c r="W6" s="20">
        <f t="shared" si="3"/>
        <v>2.62</v>
      </c>
      <c r="X6" s="20">
        <f t="shared" si="3"/>
        <v>2629.77</v>
      </c>
      <c r="Y6" s="21" t="str">
        <f>IF(Y7="",NA(),Y7)</f>
        <v>-</v>
      </c>
      <c r="Z6" s="21" t="str">
        <f t="shared" ref="Z6:AH6" si="4">IF(Z7="",NA(),Z7)</f>
        <v>-</v>
      </c>
      <c r="AA6" s="21" t="str">
        <f t="shared" si="4"/>
        <v>-</v>
      </c>
      <c r="AB6" s="21">
        <f t="shared" si="4"/>
        <v>124.27</v>
      </c>
      <c r="AC6" s="21">
        <f t="shared" si="4"/>
        <v>106.41</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85.71</v>
      </c>
      <c r="AY6" s="21">
        <f t="shared" si="6"/>
        <v>106.39</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66.510000000000005</v>
      </c>
      <c r="BU6" s="21">
        <f t="shared" si="8"/>
        <v>65.540000000000006</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137.9</v>
      </c>
      <c r="CF6" s="21">
        <f t="shared" si="9"/>
        <v>150</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48.57</v>
      </c>
      <c r="CQ6" s="21">
        <f t="shared" si="10"/>
        <v>44.95</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87.47</v>
      </c>
      <c r="DB6" s="21">
        <f t="shared" si="11"/>
        <v>88.06</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3.57</v>
      </c>
      <c r="DM6" s="21">
        <f t="shared" si="12"/>
        <v>7.14</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232165</v>
      </c>
      <c r="D7" s="23">
        <v>46</v>
      </c>
      <c r="E7" s="23">
        <v>17</v>
      </c>
      <c r="F7" s="23">
        <v>5</v>
      </c>
      <c r="G7" s="23">
        <v>0</v>
      </c>
      <c r="H7" s="23" t="s">
        <v>96</v>
      </c>
      <c r="I7" s="23" t="s">
        <v>97</v>
      </c>
      <c r="J7" s="23" t="s">
        <v>98</v>
      </c>
      <c r="K7" s="23" t="s">
        <v>99</v>
      </c>
      <c r="L7" s="23" t="s">
        <v>100</v>
      </c>
      <c r="M7" s="23" t="s">
        <v>101</v>
      </c>
      <c r="N7" s="24" t="s">
        <v>102</v>
      </c>
      <c r="O7" s="24">
        <v>89.55</v>
      </c>
      <c r="P7" s="24">
        <v>11.78</v>
      </c>
      <c r="Q7" s="24">
        <v>90.99</v>
      </c>
      <c r="R7" s="24">
        <v>1705</v>
      </c>
      <c r="S7" s="24">
        <v>58499</v>
      </c>
      <c r="T7" s="24">
        <v>55.9</v>
      </c>
      <c r="U7" s="24">
        <v>1046.49</v>
      </c>
      <c r="V7" s="24">
        <v>6890</v>
      </c>
      <c r="W7" s="24">
        <v>2.62</v>
      </c>
      <c r="X7" s="24">
        <v>2629.77</v>
      </c>
      <c r="Y7" s="24" t="s">
        <v>102</v>
      </c>
      <c r="Z7" s="24" t="s">
        <v>102</v>
      </c>
      <c r="AA7" s="24" t="s">
        <v>102</v>
      </c>
      <c r="AB7" s="24">
        <v>124.27</v>
      </c>
      <c r="AC7" s="24">
        <v>106.41</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85.71</v>
      </c>
      <c r="AY7" s="24">
        <v>106.39</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66.510000000000005</v>
      </c>
      <c r="BU7" s="24">
        <v>65.540000000000006</v>
      </c>
      <c r="BV7" s="24" t="s">
        <v>102</v>
      </c>
      <c r="BW7" s="24" t="s">
        <v>102</v>
      </c>
      <c r="BX7" s="24" t="s">
        <v>102</v>
      </c>
      <c r="BY7" s="24">
        <v>68.11</v>
      </c>
      <c r="BZ7" s="24">
        <v>67.23</v>
      </c>
      <c r="CA7" s="24">
        <v>60.65</v>
      </c>
      <c r="CB7" s="24" t="s">
        <v>102</v>
      </c>
      <c r="CC7" s="24" t="s">
        <v>102</v>
      </c>
      <c r="CD7" s="24" t="s">
        <v>102</v>
      </c>
      <c r="CE7" s="24">
        <v>137.9</v>
      </c>
      <c r="CF7" s="24">
        <v>150</v>
      </c>
      <c r="CG7" s="24" t="s">
        <v>102</v>
      </c>
      <c r="CH7" s="24" t="s">
        <v>102</v>
      </c>
      <c r="CI7" s="24" t="s">
        <v>102</v>
      </c>
      <c r="CJ7" s="24">
        <v>222.41</v>
      </c>
      <c r="CK7" s="24">
        <v>228.21</v>
      </c>
      <c r="CL7" s="24">
        <v>256.97000000000003</v>
      </c>
      <c r="CM7" s="24" t="s">
        <v>102</v>
      </c>
      <c r="CN7" s="24" t="s">
        <v>102</v>
      </c>
      <c r="CO7" s="24" t="s">
        <v>102</v>
      </c>
      <c r="CP7" s="24">
        <v>48.57</v>
      </c>
      <c r="CQ7" s="24">
        <v>44.95</v>
      </c>
      <c r="CR7" s="24" t="s">
        <v>102</v>
      </c>
      <c r="CS7" s="24" t="s">
        <v>102</v>
      </c>
      <c r="CT7" s="24" t="s">
        <v>102</v>
      </c>
      <c r="CU7" s="24">
        <v>55.26</v>
      </c>
      <c r="CV7" s="24">
        <v>54.54</v>
      </c>
      <c r="CW7" s="24">
        <v>61.14</v>
      </c>
      <c r="CX7" s="24" t="s">
        <v>102</v>
      </c>
      <c r="CY7" s="24" t="s">
        <v>102</v>
      </c>
      <c r="CZ7" s="24" t="s">
        <v>102</v>
      </c>
      <c r="DA7" s="24">
        <v>87.47</v>
      </c>
      <c r="DB7" s="24">
        <v>88.06</v>
      </c>
      <c r="DC7" s="24" t="s">
        <v>102</v>
      </c>
      <c r="DD7" s="24" t="s">
        <v>102</v>
      </c>
      <c r="DE7" s="24" t="s">
        <v>102</v>
      </c>
      <c r="DF7" s="24">
        <v>90.52</v>
      </c>
      <c r="DG7" s="24">
        <v>90.3</v>
      </c>
      <c r="DH7" s="24">
        <v>86.91</v>
      </c>
      <c r="DI7" s="24" t="s">
        <v>102</v>
      </c>
      <c r="DJ7" s="24" t="s">
        <v>102</v>
      </c>
      <c r="DK7" s="24" t="s">
        <v>102</v>
      </c>
      <c r="DL7" s="24">
        <v>3.57</v>
      </c>
      <c r="DM7" s="24">
        <v>7.14</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2023-01-27T05:06:46Z</cp:lastPrinted>
  <dcterms:created xsi:type="dcterms:W3CDTF">2022-12-01T01:35:33Z</dcterms:created>
  <dcterms:modified xsi:type="dcterms:W3CDTF">2023-01-30T01:01:09Z</dcterms:modified>
  <cp:category/>
</cp:coreProperties>
</file>