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130D4ADB-1445-48B2-8D65-0C680C967E16}" xr6:coauthVersionLast="36" xr6:coauthVersionMax="36" xr10:uidLastSave="{00000000-0000-0000-0000-000000000000}"/>
  <workbookProtection workbookAlgorithmName="SHA-512" workbookHashValue="Xeqd6vF0gmhvS5fRDTK7JayMnfzQs+Lkqu5wAfdyn7oMFEzLof2TUQA8mDikiyhTI4mRHiIf25aYwf7O0lzk2Q==" workbookSaltValue="4FTeMUh8SsEk9PAm4urMU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F85" i="4"/>
  <c r="E85" i="4"/>
  <c r="AT10" i="4"/>
  <c r="AL10" i="4"/>
  <c r="AD10" i="4"/>
  <c r="W10" i="4"/>
  <c r="P8" i="4"/>
  <c r="I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<sst xmlns="http://schemas.openxmlformats.org/spreadsheetml/2006/main" count="253" uniqueCount="118">
  <si>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</si>
  <si>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</si>
  <si>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</si>
  <si>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</si>
  <si>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</si>
  <si>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</si>
  <si>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</si>
  <si>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</si>
  <si>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</si>
  <si>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</si>
  <si>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</si>
  <si>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</si>
  <si>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</si>
  <si>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</si>
  <si>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</si>
  <si>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</si>
  <si>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</si>
  <si>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</si>
  <si>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</si>
  <si>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</si>
  <si>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</si>
  <si>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</si>
  <si>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</si>
  <si>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</si>
  <si>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</si>
  <si>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</si>
  <si>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</si>
  <si>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</si>
  <si>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</si>
  <si>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</si>
  <si>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</si>
  <si>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</si>
  <si>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</si>
  <si>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</si>
  <si>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</si>
  <si>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</si>
  <si>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</si>
  <si>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</si>
  <si>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</si>
  <si>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</si>
  <si>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</si>
  <si>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</si>
  <si>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</si>
  <si>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</si>
  <si>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</si>
  <si>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</si>
  <si>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</si>
  <si>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</si>
  <si>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</si>
  <si>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</si>
  <si>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</si>
  <si>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</si>
  <si>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</si>
  <si>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</si>
  <si>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</si>
  <si>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</si>
  <si>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</si>
  <si>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</si>
  <si>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</si>
  <si>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</si>
  <si>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</si>
  <si>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</si>
  <si>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</si>
  <si>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</si>
  <si>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</si>
  <si>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</si>
  <si>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</si>
  <si>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</si>
  <si>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</si>
  <si>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</si>
  <si>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</si>
  <si>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</si>
  <si>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</si>
  <si>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</si>
  <si>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</si>
  <si>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</si>
  <si>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</si>
  <si>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</si>
  <si>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</si>
  <si>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</si>
  <si>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</si>
  <si>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</si>
  <si>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</si>
  <si>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</si>
  <si>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</si>
  <si>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</si>
  <si>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</si>
  <si>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</si>
  <si>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</si>
  <si>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</si>
  <si>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</si>
  <si>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</si>
  <si>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</si>
  <si>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</si>
  <si>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</si>
  <si>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</si>
  <si>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</si>
  <si>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</si>
  <si>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</si>
  <si>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</si>
  <si>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</si>
  <si>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</si>
  <si>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</si>
  <si>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</si>
  <si>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</si>
  <si>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</si>
  <si>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</si>
  <si>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</si>
  <si>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</si>
  <si>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</si>
  <si>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</si>
  <si>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</si>
  <si>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</si>
  <si>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</si>
  <si>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</si>
  <si>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79.05％で100％に満たず収支が赤字であることが示されている。そのため、今後も水洗化率を向上させ、下水道使用料の増加に努めるとともに、経費節減による経常費用の削減に努め未処理欠損金を減らしていく。
　③流動比率は、未払金が減少し、流動資産が減少したため、減少した。流動比率が100％を下回っているが、これは流動資産に翌年度の企業債の償還額が含まれているためである。
　④企業債残高対事業規模比率は、新規の企業債借入がないため減少し、事業規模に対し、企業債残高の割合が低くなった。
　⑤経費回収率は、類似団体・全国平均に比べ、高いが、100％に満たないことから汚水処理費を下水道使用料で賄えていないため、水洗化率を向上させ、下水道使用料の増加に努めていく。
　⑧水洗化率は、類似団体・全国平均に比べ、高いが、今後も接続ＰＲなどにより水洗化率向上に努めていく。
　今後は、更なる水洗化率の向上、投資規模・料金水準の見直しを行い、事業運営をする必要がある。</t>
    <phoneticPr fontId="4"/>
  </si>
  <si>
    <t>　①有形固定資産減価償却率は、H30年度に法適化をしたため、有形固定資産減価償却累計額が少なく、類似団体・全国平均に比べ低い状態である。
　しかし、今後は施設・管渠の老朽化が進むため、将来の管渠更新に備え、ストックマネジメント計画に基づき、更新計画の策定、更新財源の確保について検討していく必要がある。</t>
    <phoneticPr fontId="4"/>
  </si>
  <si>
    <t>　令和2年度に策定した「稲沢市集落排水事業経営戦略」は「稲沢市公共下水道事業経営戦略」の見直しに合わせ、令和6年度に見直しを行う。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</si>
</sst>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5F-467D-89C5-39A0E17B86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3A5F-467D-89C5-39A0E17B86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55.52</c:v>
                </c:pt>
                <c:pt idx="2">
                  <c:v>56.3</c:v>
                </c:pt>
                <c:pt idx="3">
                  <c:v>59.84</c:v>
                </c:pt>
                <c:pt idx="4">
                  <c:v>59.17</c:v>
                </c:pt>
              </c:numCache>
            </c:numRef>
          </c:val>
          <c:extLst>
            <c:ext xmlns:c16="http://schemas.microsoft.com/office/drawing/2014/chart" uri="{C3380CC4-5D6E-409C-BE32-E72D297353CC}">
              <c16:uniqueId val="{00000000-9813-41B4-98F2-35FFE465DF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9813-41B4-98F2-35FFE465DF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92.33</c:v>
                </c:pt>
                <c:pt idx="2">
                  <c:v>92.81</c:v>
                </c:pt>
                <c:pt idx="3">
                  <c:v>93.05</c:v>
                </c:pt>
                <c:pt idx="4">
                  <c:v>93.07</c:v>
                </c:pt>
              </c:numCache>
            </c:numRef>
          </c:val>
          <c:extLst>
            <c:ext xmlns:c16="http://schemas.microsoft.com/office/drawing/2014/chart" uri="{C3380CC4-5D6E-409C-BE32-E72D297353CC}">
              <c16:uniqueId val="{00000000-0A75-4F67-B138-7AB6A9B598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0A75-4F67-B138-7AB6A9B598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80.34</c:v>
                </c:pt>
                <c:pt idx="2">
                  <c:v>79.260000000000005</c:v>
                </c:pt>
                <c:pt idx="3">
                  <c:v>78.77</c:v>
                </c:pt>
                <c:pt idx="4">
                  <c:v>79.05</c:v>
                </c:pt>
              </c:numCache>
            </c:numRef>
          </c:val>
          <c:extLst>
            <c:ext xmlns:c16="http://schemas.microsoft.com/office/drawing/2014/chart" uri="{C3380CC4-5D6E-409C-BE32-E72D297353CC}">
              <c16:uniqueId val="{00000000-3874-4BDC-87B4-C41E908CED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3874-4BDC-87B4-C41E908CED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3.56</c:v>
                </c:pt>
                <c:pt idx="2">
                  <c:v>6.85</c:v>
                </c:pt>
                <c:pt idx="3">
                  <c:v>10.09</c:v>
                </c:pt>
                <c:pt idx="4">
                  <c:v>13.31</c:v>
                </c:pt>
              </c:numCache>
            </c:numRef>
          </c:val>
          <c:extLst>
            <c:ext xmlns:c16="http://schemas.microsoft.com/office/drawing/2014/chart" uri="{C3380CC4-5D6E-409C-BE32-E72D297353CC}">
              <c16:uniqueId val="{00000000-478E-4BD2-A3E8-EC376539CB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478E-4BD2-A3E8-EC376539CB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4B-4884-915D-A891F11E3E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34B-4884-915D-A891F11E3E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85.77</c:v>
                </c:pt>
                <c:pt idx="2">
                  <c:v>162.63999999999999</c:v>
                </c:pt>
                <c:pt idx="3">
                  <c:v>234.47</c:v>
                </c:pt>
                <c:pt idx="4">
                  <c:v>314.08999999999997</c:v>
                </c:pt>
              </c:numCache>
            </c:numRef>
          </c:val>
          <c:extLst>
            <c:ext xmlns:c16="http://schemas.microsoft.com/office/drawing/2014/chart" uri="{C3380CC4-5D6E-409C-BE32-E72D297353CC}">
              <c16:uniqueId val="{00000000-C3EF-4A75-8F3C-0369D05B00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C3EF-4A75-8F3C-0369D05B00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63.07</c:v>
                </c:pt>
                <c:pt idx="2">
                  <c:v>38.200000000000003</c:v>
                </c:pt>
                <c:pt idx="3">
                  <c:v>53.95</c:v>
                </c:pt>
                <c:pt idx="4">
                  <c:v>37.479999999999997</c:v>
                </c:pt>
              </c:numCache>
            </c:numRef>
          </c:val>
          <c:extLst>
            <c:ext xmlns:c16="http://schemas.microsoft.com/office/drawing/2014/chart" uri="{C3380CC4-5D6E-409C-BE32-E72D297353CC}">
              <c16:uniqueId val="{00000000-71EE-40BF-87BF-22AF1E4CEF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71EE-40BF-87BF-22AF1E4CEF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846.04</c:v>
                </c:pt>
                <c:pt idx="2">
                  <c:v>766.33</c:v>
                </c:pt>
                <c:pt idx="3">
                  <c:v>676.44</c:v>
                </c:pt>
                <c:pt idx="4">
                  <c:v>619.63</c:v>
                </c:pt>
              </c:numCache>
            </c:numRef>
          </c:val>
          <c:extLst>
            <c:ext xmlns:c16="http://schemas.microsoft.com/office/drawing/2014/chart" uri="{C3380CC4-5D6E-409C-BE32-E72D297353CC}">
              <c16:uniqueId val="{00000000-9ECB-492E-AC2B-EC5CDC946D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9ECB-492E-AC2B-EC5CDC946D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68.430000000000007</c:v>
                </c:pt>
                <c:pt idx="2">
                  <c:v>77.16</c:v>
                </c:pt>
                <c:pt idx="3">
                  <c:v>77.930000000000007</c:v>
                </c:pt>
                <c:pt idx="4">
                  <c:v>82.99</c:v>
                </c:pt>
              </c:numCache>
            </c:numRef>
          </c:val>
          <c:extLst>
            <c:ext xmlns:c16="http://schemas.microsoft.com/office/drawing/2014/chart" uri="{C3380CC4-5D6E-409C-BE32-E72D297353CC}">
              <c16:uniqueId val="{00000000-5D12-4B38-9DA4-2B8912882D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5D12-4B38-9DA4-2B8912882D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181.73</c:v>
                </c:pt>
                <c:pt idx="2">
                  <c:v>161.84</c:v>
                </c:pt>
                <c:pt idx="3">
                  <c:v>159.74</c:v>
                </c:pt>
                <c:pt idx="4">
                  <c:v>150</c:v>
                </c:pt>
              </c:numCache>
            </c:numRef>
          </c:val>
          <c:extLst>
            <c:ext xmlns:c16="http://schemas.microsoft.com/office/drawing/2014/chart" uri="{C3380CC4-5D6E-409C-BE32-E72D297353CC}">
              <c16:uniqueId val="{00000000-4BD7-4EA5-ADCA-C200208EF6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BD7-4EA5-ADCA-C200208EF6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稲沢市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135271</v>
      </c>
      <c r="AM8" s="37"/>
      <c r="AN8" s="37"/>
      <c r="AO8" s="37"/>
      <c r="AP8" s="37"/>
      <c r="AQ8" s="37"/>
      <c r="AR8" s="37"/>
      <c r="AS8" s="37"/>
      <c r="AT8" s="38">
        <f>データ!T6</f>
        <v>79.349999999999994</v>
      </c>
      <c r="AU8" s="38"/>
      <c r="AV8" s="38"/>
      <c r="AW8" s="38"/>
      <c r="AX8" s="38"/>
      <c r="AY8" s="38"/>
      <c r="AZ8" s="38"/>
      <c r="BA8" s="38"/>
      <c r="BB8" s="38">
        <f>データ!U6</f>
        <v>1704.74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90.72</v>
      </c>
      <c r="J10" s="38"/>
      <c r="K10" s="38"/>
      <c r="L10" s="38"/>
      <c r="M10" s="38"/>
      <c r="N10" s="38"/>
      <c r="O10" s="38"/>
      <c r="P10" s="38">
        <f>データ!P6</f>
        <v>5.47</v>
      </c>
      <c r="Q10" s="38"/>
      <c r="R10" s="38"/>
      <c r="S10" s="38"/>
      <c r="T10" s="38"/>
      <c r="U10" s="38"/>
      <c r="V10" s="38"/>
      <c r="W10" s="38">
        <f>データ!Q6</f>
        <v>92.01</v>
      </c>
      <c r="X10" s="38"/>
      <c r="Y10" s="38"/>
      <c r="Z10" s="38"/>
      <c r="AA10" s="38"/>
      <c r="AB10" s="38"/>
      <c r="AC10" s="38"/>
      <c r="AD10" s="37">
        <f>データ!R6</f>
        <v>2530</v>
      </c>
      <c r="AE10" s="37"/>
      <c r="AF10" s="37"/>
      <c r="AG10" s="37"/>
      <c r="AH10" s="37"/>
      <c r="AI10" s="37"/>
      <c r="AJ10" s="37"/>
      <c r="AK10" s="2"/>
      <c r="AL10" s="37">
        <f>データ!V6</f>
        <v>7364</v>
      </c>
      <c r="AM10" s="37"/>
      <c r="AN10" s="37"/>
      <c r="AO10" s="37"/>
      <c r="AP10" s="37"/>
      <c r="AQ10" s="37"/>
      <c r="AR10" s="37"/>
      <c r="AS10" s="37"/>
      <c r="AT10" s="38">
        <f>データ!W6</f>
        <v>2.87</v>
      </c>
      <c r="AU10" s="38"/>
      <c r="AV10" s="38"/>
      <c r="AW10" s="38"/>
      <c r="AX10" s="38"/>
      <c r="AY10" s="38"/>
      <c r="AZ10" s="38"/>
      <c r="BA10" s="38"/>
      <c r="BB10" s="38">
        <f>データ!X6</f>
        <v>2565.85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1RnsdB6+JQTAT16j9f1wsGI1je9kdwSNwfW+gSq2pWiuV1PJSoYpHypEzdgILSSUOwZjJhXRNEm9K1p/QOKQ==" saltValue="6hwz088hZReHW8Ta6AhB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232203</v>
      </c>
      <c r="D6" s="19">
        <f t="shared" si="3"/>
        <v>46</v>
      </c>
      <c r="E6" s="19">
        <f t="shared" si="3"/>
        <v>17</v>
      </c>
      <c r="F6" s="19">
        <f t="shared" si="3"/>
        <v>5</v>
      </c>
      <c r="G6" s="19">
        <f t="shared" si="3"/>
        <v>0</v>
      </c>
      <c r="H6" s="19" t="str">
        <f t="shared" si="3"/>
        <v>愛知県　稲沢市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90.72</v>
      </c>
      <c r="P6" s="20">
        <f t="shared" si="3"/>
        <v>5.47</v>
      </c>
      <c r="Q6" s="20">
        <f t="shared" si="3"/>
        <v>92.01</v>
      </c>
      <c r="R6" s="20">
        <f t="shared" si="3"/>
        <v>2530</v>
      </c>
      <c r="S6" s="20">
        <f t="shared" si="3"/>
        <v>135271</v>
      </c>
      <c r="T6" s="20">
        <f t="shared" si="3"/>
        <v>79.349999999999994</v>
      </c>
      <c r="U6" s="20">
        <f t="shared" si="3"/>
        <v>1704.74</v>
      </c>
      <c r="V6" s="20">
        <f t="shared" si="3"/>
        <v>7364</v>
      </c>
      <c r="W6" s="20">
        <f t="shared" si="3"/>
        <v>2.87</v>
      </c>
      <c r="X6" s="20">
        <f t="shared" si="3"/>
        <v>2565.85</v>
      </c>
      <c r="Y6" s="21" t="str">
        <f>IF(Y7="",NA(),Y7)</f>
        <v>-</v>
      </c>
      <c r="Z6" s="21">
        <f t="shared" ref="Z6:AH6" si="4">IF(Z7="",NA(),Z7)</f>
        <v>80.34</v>
      </c>
      <c r="AA6" s="21">
        <f t="shared" si="4"/>
        <v>79.260000000000005</v>
      </c>
      <c r="AB6" s="21">
        <f t="shared" si="4"/>
        <v>78.77</v>
      </c>
      <c r="AC6" s="21">
        <f t="shared" si="4"/>
        <v>79.05</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1">
        <f t="shared" ref="AK6:AS6" si="5">IF(AK7="",NA(),AK7)</f>
        <v>85.77</v>
      </c>
      <c r="AL6" s="21">
        <f t="shared" si="5"/>
        <v>162.63999999999999</v>
      </c>
      <c r="AM6" s="21">
        <f t="shared" si="5"/>
        <v>234.47</v>
      </c>
      <c r="AN6" s="21">
        <f t="shared" si="5"/>
        <v>314.08999999999997</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63.07</v>
      </c>
      <c r="AW6" s="21">
        <f t="shared" si="6"/>
        <v>38.200000000000003</v>
      </c>
      <c r="AX6" s="21">
        <f t="shared" si="6"/>
        <v>53.95</v>
      </c>
      <c r="AY6" s="21">
        <f t="shared" si="6"/>
        <v>37.479999999999997</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846.04</v>
      </c>
      <c r="BH6" s="21">
        <f t="shared" si="7"/>
        <v>766.33</v>
      </c>
      <c r="BI6" s="21">
        <f t="shared" si="7"/>
        <v>676.44</v>
      </c>
      <c r="BJ6" s="21">
        <f t="shared" si="7"/>
        <v>619.63</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68.430000000000007</v>
      </c>
      <c r="BS6" s="21">
        <f t="shared" si="8"/>
        <v>77.16</v>
      </c>
      <c r="BT6" s="21">
        <f t="shared" si="8"/>
        <v>77.930000000000007</v>
      </c>
      <c r="BU6" s="21">
        <f t="shared" si="8"/>
        <v>82.99</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181.73</v>
      </c>
      <c r="CD6" s="21">
        <f t="shared" si="9"/>
        <v>161.84</v>
      </c>
      <c r="CE6" s="21">
        <f t="shared" si="9"/>
        <v>159.74</v>
      </c>
      <c r="CF6" s="21">
        <f t="shared" si="9"/>
        <v>150</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55.52</v>
      </c>
      <c r="CO6" s="21">
        <f t="shared" si="10"/>
        <v>56.3</v>
      </c>
      <c r="CP6" s="21">
        <f t="shared" si="10"/>
        <v>59.84</v>
      </c>
      <c r="CQ6" s="21">
        <f t="shared" si="10"/>
        <v>59.17</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92.33</v>
      </c>
      <c r="CZ6" s="21">
        <f t="shared" si="11"/>
        <v>92.81</v>
      </c>
      <c r="DA6" s="21">
        <f t="shared" si="11"/>
        <v>93.05</v>
      </c>
      <c r="DB6" s="21">
        <f t="shared" si="11"/>
        <v>93.07</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3.56</v>
      </c>
      <c r="DK6" s="21">
        <f t="shared" si="12"/>
        <v>6.85</v>
      </c>
      <c r="DL6" s="21">
        <f t="shared" si="12"/>
        <v>10.09</v>
      </c>
      <c r="DM6" s="21">
        <f t="shared" si="12"/>
        <v>13.31</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232203</v>
      </c>
      <c r="D7" s="23">
        <v>46</v>
      </c>
      <c r="E7" s="23">
        <v>17</v>
      </c>
      <c r="F7" s="23">
        <v>5</v>
      </c>
      <c r="G7" s="23">
        <v>0</v>
      </c>
      <c r="H7" s="23" t="s">
        <v>96</v>
      </c>
      <c r="I7" s="23" t="s">
        <v>97</v>
      </c>
      <c r="J7" s="23" t="s">
        <v>98</v>
      </c>
      <c r="K7" s="23" t="s">
        <v>99</v>
      </c>
      <c r="L7" s="23" t="s">
        <v>100</v>
      </c>
      <c r="M7" s="23" t="s">
        <v>101</v>
      </c>
      <c r="N7" s="24" t="s">
        <v>102</v>
      </c>
      <c r="O7" s="24">
        <v>90.72</v>
      </c>
      <c r="P7" s="24">
        <v>5.47</v>
      </c>
      <c r="Q7" s="24">
        <v>92.01</v>
      </c>
      <c r="R7" s="24">
        <v>2530</v>
      </c>
      <c r="S7" s="24">
        <v>135271</v>
      </c>
      <c r="T7" s="24">
        <v>79.349999999999994</v>
      </c>
      <c r="U7" s="24">
        <v>1704.74</v>
      </c>
      <c r="V7" s="24">
        <v>7364</v>
      </c>
      <c r="W7" s="24">
        <v>2.87</v>
      </c>
      <c r="X7" s="24">
        <v>2565.85</v>
      </c>
      <c r="Y7" s="24" t="s">
        <v>102</v>
      </c>
      <c r="Z7" s="24">
        <v>80.34</v>
      </c>
      <c r="AA7" s="24">
        <v>79.260000000000005</v>
      </c>
      <c r="AB7" s="24">
        <v>78.77</v>
      </c>
      <c r="AC7" s="24">
        <v>79.05</v>
      </c>
      <c r="AD7" s="24" t="s">
        <v>102</v>
      </c>
      <c r="AE7" s="24">
        <v>101.77</v>
      </c>
      <c r="AF7" s="24">
        <v>103.6</v>
      </c>
      <c r="AG7" s="24">
        <v>106.37</v>
      </c>
      <c r="AH7" s="24">
        <v>106.07</v>
      </c>
      <c r="AI7" s="24">
        <v>104.16</v>
      </c>
      <c r="AJ7" s="24" t="s">
        <v>102</v>
      </c>
      <c r="AK7" s="24">
        <v>85.77</v>
      </c>
      <c r="AL7" s="24">
        <v>162.63999999999999</v>
      </c>
      <c r="AM7" s="24">
        <v>234.47</v>
      </c>
      <c r="AN7" s="24">
        <v>314.08999999999997</v>
      </c>
      <c r="AO7" s="24" t="s">
        <v>102</v>
      </c>
      <c r="AP7" s="24">
        <v>227.4</v>
      </c>
      <c r="AQ7" s="24">
        <v>193.99</v>
      </c>
      <c r="AR7" s="24">
        <v>139.02000000000001</v>
      </c>
      <c r="AS7" s="24">
        <v>132.04</v>
      </c>
      <c r="AT7" s="24">
        <v>128.22999999999999</v>
      </c>
      <c r="AU7" s="24" t="s">
        <v>102</v>
      </c>
      <c r="AV7" s="24">
        <v>63.07</v>
      </c>
      <c r="AW7" s="24">
        <v>38.200000000000003</v>
      </c>
      <c r="AX7" s="24">
        <v>53.95</v>
      </c>
      <c r="AY7" s="24">
        <v>37.479999999999997</v>
      </c>
      <c r="AZ7" s="24" t="s">
        <v>102</v>
      </c>
      <c r="BA7" s="24">
        <v>29.54</v>
      </c>
      <c r="BB7" s="24">
        <v>26.99</v>
      </c>
      <c r="BC7" s="24">
        <v>29.13</v>
      </c>
      <c r="BD7" s="24">
        <v>35.69</v>
      </c>
      <c r="BE7" s="24">
        <v>34.770000000000003</v>
      </c>
      <c r="BF7" s="24" t="s">
        <v>102</v>
      </c>
      <c r="BG7" s="24">
        <v>846.04</v>
      </c>
      <c r="BH7" s="24">
        <v>766.33</v>
      </c>
      <c r="BI7" s="24">
        <v>676.44</v>
      </c>
      <c r="BJ7" s="24">
        <v>619.63</v>
      </c>
      <c r="BK7" s="24" t="s">
        <v>102</v>
      </c>
      <c r="BL7" s="24">
        <v>789.46</v>
      </c>
      <c r="BM7" s="24">
        <v>826.83</v>
      </c>
      <c r="BN7" s="24">
        <v>867.83</v>
      </c>
      <c r="BO7" s="24">
        <v>791.76</v>
      </c>
      <c r="BP7" s="24">
        <v>786.37</v>
      </c>
      <c r="BQ7" s="24" t="s">
        <v>102</v>
      </c>
      <c r="BR7" s="24">
        <v>68.430000000000007</v>
      </c>
      <c r="BS7" s="24">
        <v>77.16</v>
      </c>
      <c r="BT7" s="24">
        <v>77.930000000000007</v>
      </c>
      <c r="BU7" s="24">
        <v>82.99</v>
      </c>
      <c r="BV7" s="24" t="s">
        <v>102</v>
      </c>
      <c r="BW7" s="24">
        <v>57.77</v>
      </c>
      <c r="BX7" s="24">
        <v>57.31</v>
      </c>
      <c r="BY7" s="24">
        <v>57.08</v>
      </c>
      <c r="BZ7" s="24">
        <v>56.26</v>
      </c>
      <c r="CA7" s="24">
        <v>60.65</v>
      </c>
      <c r="CB7" s="24" t="s">
        <v>102</v>
      </c>
      <c r="CC7" s="24">
        <v>181.73</v>
      </c>
      <c r="CD7" s="24">
        <v>161.84</v>
      </c>
      <c r="CE7" s="24">
        <v>159.74</v>
      </c>
      <c r="CF7" s="24">
        <v>150</v>
      </c>
      <c r="CG7" s="24" t="s">
        <v>102</v>
      </c>
      <c r="CH7" s="24">
        <v>274.35000000000002</v>
      </c>
      <c r="CI7" s="24">
        <v>273.52</v>
      </c>
      <c r="CJ7" s="24">
        <v>274.99</v>
      </c>
      <c r="CK7" s="24">
        <v>282.08999999999997</v>
      </c>
      <c r="CL7" s="24">
        <v>256.97000000000003</v>
      </c>
      <c r="CM7" s="24" t="s">
        <v>102</v>
      </c>
      <c r="CN7" s="24">
        <v>55.52</v>
      </c>
      <c r="CO7" s="24">
        <v>56.3</v>
      </c>
      <c r="CP7" s="24">
        <v>59.84</v>
      </c>
      <c r="CQ7" s="24">
        <v>59.17</v>
      </c>
      <c r="CR7" s="24" t="s">
        <v>102</v>
      </c>
      <c r="CS7" s="24">
        <v>50.68</v>
      </c>
      <c r="CT7" s="24">
        <v>50.14</v>
      </c>
      <c r="CU7" s="24">
        <v>54.83</v>
      </c>
      <c r="CV7" s="24">
        <v>66.53</v>
      </c>
      <c r="CW7" s="24">
        <v>61.14</v>
      </c>
      <c r="CX7" s="24" t="s">
        <v>102</v>
      </c>
      <c r="CY7" s="24">
        <v>92.33</v>
      </c>
      <c r="CZ7" s="24">
        <v>92.81</v>
      </c>
      <c r="DA7" s="24">
        <v>93.05</v>
      </c>
      <c r="DB7" s="24">
        <v>93.07</v>
      </c>
      <c r="DC7" s="24" t="s">
        <v>102</v>
      </c>
      <c r="DD7" s="24">
        <v>84.86</v>
      </c>
      <c r="DE7" s="24">
        <v>84.98</v>
      </c>
      <c r="DF7" s="24">
        <v>84.7</v>
      </c>
      <c r="DG7" s="24">
        <v>84.67</v>
      </c>
      <c r="DH7" s="24">
        <v>86.91</v>
      </c>
      <c r="DI7" s="24" t="s">
        <v>102</v>
      </c>
      <c r="DJ7" s="24">
        <v>3.56</v>
      </c>
      <c r="DK7" s="24">
        <v>6.85</v>
      </c>
      <c r="DL7" s="24">
        <v>10.09</v>
      </c>
      <c r="DM7" s="24">
        <v>13.31</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2023-01-18T00:29:05Z</cp:lastPrinted>
  <dcterms:created xsi:type="dcterms:W3CDTF">2023-01-12T23:45:09Z</dcterms:created>
  <dcterms:modified xsi:type="dcterms:W3CDTF">2023-01-30T01:03:35Z</dcterms:modified>
  <cp:category/>
</cp:coreProperties>
</file>