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0_日進市\"/>
    </mc:Choice>
  </mc:AlternateContent>
  <xr:revisionPtr revIDLastSave="0" documentId="13_ncr:1_{36A90AE2-6658-4C43-BB3C-FDEA1B30EC06}" xr6:coauthVersionLast="47" xr6:coauthVersionMax="47" xr10:uidLastSave="{00000000-0000-0000-0000-000000000000}"/>
  <workbookProtection workbookAlgorithmName="SHA-512" workbookHashValue="vuW6hG9I5bgpnkBIUACcOo8hg7XoVVoQpHgWepje84MrOccqnwvObQJ7bdT8U53Km5MNuagZc67g1l9yKZ1Rdw==" workbookSaltValue="b2wjIVF2+7JyjxNJqqBtN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<sst xmlns="http://schemas.openxmlformats.org/spreadsheetml/2006/main" count="297" uniqueCount="117">
  <si>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</si>
  <si>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</si>
  <si>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</si>
  <si>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</si>
  <si>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</si>
  <si>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</si>
  <si>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</si>
  <si>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</si>
  <si>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</si>
  <si>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</si>
  <si>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</si>
  <si>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</si>
  <si>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</si>
  <si>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</si>
  <si>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</si>
  <si>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</si>
  <si>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</si>
  <si>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</si>
  <si>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</si>
  <si>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</si>
  <si>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</si>
  <si>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</si>
  <si>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</si>
  <si>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</si>
  <si>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</si>
  <si>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</si>
  <si>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</si>
  <si>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</si>
  <si>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</si>
  <si>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</si>
  <si>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</si>
  <si>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</si>
  <si>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</si>
  <si>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</si>
  <si>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</si>
  <si>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</si>
  <si>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</si>
  <si>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</si>
  <si>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</si>
  <si>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</si>
  <si>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</si>
  <si>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</si>
  <si>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</si>
  <si>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</si>
  <si>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</si>
  <si>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</si>
  <si>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</si>
  <si>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</si>
  <si>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</si>
  <si>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</si>
  <si>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</si>
  <si>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</si>
  <si>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</si>
  <si>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</si>
  <si>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</si>
  <si>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</si>
  <si>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</si>
  <si>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</si>
  <si>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</si>
  <si>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</si>
  <si>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</si>
  <si>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</si>
  <si>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</si>
  <si>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</si>
  <si>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</si>
  <si>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</si>
  <si>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</si>
  <si>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</si>
  <si>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</si>
  <si>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</si>
  <si>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</si>
  <si>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</si>
  <si>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</si>
  <si>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</si>
  <si>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</si>
  <si>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</si>
  <si>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</si>
  <si>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</si>
  <si>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</si>
  <si>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</si>
  <si>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</si>
  <si>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</si>
  <si>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</si>
  <si>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</si>
  <si>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</si>
  <si>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</si>
  <si>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</si>
  <si>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</si>
  <si>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</si>
  <si>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</si>
  <si>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</si>
  <si>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</si>
  <si>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</si>
  <si>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</si>
  <si>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</si>
  <si>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</si>
  <si>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</si>
  <si>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</si>
  <si>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</si>
  <si>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</si>
  <si>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</si>
  <si>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</si>
  <si>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</si>
  <si>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</si>
  <si>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</si>
  <si>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</si>
  <si>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</si>
  <si>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</si>
  <si>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</si>
  <si>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</si>
  <si>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</si>
  <si>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</si>
  <si>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</si>
  <si>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</si>
  <si>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①経常収支比率は、前年度同様に一般会計からの繰入を行うことで、100％以上を維持した。
③流動比率は、企業債の償還がないため、100％を上回るとともに、令和3年度は建設改良工事が発生せず、工事に伴う未払金がなかったことから、前年度から上昇した。
➄経費回収率は、処理場の維持修繕工事が発生しなかった影響により、前年度と比較し向上したが、100％を下回る状況が継続している。また、下水道使用料は前年実績を下回っており、回収率の改善を図るため、公共下水道事業とあわせ、適正な使用料の検証を行う必要がある。
⑥汚水処理原価は、前年度に引き続き類似団体平均値を下回っている。前年度と比較した場合、有収水量の減少はあったが、それ以上に処理場の維持修繕費用が発生しなかった影響が大きかったため、処理原価が減少した。
⑦施設利用率は、供用開始区域の拡大の予定もないため、同一水準で推移する見込みである。
⑧水洗化率は、供用開始区域の拡大の予定もないため、100％を維持する見込みである。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4">
      <t>キギョウサイ</t>
    </rPh>
    <rPh sb="55" eb="57">
      <t>ショウカン</t>
    </rPh>
    <rPh sb="68" eb="70">
      <t>ウワマワ</t>
    </rPh>
    <rPh sb="76" eb="78">
      <t>レイワ</t>
    </rPh>
    <rPh sb="79" eb="81">
      <t>ネンド</t>
    </rPh>
    <rPh sb="82" eb="84">
      <t>ケンセツ</t>
    </rPh>
    <rPh sb="84" eb="86">
      <t>カイリョウ</t>
    </rPh>
    <rPh sb="86" eb="88">
      <t>コウジ</t>
    </rPh>
    <rPh sb="89" eb="91">
      <t>ハッセイ</t>
    </rPh>
    <rPh sb="94" eb="96">
      <t>コウジ</t>
    </rPh>
    <rPh sb="97" eb="98">
      <t>トモナ</t>
    </rPh>
    <rPh sb="99" eb="101">
      <t>ミハライ</t>
    </rPh>
    <rPh sb="101" eb="102">
      <t>キン</t>
    </rPh>
    <rPh sb="112" eb="115">
      <t>ゼンネンド</t>
    </rPh>
    <rPh sb="117" eb="119">
      <t>ジョウショウ</t>
    </rPh>
    <rPh sb="124" eb="126">
      <t>ケイヒ</t>
    </rPh>
    <rPh sb="126" eb="128">
      <t>カイシュウ</t>
    </rPh>
    <rPh sb="128" eb="129">
      <t>リツ</t>
    </rPh>
    <rPh sb="131" eb="134">
      <t>ショリジョウ</t>
    </rPh>
    <rPh sb="135" eb="137">
      <t>イジ</t>
    </rPh>
    <rPh sb="137" eb="139">
      <t>シュウゼン</t>
    </rPh>
    <rPh sb="139" eb="141">
      <t>コウジ</t>
    </rPh>
    <rPh sb="142" eb="144">
      <t>ハッセイ</t>
    </rPh>
    <rPh sb="149" eb="151">
      <t>エイキョウ</t>
    </rPh>
    <rPh sb="155" eb="158">
      <t>ゼンネンド</t>
    </rPh>
    <rPh sb="159" eb="161">
      <t>ヒカク</t>
    </rPh>
    <rPh sb="162" eb="164">
      <t>コウジョウ</t>
    </rPh>
    <rPh sb="173" eb="175">
      <t>シタマワ</t>
    </rPh>
    <rPh sb="176" eb="178">
      <t>ジョウキョウ</t>
    </rPh>
    <rPh sb="179" eb="181">
      <t>ケイゾク</t>
    </rPh>
    <rPh sb="189" eb="192">
      <t>ゲスイドウ</t>
    </rPh>
    <rPh sb="192" eb="195">
      <t>シヨウリョウ</t>
    </rPh>
    <rPh sb="196" eb="198">
      <t>ゼンネン</t>
    </rPh>
    <rPh sb="198" eb="200">
      <t>ジッセキ</t>
    </rPh>
    <rPh sb="201" eb="203">
      <t>シタマワ</t>
    </rPh>
    <rPh sb="208" eb="211">
      <t>カイシュウリツ</t>
    </rPh>
    <rPh sb="212" eb="214">
      <t>カイゼン</t>
    </rPh>
    <rPh sb="215" eb="216">
      <t>ハカ</t>
    </rPh>
    <rPh sb="220" eb="222">
      <t>コウキョウ</t>
    </rPh>
    <rPh sb="232" eb="234">
      <t>テキセイ</t>
    </rPh>
    <rPh sb="252" eb="254">
      <t>オスイ</t>
    </rPh>
    <rPh sb="254" eb="256">
      <t>ショリ</t>
    </rPh>
    <rPh sb="256" eb="258">
      <t>ゲンカ</t>
    </rPh>
    <rPh sb="260" eb="263">
      <t>ゼンネンド</t>
    </rPh>
    <rPh sb="264" eb="265">
      <t>ヒ</t>
    </rPh>
    <rPh sb="266" eb="267">
      <t>ツヅ</t>
    </rPh>
    <rPh sb="268" eb="270">
      <t>ルイジ</t>
    </rPh>
    <rPh sb="270" eb="272">
      <t>ダンタイ</t>
    </rPh>
    <rPh sb="272" eb="274">
      <t>ヘイキン</t>
    </rPh>
    <rPh sb="274" eb="275">
      <t>アタイ</t>
    </rPh>
    <rPh sb="276" eb="278">
      <t>シタマワ</t>
    </rPh>
    <rPh sb="283" eb="286">
      <t>ゼンネンド</t>
    </rPh>
    <rPh sb="287" eb="289">
      <t>ヒカク</t>
    </rPh>
    <rPh sb="291" eb="293">
      <t>バアイ</t>
    </rPh>
    <rPh sb="294" eb="296">
      <t>ユウシュウ</t>
    </rPh>
    <rPh sb="296" eb="298">
      <t>スイリョウ</t>
    </rPh>
    <rPh sb="299" eb="301">
      <t>ゲンショウ</t>
    </rPh>
    <rPh sb="309" eb="311">
      <t>イジョウ</t>
    </rPh>
    <rPh sb="312" eb="315">
      <t>ショリジョウ</t>
    </rPh>
    <rPh sb="316" eb="318">
      <t>イジ</t>
    </rPh>
    <rPh sb="318" eb="320">
      <t>シュウゼン</t>
    </rPh>
    <rPh sb="320" eb="322">
      <t>ヒヨウ</t>
    </rPh>
    <rPh sb="323" eb="325">
      <t>ハッセイ</t>
    </rPh>
    <rPh sb="330" eb="332">
      <t>エイキョウ</t>
    </rPh>
    <rPh sb="333" eb="334">
      <t>オオ</t>
    </rPh>
    <rPh sb="341" eb="343">
      <t>ショリ</t>
    </rPh>
    <rPh sb="343" eb="345">
      <t>ゲンカ</t>
    </rPh>
    <rPh sb="346" eb="348">
      <t>ゲンショウ</t>
    </rPh>
    <rPh sb="353" eb="355">
      <t>シセツ</t>
    </rPh>
    <rPh sb="355" eb="358">
      <t>リヨウリツ</t>
    </rPh>
    <rPh sb="360" eb="362">
      <t>キョウヨウ</t>
    </rPh>
    <rPh sb="362" eb="364">
      <t>カイシ</t>
    </rPh>
    <rPh sb="364" eb="366">
      <t>クイキ</t>
    </rPh>
    <rPh sb="367" eb="369">
      <t>カクダイ</t>
    </rPh>
    <rPh sb="370" eb="372">
      <t>ヨテイ</t>
    </rPh>
    <rPh sb="378" eb="380">
      <t>ドウイツ</t>
    </rPh>
    <rPh sb="380" eb="382">
      <t>スイジュン</t>
    </rPh>
    <rPh sb="383" eb="385">
      <t>スイイ</t>
    </rPh>
    <rPh sb="387" eb="389">
      <t>ミコミ</t>
    </rPh>
    <rPh sb="396" eb="400">
      <t>スイセンカリツ</t>
    </rPh>
    <rPh sb="402" eb="404">
      <t>キョウヨウ</t>
    </rPh>
    <rPh sb="404" eb="406">
      <t>カイシ</t>
    </rPh>
    <rPh sb="406" eb="408">
      <t>クイキ</t>
    </rPh>
    <rPh sb="409" eb="411">
      <t>カクダイ</t>
    </rPh>
    <rPh sb="412" eb="414">
      <t>ヨテイ</t>
    </rPh>
    <rPh sb="425" eb="427">
      <t>イジ</t>
    </rPh>
    <rPh sb="429" eb="431">
      <t>ミコミ</t>
    </rPh>
    <phoneticPr fontId="4"/>
  </si>
  <si>
    <t>①有形固定資産減価償却率は、類似団体平均値を下回っているが、平成8年供用開始のため、法定耐用年数を経過していない資産が多く、今後も増加する見込みである。
現状では、応急的な修繕しか発生していないが、将来的には、事業費の平準化を図るため、計画的な老朽化対策を実施していく必要がある。</t>
    <rPh sb="1" eb="3">
      <t>ユウケイ</t>
    </rPh>
    <rPh sb="3" eb="5">
      <t>コテイ</t>
    </rPh>
    <rPh sb="5" eb="7">
      <t>シサン</t>
    </rPh>
    <rPh sb="7" eb="9">
      <t>ゲンカ</t>
    </rPh>
    <rPh sb="9" eb="12">
      <t>ショウキャクリツ</t>
    </rPh>
    <rPh sb="14" eb="16">
      <t>ルイジ</t>
    </rPh>
    <rPh sb="16" eb="18">
      <t>ダンタイ</t>
    </rPh>
    <rPh sb="18" eb="21">
      <t>ヘイキンチ</t>
    </rPh>
    <rPh sb="22" eb="24">
      <t>シタマワ</t>
    </rPh>
    <rPh sb="30" eb="32">
      <t>ヘイセイ</t>
    </rPh>
    <rPh sb="33" eb="34">
      <t>ネン</t>
    </rPh>
    <rPh sb="34" eb="36">
      <t>キョウヨウ</t>
    </rPh>
    <rPh sb="36" eb="38">
      <t>カイシ</t>
    </rPh>
    <rPh sb="42" eb="44">
      <t>ホウテイ</t>
    </rPh>
    <rPh sb="44" eb="46">
      <t>タイヨウ</t>
    </rPh>
    <rPh sb="46" eb="48">
      <t>ネンスウ</t>
    </rPh>
    <rPh sb="49" eb="51">
      <t>ケイカ</t>
    </rPh>
    <rPh sb="56" eb="58">
      <t>シサン</t>
    </rPh>
    <rPh sb="59" eb="60">
      <t>オオ</t>
    </rPh>
    <rPh sb="62" eb="64">
      <t>コンゴ</t>
    </rPh>
    <rPh sb="65" eb="67">
      <t>ゾウカ</t>
    </rPh>
    <rPh sb="69" eb="71">
      <t>ミコミ</t>
    </rPh>
    <rPh sb="77" eb="79">
      <t>ゲンジョウ</t>
    </rPh>
    <rPh sb="82" eb="84">
      <t>オウキュウ</t>
    </rPh>
    <rPh sb="84" eb="85">
      <t>テキ</t>
    </rPh>
    <rPh sb="86" eb="88">
      <t>シュウゼン</t>
    </rPh>
    <rPh sb="90" eb="92">
      <t>ハッセイ</t>
    </rPh>
    <phoneticPr fontId="4"/>
  </si>
  <si>
    <t>本事業は排水処理人口が200人程度と事業規模が小さく、一般的に採算が確保できる水準である処理区域内人口密度とされている4,000人/㎢を下回る事業形態である。
一般会計からの繰入を抑制できるよう令和４年度から、公共下水道事業にあわせて包括的民間委託の適用施設拡大を実施し、経費削減に努めていく。
また、現段階では修繕等がほとんど発生しない状況ではあるが、今後発生する大規模修繕等を見据え、将来的には、公共下水道施設との統合等を含む事業実施体制の見直しを検討する必要がある。
（令和２年度経営戦略策定済・令和６年度経営戦略見直し予定）</t>
    <rPh sb="0" eb="3">
      <t>ホンジギョウ</t>
    </rPh>
    <rPh sb="4" eb="6">
      <t>ハイスイ</t>
    </rPh>
    <rPh sb="6" eb="8">
      <t>ショリ</t>
    </rPh>
    <rPh sb="8" eb="10">
      <t>ジンコウ</t>
    </rPh>
    <rPh sb="14" eb="15">
      <t>ヒト</t>
    </rPh>
    <rPh sb="15" eb="17">
      <t>テイド</t>
    </rPh>
    <rPh sb="18" eb="20">
      <t>ジギョウ</t>
    </rPh>
    <rPh sb="20" eb="22">
      <t>キボ</t>
    </rPh>
    <rPh sb="23" eb="24">
      <t>チイ</t>
    </rPh>
    <rPh sb="27" eb="29">
      <t>イッパン</t>
    </rPh>
    <rPh sb="29" eb="30">
      <t>テキ</t>
    </rPh>
    <rPh sb="31" eb="33">
      <t>サイサン</t>
    </rPh>
    <rPh sb="34" eb="36">
      <t>カクホ</t>
    </rPh>
    <rPh sb="39" eb="41">
      <t>スイジュン</t>
    </rPh>
    <rPh sb="44" eb="46">
      <t>ショリ</t>
    </rPh>
    <rPh sb="46" eb="49">
      <t>クイキナイ</t>
    </rPh>
    <rPh sb="49" eb="51">
      <t>ジンコウ</t>
    </rPh>
    <rPh sb="51" eb="53">
      <t>ミツド</t>
    </rPh>
    <rPh sb="64" eb="65">
      <t>ヒト</t>
    </rPh>
    <rPh sb="68" eb="70">
      <t>シタマワ</t>
    </rPh>
    <rPh sb="71" eb="73">
      <t>ジギョウ</t>
    </rPh>
    <rPh sb="73" eb="75">
      <t>ケイタイ</t>
    </rPh>
    <rPh sb="80" eb="82">
      <t>イッパン</t>
    </rPh>
    <rPh sb="82" eb="84">
      <t>カイケイ</t>
    </rPh>
    <rPh sb="87" eb="89">
      <t>クリイレ</t>
    </rPh>
    <rPh sb="90" eb="92">
      <t>ヨクセイ</t>
    </rPh>
    <rPh sb="97" eb="99">
      <t>レイワ</t>
    </rPh>
    <rPh sb="100" eb="102">
      <t>ネンド</t>
    </rPh>
    <rPh sb="105" eb="107">
      <t>コウキョウ</t>
    </rPh>
    <rPh sb="107" eb="110">
      <t>ゲスイドウ</t>
    </rPh>
    <rPh sb="110" eb="112">
      <t>ジギョウ</t>
    </rPh>
    <rPh sb="117" eb="120">
      <t>ホウカツテキ</t>
    </rPh>
    <rPh sb="120" eb="122">
      <t>ミンカン</t>
    </rPh>
    <rPh sb="122" eb="124">
      <t>イタク</t>
    </rPh>
    <rPh sb="125" eb="127">
      <t>テキヨウ</t>
    </rPh>
    <rPh sb="127" eb="129">
      <t>シセツ</t>
    </rPh>
    <rPh sb="129" eb="131">
      <t>カクダイ</t>
    </rPh>
    <rPh sb="132" eb="134">
      <t>ジッシ</t>
    </rPh>
    <rPh sb="136" eb="138">
      <t>ケイヒ</t>
    </rPh>
    <rPh sb="138" eb="140">
      <t>サクゲン</t>
    </rPh>
    <rPh sb="141" eb="142">
      <t>ツト</t>
    </rPh>
    <rPh sb="151" eb="154">
      <t>ゲンダンカイ</t>
    </rPh>
    <rPh sb="156" eb="158">
      <t>シュウゼン</t>
    </rPh>
    <rPh sb="158" eb="159">
      <t>トウ</t>
    </rPh>
    <rPh sb="164" eb="166">
      <t>ハッセイ</t>
    </rPh>
    <rPh sb="169" eb="171">
      <t>ジョウキョウ</t>
    </rPh>
    <rPh sb="177" eb="179">
      <t>コンゴ</t>
    </rPh>
    <rPh sb="179" eb="181">
      <t>ハッセイ</t>
    </rPh>
    <rPh sb="183" eb="186">
      <t>ダイキボ</t>
    </rPh>
    <rPh sb="186" eb="188">
      <t>シュウゼン</t>
    </rPh>
    <rPh sb="188" eb="189">
      <t>トウ</t>
    </rPh>
    <rPh sb="190" eb="192">
      <t>ミス</t>
    </rPh>
    <rPh sb="194" eb="196">
      <t>ショウライ</t>
    </rPh>
    <rPh sb="196" eb="197">
      <t>テキ</t>
    </rPh>
    <rPh sb="200" eb="202">
      <t>コウキョウ</t>
    </rPh>
    <rPh sb="202" eb="205">
      <t>ゲスイドウ</t>
    </rPh>
    <rPh sb="205" eb="207">
      <t>シセツ</t>
    </rPh>
    <rPh sb="209" eb="211">
      <t>トウゴウ</t>
    </rPh>
    <rPh sb="211" eb="212">
      <t>トウ</t>
    </rPh>
    <rPh sb="213" eb="214">
      <t>フク</t>
    </rPh>
    <rPh sb="215" eb="217">
      <t>ジギョウ</t>
    </rPh>
    <rPh sb="217" eb="219">
      <t>ジッシ</t>
    </rPh>
    <rPh sb="219" eb="221">
      <t>タイセイ</t>
    </rPh>
    <rPh sb="222" eb="224">
      <t>ミナオ</t>
    </rPh>
    <rPh sb="226" eb="228">
      <t>ケントウ</t>
    </rPh>
    <rPh sb="230" eb="232">
      <t>ヒツヨウ</t>
    </rPh>
    <rPh sb="238" eb="240">
      <t>レイワ</t>
    </rPh>
    <rPh sb="241" eb="243">
      <t>ネンド</t>
    </rPh>
    <rPh sb="243" eb="245">
      <t>ケイエイ</t>
    </rPh>
    <rPh sb="245" eb="247">
      <t>センリャク</t>
    </rPh>
    <rPh sb="247" eb="249">
      <t>サクテイ</t>
    </rPh>
    <rPh sb="249" eb="250">
      <t>スミ</t>
    </rPh>
    <rPh sb="251" eb="253">
      <t>レイワ</t>
    </rPh>
    <rPh sb="254" eb="256">
      <t>ネンド</t>
    </rPh>
    <rPh sb="256" eb="258">
      <t>ケイエイ</t>
    </rPh>
    <rPh sb="258" eb="260">
      <t>センリャク</t>
    </rPh>
    <rPh sb="260" eb="262">
      <t>ミナオ</t>
    </rPh>
    <rPh sb="263" eb="26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</si>
</sst>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00-4AAC-AE41-FA91BEBDD4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F00-4AAC-AE41-FA91BEBDD4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62.99</c:v>
                </c:pt>
                <c:pt idx="4">
                  <c:v>63.78</c:v>
                </c:pt>
              </c:numCache>
            </c:numRef>
          </c:val>
          <c:extLst>
            <c:ext xmlns:c16="http://schemas.microsoft.com/office/drawing/2014/chart" uri="{C3380CC4-5D6E-409C-BE32-E72D297353CC}">
              <c16:uniqueId val="{00000000-442E-4E2E-9CBC-27609CE60F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442E-4E2E-9CBC-27609CE60F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281-4009-BD9D-6DE26C4BEE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281-4009-BD9D-6DE26C4BEE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124.2</c:v>
                </c:pt>
                <c:pt idx="4">
                  <c:v>121.6</c:v>
                </c:pt>
              </c:numCache>
            </c:numRef>
          </c:val>
          <c:extLst>
            <c:ext xmlns:c16="http://schemas.microsoft.com/office/drawing/2014/chart" uri="{C3380CC4-5D6E-409C-BE32-E72D297353CC}">
              <c16:uniqueId val="{00000000-CD18-4BAA-BE55-3980911DF8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CD18-4BAA-BE55-3980911DF8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4.99</c:v>
                </c:pt>
                <c:pt idx="4">
                  <c:v>10.050000000000001</c:v>
                </c:pt>
              </c:numCache>
            </c:numRef>
          </c:val>
          <c:extLst>
            <c:ext xmlns:c16="http://schemas.microsoft.com/office/drawing/2014/chart" uri="{C3380CC4-5D6E-409C-BE32-E72D297353CC}">
              <c16:uniqueId val="{00000000-0B28-40F0-B2CC-E651F05AAE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0B28-40F0-B2CC-E651F05AAE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BF-4CAC-BAFB-8BA63BEB54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9BF-4CAC-BAFB-8BA63BEB54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5D-46B1-806E-E510B8C5D3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C45D-46B1-806E-E510B8C5D3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437.44</c:v>
                </c:pt>
                <c:pt idx="4">
                  <c:v>2722.73</c:v>
                </c:pt>
              </c:numCache>
            </c:numRef>
          </c:val>
          <c:extLst>
            <c:ext xmlns:c16="http://schemas.microsoft.com/office/drawing/2014/chart" uri="{C3380CC4-5D6E-409C-BE32-E72D297353CC}">
              <c16:uniqueId val="{00000000-51A4-44DD-9B56-0F03BB4C89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1A4-44DD-9B56-0F03BB4C89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F6-43E1-9268-B1EC68C17A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E4F6-43E1-9268-B1EC68C17A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73.150000000000006</c:v>
                </c:pt>
                <c:pt idx="4">
                  <c:v>87.15</c:v>
                </c:pt>
              </c:numCache>
            </c:numRef>
          </c:val>
          <c:extLst>
            <c:ext xmlns:c16="http://schemas.microsoft.com/office/drawing/2014/chart" uri="{C3380CC4-5D6E-409C-BE32-E72D297353CC}">
              <c16:uniqueId val="{00000000-D8A7-4C14-A4B6-80F8D33A1A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8A7-4C14-A4B6-80F8D33A1A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155.37</c:v>
                </c:pt>
                <c:pt idx="4">
                  <c:v>128.99</c:v>
                </c:pt>
              </c:numCache>
            </c:numRef>
          </c:val>
          <c:extLst>
            <c:ext xmlns:c16="http://schemas.microsoft.com/office/drawing/2014/chart" uri="{C3380CC4-5D6E-409C-BE32-E72D297353CC}">
              <c16:uniqueId val="{00000000-6890-41DD-BDC8-E9A736C009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6890-41DD-BDC8-E9A736C009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日進市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93017</v>
      </c>
      <c r="AM8" s="42"/>
      <c r="AN8" s="42"/>
      <c r="AO8" s="42"/>
      <c r="AP8" s="42"/>
      <c r="AQ8" s="42"/>
      <c r="AR8" s="42"/>
      <c r="AS8" s="42"/>
      <c r="AT8" s="35">
        <f>データ!T6</f>
        <v>34.909999999999997</v>
      </c>
      <c r="AU8" s="35"/>
      <c r="AV8" s="35"/>
      <c r="AW8" s="35"/>
      <c r="AX8" s="35"/>
      <c r="AY8" s="35"/>
      <c r="AZ8" s="35"/>
      <c r="BA8" s="35"/>
      <c r="BB8" s="35">
        <f>データ!U6</f>
        <v>2664.48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99.84</v>
      </c>
      <c r="J10" s="35"/>
      <c r="K10" s="35"/>
      <c r="L10" s="35"/>
      <c r="M10" s="35"/>
      <c r="N10" s="35"/>
      <c r="O10" s="35"/>
      <c r="P10" s="35">
        <f>データ!P6</f>
        <v>0.25</v>
      </c>
      <c r="Q10" s="35"/>
      <c r="R10" s="35"/>
      <c r="S10" s="35"/>
      <c r="T10" s="35"/>
      <c r="U10" s="35"/>
      <c r="V10" s="35"/>
      <c r="W10" s="35">
        <f>データ!Q6</f>
        <v>70.2</v>
      </c>
      <c r="X10" s="35"/>
      <c r="Y10" s="35"/>
      <c r="Z10" s="35"/>
      <c r="AA10" s="35"/>
      <c r="AB10" s="35"/>
      <c r="AC10" s="35"/>
      <c r="AD10" s="42">
        <f>データ!R6</f>
        <v>2090</v>
      </c>
      <c r="AE10" s="42"/>
      <c r="AF10" s="42"/>
      <c r="AG10" s="42"/>
      <c r="AH10" s="42"/>
      <c r="AI10" s="42"/>
      <c r="AJ10" s="42"/>
      <c r="AK10" s="2"/>
      <c r="AL10" s="42">
        <f>データ!V6</f>
        <v>236</v>
      </c>
      <c r="AM10" s="42"/>
      <c r="AN10" s="42"/>
      <c r="AO10" s="42"/>
      <c r="AP10" s="42"/>
      <c r="AQ10" s="42"/>
      <c r="AR10" s="42"/>
      <c r="AS10" s="42"/>
      <c r="AT10" s="35">
        <f>データ!W6</f>
        <v>0.08</v>
      </c>
      <c r="AU10" s="35"/>
      <c r="AV10" s="35"/>
      <c r="AW10" s="35"/>
      <c r="AX10" s="35"/>
      <c r="AY10" s="35"/>
      <c r="AZ10" s="35"/>
      <c r="BA10" s="35"/>
      <c r="BB10" s="35">
        <f>データ!X6</f>
        <v>2950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SP6KAJAaf9PKyEpFZEcjzLaVpzZYYqvJXc9umaH4LXcTDNlK4WbW7wsAi53XuRXx4idFNCRtAH9VPegm6xujw==" saltValue="X0pUxW+MZUobwG39D2+A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232301</v>
      </c>
      <c r="D6" s="19">
        <f t="shared" si="3"/>
        <v>46</v>
      </c>
      <c r="E6" s="19">
        <f t="shared" si="3"/>
        <v>17</v>
      </c>
      <c r="F6" s="19">
        <f t="shared" si="3"/>
        <v>5</v>
      </c>
      <c r="G6" s="19">
        <f t="shared" si="3"/>
        <v>0</v>
      </c>
      <c r="H6" s="19" t="str">
        <f t="shared" si="3"/>
        <v>愛知県　日進市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99.84</v>
      </c>
      <c r="P6" s="20">
        <f t="shared" si="3"/>
        <v>0.25</v>
      </c>
      <c r="Q6" s="20">
        <f t="shared" si="3"/>
        <v>70.2</v>
      </c>
      <c r="R6" s="20">
        <f t="shared" si="3"/>
        <v>2090</v>
      </c>
      <c r="S6" s="20">
        <f t="shared" si="3"/>
        <v>93017</v>
      </c>
      <c r="T6" s="20">
        <f t="shared" si="3"/>
        <v>34.909999999999997</v>
      </c>
      <c r="U6" s="20">
        <f t="shared" si="3"/>
        <v>2664.48</v>
      </c>
      <c r="V6" s="20">
        <f t="shared" si="3"/>
        <v>236</v>
      </c>
      <c r="W6" s="20">
        <f t="shared" si="3"/>
        <v>0.08</v>
      </c>
      <c r="X6" s="20">
        <f t="shared" si="3"/>
        <v>2950</v>
      </c>
      <c r="Y6" s="21" t="str">
        <f>IF(Y7="",NA(),Y7)</f>
        <v>-</v>
      </c>
      <c r="Z6" s="21" t="str">
        <f t="shared" ref="Z6:AH6" si="4">IF(Z7="",NA(),Z7)</f>
        <v>-</v>
      </c>
      <c r="AA6" s="21" t="str">
        <f t="shared" si="4"/>
        <v>-</v>
      </c>
      <c r="AB6" s="21">
        <f t="shared" si="4"/>
        <v>124.2</v>
      </c>
      <c r="AC6" s="21">
        <f t="shared" si="4"/>
        <v>121.6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437.44</v>
      </c>
      <c r="AY6" s="21">
        <f t="shared" si="6"/>
        <v>2722.73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73.150000000000006</v>
      </c>
      <c r="BU6" s="21">
        <f t="shared" si="8"/>
        <v>87.15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155.37</v>
      </c>
      <c r="CF6" s="21">
        <f t="shared" si="9"/>
        <v>128.99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62.99</v>
      </c>
      <c r="CQ6" s="21">
        <f t="shared" si="10"/>
        <v>63.78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4.99</v>
      </c>
      <c r="DM6" s="21">
        <f t="shared" si="12"/>
        <v>10.050000000000001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5">
      <c r="A7" s="14"/>
      <c r="B7" s="23">
        <v>2021</v>
      </c>
      <c r="C7" s="23">
        <v>232301</v>
      </c>
      <c r="D7" s="23">
        <v>46</v>
      </c>
      <c r="E7" s="23">
        <v>17</v>
      </c>
      <c r="F7" s="23">
        <v>5</v>
      </c>
      <c r="G7" s="23">
        <v>0</v>
      </c>
      <c r="H7" s="23" t="s">
        <v>96</v>
      </c>
      <c r="I7" s="23" t="s">
        <v>97</v>
      </c>
      <c r="J7" s="23" t="s">
        <v>98</v>
      </c>
      <c r="K7" s="23" t="s">
        <v>99</v>
      </c>
      <c r="L7" s="23" t="s">
        <v>100</v>
      </c>
      <c r="M7" s="23" t="s">
        <v>101</v>
      </c>
      <c r="N7" s="24" t="s">
        <v>102</v>
      </c>
      <c r="O7" s="24">
        <v>99.84</v>
      </c>
      <c r="P7" s="24">
        <v>0.25</v>
      </c>
      <c r="Q7" s="24">
        <v>70.2</v>
      </c>
      <c r="R7" s="24">
        <v>2090</v>
      </c>
      <c r="S7" s="24">
        <v>93017</v>
      </c>
      <c r="T7" s="24">
        <v>34.909999999999997</v>
      </c>
      <c r="U7" s="24">
        <v>2664.48</v>
      </c>
      <c r="V7" s="24">
        <v>236</v>
      </c>
      <c r="W7" s="24">
        <v>0.08</v>
      </c>
      <c r="X7" s="24">
        <v>2950</v>
      </c>
      <c r="Y7" s="24" t="s">
        <v>102</v>
      </c>
      <c r="Z7" s="24" t="s">
        <v>102</v>
      </c>
      <c r="AA7" s="24" t="s">
        <v>102</v>
      </c>
      <c r="AB7" s="24">
        <v>124.2</v>
      </c>
      <c r="AC7" s="24">
        <v>121.6</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437.44</v>
      </c>
      <c r="AY7" s="24">
        <v>2722.73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73.150000000000006</v>
      </c>
      <c r="BU7" s="24">
        <v>87.15</v>
      </c>
      <c r="BV7" s="24" t="s">
        <v>102</v>
      </c>
      <c r="BW7" s="24" t="s">
        <v>102</v>
      </c>
      <c r="BX7" s="24" t="s">
        <v>102</v>
      </c>
      <c r="BY7" s="24">
        <v>57.08</v>
      </c>
      <c r="BZ7" s="24">
        <v>56.26</v>
      </c>
      <c r="CA7" s="24">
        <v>60.65</v>
      </c>
      <c r="CB7" s="24" t="s">
        <v>102</v>
      </c>
      <c r="CC7" s="24" t="s">
        <v>102</v>
      </c>
      <c r="CD7" s="24" t="s">
        <v>102</v>
      </c>
      <c r="CE7" s="24">
        <v>155.37</v>
      </c>
      <c r="CF7" s="24">
        <v>128.99</v>
      </c>
      <c r="CG7" s="24" t="s">
        <v>102</v>
      </c>
      <c r="CH7" s="24" t="s">
        <v>102</v>
      </c>
      <c r="CI7" s="24" t="s">
        <v>102</v>
      </c>
      <c r="CJ7" s="24">
        <v>274.99</v>
      </c>
      <c r="CK7" s="24">
        <v>282.08999999999997</v>
      </c>
      <c r="CL7" s="24">
        <v>256.97000000000003</v>
      </c>
      <c r="CM7" s="24" t="s">
        <v>102</v>
      </c>
      <c r="CN7" s="24" t="s">
        <v>102</v>
      </c>
      <c r="CO7" s="24" t="s">
        <v>102</v>
      </c>
      <c r="CP7" s="24">
        <v>62.99</v>
      </c>
      <c r="CQ7" s="24">
        <v>63.78</v>
      </c>
      <c r="CR7" s="24" t="s">
        <v>102</v>
      </c>
      <c r="CS7" s="24" t="s">
        <v>102</v>
      </c>
      <c r="CT7" s="24" t="s">
        <v>102</v>
      </c>
      <c r="CU7" s="24">
        <v>54.83</v>
      </c>
      <c r="CV7" s="24">
        <v>66.53</v>
      </c>
      <c r="CW7" s="24">
        <v>61.14</v>
      </c>
      <c r="CX7" s="24" t="s">
        <v>102</v>
      </c>
      <c r="CY7" s="24" t="s">
        <v>102</v>
      </c>
      <c r="CZ7" s="24" t="s">
        <v>102</v>
      </c>
      <c r="DA7" s="24">
        <v>100</v>
      </c>
      <c r="DB7" s="24">
        <v>100</v>
      </c>
      <c r="DC7" s="24" t="s">
        <v>102</v>
      </c>
      <c r="DD7" s="24" t="s">
        <v>102</v>
      </c>
      <c r="DE7" s="24" t="s">
        <v>102</v>
      </c>
      <c r="DF7" s="24">
        <v>84.7</v>
      </c>
      <c r="DG7" s="24">
        <v>84.67</v>
      </c>
      <c r="DH7" s="24">
        <v>86.91</v>
      </c>
      <c r="DI7" s="24" t="s">
        <v>102</v>
      </c>
      <c r="DJ7" s="24" t="s">
        <v>102</v>
      </c>
      <c r="DK7" s="24" t="s">
        <v>102</v>
      </c>
      <c r="DL7" s="24">
        <v>4.99</v>
      </c>
      <c r="DM7" s="24">
        <v>10.050000000000001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2023-01-31T04:11:55Z</cp:lastPrinted>
  <dcterms:created xsi:type="dcterms:W3CDTF">2023-01-12T23:45:11Z</dcterms:created>
  <dcterms:modified xsi:type="dcterms:W3CDTF">2023-02-07T00:26:56Z</dcterms:modified>
  <cp:category/>
</cp:coreProperties>
</file>