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最新HP掲載データ（修正がある場合は総括へ）\10駐車場\"/>
    </mc:Choice>
  </mc:AlternateContent>
  <xr:revisionPtr revIDLastSave="0" documentId="13_ncr:1_{61AC6208-F5A6-40EC-878F-7D4CEEB36221}" xr6:coauthVersionLast="47" xr6:coauthVersionMax="47" xr10:uidLastSave="{00000000-0000-0000-0000-000000000000}"/>
  <workbookProtection workbookAlgorithmName="SHA-512" workbookHashValue="LuhFKKzRjDp0N0mThHvoBaVR9vkhoxNd1G32djCHCxjyU2CHizzaH7naLIydFfZwlz2eknm8ocxdl8zIF74ipw==" workbookSaltValue="LiHJzpzgure/idhoFQ43t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MA31" i="4"/>
  <c r="LH31" i="4"/>
  <c r="KO31" i="4"/>
  <c r="FE31" i="4"/>
  <c r="EL31" i="4"/>
  <c r="CS31" i="4"/>
  <c r="BZ31" i="4"/>
  <c r="BG31" i="4"/>
  <c r="AN31" i="4"/>
  <c r="U31" i="4"/>
  <c r="LJ10" i="4"/>
  <c r="JQ10" i="4"/>
  <c r="HX10" i="4"/>
  <c r="LJ8" i="4"/>
  <c r="JQ8" i="4"/>
  <c r="HX8" i="4"/>
  <c r="CF8" i="4"/>
  <c r="AQ8" i="4"/>
  <c r="B8" i="4"/>
  <c r="MI76" i="4" l="1"/>
  <c r="HJ51" i="4"/>
  <c r="MA30" i="4"/>
  <c r="IT76" i="4"/>
  <c r="CS51" i="4"/>
  <c r="HJ30" i="4"/>
  <c r="CS30" i="4"/>
  <c r="BZ76" i="4"/>
  <c r="MA51" i="4"/>
  <c r="C11" i="5"/>
  <c r="D11" i="5"/>
  <c r="E11" i="5"/>
  <c r="B11" i="5"/>
  <c r="BK76" i="4" l="1"/>
  <c r="LH51" i="4"/>
  <c r="LT76" i="4"/>
  <c r="GQ51" i="4"/>
  <c r="LH30" i="4"/>
  <c r="BZ51" i="4"/>
  <c r="GQ30" i="4"/>
  <c r="BZ30" i="4"/>
  <c r="IE76" i="4"/>
  <c r="BG30" i="4"/>
  <c r="HP76" i="4"/>
  <c r="AV76" i="4"/>
  <c r="KO51" i="4"/>
  <c r="LE76" i="4"/>
  <c r="KO30" i="4"/>
  <c r="FX51" i="4"/>
  <c r="BG51" i="4"/>
  <c r="FX30" i="4"/>
  <c r="HA76" i="4"/>
  <c r="AN51" i="4"/>
  <c r="FE30" i="4"/>
  <c r="FE51" i="4"/>
  <c r="AN30" i="4"/>
  <c r="AG76" i="4"/>
  <c r="JV51" i="4"/>
  <c r="JV30" i="4"/>
  <c r="KP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<sst xmlns="http://schemas.openxmlformats.org/spreadsheetml/2006/main" count="278" uniqueCount="137">
  <si>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</si>
  <si>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</si>
  <si>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</si>
  <si>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</si>
  <si>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</si>
  <si>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</si>
  <si>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</si>
  <si>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</si>
  <si>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</si>
  <si>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</si>
  <si>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</si>
  <si>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</si>
  <si>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</si>
  <si>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</si>
  <si>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</si>
  <si>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</si>
  <si>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</si>
  <si>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</si>
  <si>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</si>
  <si>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</si>
  <si>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</si>
  <si>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</si>
  <si>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</si>
  <si>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</si>
  <si>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</si>
  <si>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</si>
  <si>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</si>
  <si>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</si>
  <si>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</si>
  <si>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</si>
  <si>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</si>
  <si>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</si>
  <si>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</si>
  <si>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</si>
  <si>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</si>
  <si>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</si>
  <si>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</si>
  <si>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</si>
  <si>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</si>
  <si>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</si>
  <si>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</si>
  <si>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</si>
  <si>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</si>
  <si>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</si>
  <si>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</si>
  <si>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</si>
  <si>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</si>
  <si>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</si>
  <si>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</si>
  <si>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</si>
  <si>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</si>
  <si>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</si>
  <si>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</si>
  <si>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</si>
  <si>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</si>
  <si>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</si>
  <si>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</si>
  <si>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</si>
  <si>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</si>
  <si>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</si>
  <si>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</si>
  <si>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</si>
  <si>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</si>
  <si>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</si>
  <si>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</si>
  <si>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</si>
  <si>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</si>
  <si>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</si>
  <si>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</si>
  <si>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</si>
  <si>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</si>
  <si>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</si>
  <si>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</si>
  <si>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</si>
  <si>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</si>
  <si>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</si>
  <si>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</si>
  <si>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</si>
  <si>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</si>
  <si>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</si>
  <si>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</si>
  <si>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</si>
  <si>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</si>
  <si>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</si>
  <si>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</si>
  <si>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</si>
  <si>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</si>
  <si>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</si>
  <si>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</si>
  <si>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</si>
  <si>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</si>
  <si>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</si>
  <si>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</si>
  <si>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</si>
  <si>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</si>
  <si>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</si>
  <si>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</si>
  <si>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</si>
  <si>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</si>
  <si>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</si>
  <si>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</si>
  <si>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</si>
  <si>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</si>
  <si>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</si>
  <si>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当該値(N-3)</t>
    <phoneticPr fontId="5"/>
  </si>
  <si>
    <t>当該値(N-2)</t>
    <phoneticPr fontId="5"/>
  </si>
  <si>
    <t>当該値(N)</t>
    <phoneticPr fontId="5"/>
  </si>
  <si>
    <t>当該値(N-1)</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</si>
  <si>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</si>
  <si>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</si>
  <si>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</si>
  <si>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</si>
  <si>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</si>
  <si>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</si>
  <si>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</si>
  <si>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豊橋市</t>
  </si>
  <si>
    <t>豊橋市駅前大通公共駐車場（第二）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</si>
  <si>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</si>
  <si>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</si>
  <si>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</si>
  <si>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</si>
  <si>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</si>
  <si>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</si>
  <si>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</si>
  <si>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</si>
  <si>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</si>
  <si>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</si>
  <si>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</si>
  <si>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</si>
  <si>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</si>
  <si>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</si>
  <si>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</si>
  <si>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</si>
  <si>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・コロナ禍による外出規制が緩和され、また大規模修繕もなく通年を通して営業できたことから収入は大幅に回復した。
・施設は建築年数の経過により老朽化が進んでいるが、安心・安全に使い続けられるよう点検・保全を効果的に行っていく。
・引き続きコロナ禍であることや新しい生活様式などの浸透から、経営的には厳しい状況ではあるが、指定管理制度を活用した効率的な管理運営や、利用者ニーズに合ったサービス体系や料金体系を構築することで利便性の向上策を講じるなど、周辺環境の変化に対応した施策により、利用者の増加、収益の改善を図っていく必要がある
・令和２年度経営戦略策定済み、令和７年度経営戦略見直し予定。</t>
    <rPh sb="4" eb="5">
      <t>カ</t>
    </rPh>
    <rPh sb="8" eb="10">
      <t>ガイシュツ</t>
    </rPh>
    <rPh sb="10" eb="12">
      <t>キセイ</t>
    </rPh>
    <rPh sb="13" eb="15">
      <t>カンワ</t>
    </rPh>
    <rPh sb="20" eb="23">
      <t>ダイキボ</t>
    </rPh>
    <rPh sb="23" eb="25">
      <t>シュウゼン</t>
    </rPh>
    <rPh sb="28" eb="30">
      <t>ツウネン</t>
    </rPh>
    <rPh sb="31" eb="32">
      <t>トオ</t>
    </rPh>
    <rPh sb="34" eb="36">
      <t>エイギョウ</t>
    </rPh>
    <rPh sb="43" eb="45">
      <t>シュウニュウ</t>
    </rPh>
    <rPh sb="46" eb="48">
      <t>オオハバ</t>
    </rPh>
    <rPh sb="49" eb="51">
      <t>カイフク</t>
    </rPh>
    <phoneticPr fontId="5"/>
  </si>
  <si>
    <t>・①収益的収支比率は、受益者負担の施設として経常的に黒字経営となっており、平均を上回っている。令和２年度より値が回復しているが、令和２年度のような利用停止期間がなかったこと、及びコロナ禍における外出制限などの緩和により、利用者が増加したことが要因であると考えている。
・④売上高ＧＯＰ比率及び⑤ＥＢＩＴＤＡについても平均より高い値となっている。また、令和２年度より値を増加させているが主な要因としては①と同様であると考えている。
・②他会計補助金比率及び③他会計補助金額はいずれも0であり、他会計からの補助は無い。</t>
    <rPh sb="54" eb="55">
      <t>アタイ</t>
    </rPh>
    <rPh sb="56" eb="58">
      <t>カイフク</t>
    </rPh>
    <rPh sb="92" eb="93">
      <t>カ</t>
    </rPh>
    <rPh sb="97" eb="99">
      <t>ガイシュツ</t>
    </rPh>
    <rPh sb="99" eb="101">
      <t>セイゲン</t>
    </rPh>
    <rPh sb="104" eb="106">
      <t>カンワ</t>
    </rPh>
    <rPh sb="114" eb="116">
      <t>ゾウカ</t>
    </rPh>
    <rPh sb="121" eb="123">
      <t>ヨウイン</t>
    </rPh>
    <rPh sb="127" eb="128">
      <t>カンガ</t>
    </rPh>
    <rPh sb="144" eb="145">
      <t>オヨ</t>
    </rPh>
    <rPh sb="164" eb="165">
      <t>アタイ</t>
    </rPh>
    <rPh sb="182" eb="183">
      <t>アタイ</t>
    </rPh>
    <rPh sb="184" eb="186">
      <t>ゾウカ</t>
    </rPh>
    <rPh sb="192" eb="193">
      <t>オモ</t>
    </rPh>
    <rPh sb="194" eb="196">
      <t>ヨウイン</t>
    </rPh>
    <rPh sb="202" eb="204">
      <t>ドウヨウ</t>
    </rPh>
    <rPh sb="208" eb="209">
      <t>カンガ</t>
    </rPh>
    <phoneticPr fontId="5"/>
  </si>
  <si>
    <t>・建築後相当年数が経過しており、⑩企業債残高対料金収入比率は0である。
・令和２年度に更新した長寿命化計画に基づき、点検、予防保全・改良保全工事等を効果的に行うことで⑧設備投資見込額の節減及び施設の長寿命化と利便性の向上を図る。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17" eb="20">
      <t>キギョウサイ</t>
    </rPh>
    <rPh sb="20" eb="22">
      <t>ザンダカ</t>
    </rPh>
    <rPh sb="22" eb="23">
      <t>タイ</t>
    </rPh>
    <rPh sb="23" eb="25">
      <t>リョウキン</t>
    </rPh>
    <rPh sb="25" eb="27">
      <t>シュウニュウ</t>
    </rPh>
    <rPh sb="27" eb="29">
      <t>ヒリツ</t>
    </rPh>
    <rPh sb="47" eb="51">
      <t>チョウジュミョウカ</t>
    </rPh>
    <rPh sb="51" eb="53">
      <t>ケイカク</t>
    </rPh>
    <phoneticPr fontId="5"/>
  </si>
  <si>
    <t xml:space="preserve">・⑪稼働率は令和２年度に比べ大きく回復している。その要因は、①と同様であると考えている。
・コロナ禍前より減少傾向はあったため、利用者ニーズに合ったサービス体系や料金体系を構築することで利便性の向上策を講じることや、施設の特性を活かしたＰＲなどに稼働率のさらなる上昇を図っていく必要がある。
</t>
    <rPh sb="14" eb="15">
      <t>オオ</t>
    </rPh>
    <rPh sb="17" eb="19">
      <t>カイフク</t>
    </rPh>
    <rPh sb="32" eb="34">
      <t>ドウヨウ</t>
    </rPh>
    <rPh sb="38" eb="39">
      <t>カンガ</t>
    </rPh>
    <rPh sb="108" eb="110">
      <t>シセツ</t>
    </rPh>
    <rPh sb="111" eb="113">
      <t>トクセイ</t>
    </rPh>
    <rPh sb="114" eb="115">
      <t>イ</t>
    </rPh>
    <rPh sb="131" eb="133">
      <t>ジョウショウ</t>
    </rPh>
    <rPh sb="134" eb="135">
      <t>ハカ</t>
    </rPh>
    <rPh sb="139" eb="14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</si>
</sst>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289</c:v>
                </c:pt>
                <c:pt idx="1">
                  <c:v>298.10000000000002</c:v>
                </c:pt>
                <c:pt idx="2">
                  <c:v>318.3</c:v>
                </c:pt>
                <c:pt idx="3">
                  <c:v>181.4</c:v>
                </c:pt>
                <c:pt idx="4">
                  <c:v>245.9</c:v>
                </c:pt>
              </c:numCache>
            </c:numRef>
          </c:val>
          <c:extLst>
            <c:ext xmlns:c16="http://schemas.microsoft.com/office/drawing/2014/chart" uri="{C3380CC4-5D6E-409C-BE32-E72D297353CC}">
              <c16:uniqueId val="{00000000-FE5B-4EE8-AE70-30602B8AEB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E5B-4EE8-AE70-30602B8AEB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BF-4D48-8758-5A1BE3F8D85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9CBF-4D48-8758-5A1BE3F8D85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9A1-46C3-B542-FA2A8B8FDF1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9A1-46C3-B542-FA2A8B8FDF1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676-444D-8451-0EBBD22C7E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676-444D-8451-0EBBD22C7E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00-4603-B831-62BA556A7F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A000-4603-B831-62BA556A7F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E05-49E4-8596-45E419F69A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CE05-49E4-8596-45E419F69A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413.2</c:v>
                </c:pt>
                <c:pt idx="1">
                  <c:v>402.8</c:v>
                </c:pt>
                <c:pt idx="2">
                  <c:v>397.2</c:v>
                </c:pt>
                <c:pt idx="3">
                  <c:v>206.9</c:v>
                </c:pt>
                <c:pt idx="4">
                  <c:v>330</c:v>
                </c:pt>
              </c:numCache>
            </c:numRef>
          </c:val>
          <c:extLst>
            <c:ext xmlns:c16="http://schemas.microsoft.com/office/drawing/2014/chart" uri="{C3380CC4-5D6E-409C-BE32-E72D297353CC}">
              <c16:uniqueId val="{00000000-7959-4AFC-B195-B5E87DD4DB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7959-4AFC-B195-B5E87DD4DB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68.900000000000006</c:v>
                </c:pt>
                <c:pt idx="1">
                  <c:v>69.7</c:v>
                </c:pt>
                <c:pt idx="2">
                  <c:v>72.099999999999994</c:v>
                </c:pt>
                <c:pt idx="3">
                  <c:v>23.2</c:v>
                </c:pt>
                <c:pt idx="4">
                  <c:v>57.1</c:v>
                </c:pt>
              </c:numCache>
            </c:numRef>
          </c:val>
          <c:extLst>
            <c:ext xmlns:c16="http://schemas.microsoft.com/office/drawing/2014/chart" uri="{C3380CC4-5D6E-409C-BE32-E72D297353CC}">
              <c16:uniqueId val="{00000000-1114-4BCD-8062-8488AB88F8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1114-4BCD-8062-8488AB88F8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64924</c:v>
                </c:pt>
                <c:pt idx="1">
                  <c:v>64791</c:v>
                </c:pt>
                <c:pt idx="2">
                  <c:v>64559</c:v>
                </c:pt>
                <c:pt idx="3">
                  <c:v>22572</c:v>
                </c:pt>
                <c:pt idx="4">
                  <c:v>37599</c:v>
                </c:pt>
              </c:numCache>
            </c:numRef>
          </c:val>
          <c:extLst>
            <c:ext xmlns:c16="http://schemas.microsoft.com/office/drawing/2014/chart" uri="{C3380CC4-5D6E-409C-BE32-E72D297353CC}">
              <c16:uniqueId val="{00000000-A91A-4493-A3B4-C7408769A26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A91A-4493-A3B4-C7408769A26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06640625" customWidth="1"/>
  </cols>
  <sheetData>
    <row r="1" spans="1:382"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6999999999999993"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6999999999999993"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6999999999999993"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6999999999999993"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 customHeight="1" x14ac:dyDescent="0.25">
      <c r="A6" s="2"/>
      <c r="B6" s="67" t="str">
        <f>データ!H6&amp;"　"&amp;データ!I6</f>
        <v>愛知県豊橋市　豊橋市駅前大通公共駐車場（第二）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5105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 customHeight="1" x14ac:dyDescent="0.2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101" t="s">
        <v>123</v>
      </c>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3"/>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6999999999999993"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6999999999999993"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6999999999999993"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8"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137" t="s">
        <v>26</v>
      </c>
      <c r="NE14" s="138"/>
      <c r="NF14" s="138"/>
      <c r="NG14" s="138"/>
      <c r="NH14" s="138"/>
      <c r="NI14" s="138"/>
      <c r="NJ14" s="138"/>
      <c r="NK14" s="138"/>
      <c r="NL14" s="138"/>
      <c r="NM14" s="138"/>
      <c r="NN14" s="138"/>
      <c r="NO14" s="138"/>
      <c r="NP14" s="138"/>
      <c r="NQ14" s="138"/>
      <c r="NR14" s="139"/>
    </row>
    <row r="15" spans="1:382" ht="13.8"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0" t="s">
        <v>134</v>
      </c>
      <c r="NE15" s="141"/>
      <c r="NF15" s="141"/>
      <c r="NG15" s="141"/>
      <c r="NH15" s="141"/>
      <c r="NI15" s="141"/>
      <c r="NJ15" s="141"/>
      <c r="NK15" s="141"/>
      <c r="NL15" s="141"/>
      <c r="NM15" s="141"/>
      <c r="NN15" s="141"/>
      <c r="NO15" s="141"/>
      <c r="NP15" s="141"/>
      <c r="NQ15" s="141"/>
      <c r="NR15" s="142"/>
    </row>
    <row r="16" spans="1:382" ht="13.8"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8"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8"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8"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8"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8"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8"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8"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8"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8"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8"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8"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8"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8"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8" customHeight="1" x14ac:dyDescent="0.25">
      <c r="A30" s="2"/>
      <c r="B30" s="11"/>
      <c r="C30" s="2"/>
      <c r="D30" s="2"/>
      <c r="E30" s="2"/>
      <c r="F30" s="2"/>
      <c r="I30" s="2"/>
      <c r="J30" s="2"/>
      <c r="K30" s="2"/>
      <c r="L30" s="2"/>
      <c r="M30" s="2"/>
      <c r="N30" s="2"/>
      <c r="O30" s="2"/>
      <c r="P30" s="2"/>
      <c r="Q30" s="2"/>
      <c r="R30" s="14"/>
      <c r="S30" s="14"/>
      <c r="T30" s="14"/>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8" customHeight="1" x14ac:dyDescent="0.25">
      <c r="A31" s="2"/>
      <c r="B31" s="11"/>
      <c r="C31" s="2"/>
      <c r="D31" s="2"/>
      <c r="E31" s="2"/>
      <c r="F31" s="2"/>
      <c r="I31" s="16"/>
      <c r="J31" s="107" t="s">
        <v>27</v>
      </c>
      <c r="K31" s="108"/>
      <c r="L31" s="108"/>
      <c r="M31" s="108"/>
      <c r="N31" s="108"/>
      <c r="O31" s="108"/>
      <c r="P31" s="108"/>
      <c r="Q31" s="108"/>
      <c r="R31" s="108"/>
      <c r="S31" s="108"/>
      <c r="T31" s="109"/>
      <c r="U31" s="110">
        <f>データ!Y7</f>
        <v>289</v>
      </c>
      <c r="V31" s="110"/>
      <c r="W31" s="110"/>
      <c r="X31" s="110"/>
      <c r="Y31" s="110"/>
      <c r="Z31" s="110"/>
      <c r="AA31" s="110"/>
      <c r="AB31" s="110"/>
      <c r="AC31" s="110"/>
      <c r="AD31" s="110"/>
      <c r="AE31" s="110"/>
      <c r="AF31" s="110"/>
      <c r="AG31" s="110"/>
      <c r="AH31" s="110"/>
      <c r="AI31" s="110"/>
      <c r="AJ31" s="110"/>
      <c r="AK31" s="110"/>
      <c r="AL31" s="110"/>
      <c r="AM31" s="110"/>
      <c r="AN31" s="110">
        <f>データ!Z7</f>
        <v>298.10000000000002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318.3</v>
      </c>
      <c r="BH31" s="110"/>
      <c r="BI31" s="110"/>
      <c r="BJ31" s="110"/>
      <c r="BK31" s="110"/>
      <c r="BL31" s="110"/>
      <c r="BM31" s="110"/>
      <c r="BN31" s="110"/>
      <c r="BO31" s="110"/>
      <c r="BP31" s="110"/>
      <c r="BQ31" s="110"/>
      <c r="BR31" s="110"/>
      <c r="BS31" s="110"/>
      <c r="BT31" s="110"/>
      <c r="BU31" s="110"/>
      <c r="BV31" s="110"/>
      <c r="BW31" s="110"/>
      <c r="BX31" s="110"/>
      <c r="BY31" s="110"/>
      <c r="BZ31" s="110">
        <f>データ!AB7</f>
        <v>181.4</v>
      </c>
      <c r="CA31" s="110"/>
      <c r="CB31" s="110"/>
      <c r="CC31" s="110"/>
      <c r="CD31" s="110"/>
      <c r="CE31" s="110"/>
      <c r="CF31" s="110"/>
      <c r="CG31" s="110"/>
      <c r="CH31" s="110"/>
      <c r="CI31" s="110"/>
      <c r="CJ31" s="110"/>
      <c r="CK31" s="110"/>
      <c r="CL31" s="110"/>
      <c r="CM31" s="110"/>
      <c r="CN31" s="110"/>
      <c r="CO31" s="110"/>
      <c r="CP31" s="110"/>
      <c r="CQ31" s="110"/>
      <c r="CR31" s="110"/>
      <c r="CS31" s="110">
        <f>データ!AC7</f>
        <v>245.9</v>
      </c>
      <c r="CT31" s="110"/>
      <c r="CU31" s="110"/>
      <c r="CV31" s="110"/>
      <c r="CW31" s="110"/>
      <c r="CX31" s="110"/>
      <c r="CY31" s="110"/>
      <c r="CZ31" s="110"/>
      <c r="DA31" s="110"/>
      <c r="DB31" s="110"/>
      <c r="DC31" s="110"/>
      <c r="DD31" s="110"/>
      <c r="DE31" s="110"/>
      <c r="DF31" s="110"/>
      <c r="DG31" s="110"/>
      <c r="DH31" s="110"/>
      <c r="DI31" s="110"/>
      <c r="DJ31" s="110"/>
      <c r="DK31" s="110"/>
      <c r="DL31" s="17"/>
      <c r="DM31" s="17"/>
      <c r="DN31" s="17"/>
      <c r="DO31" s="17"/>
      <c r="DP31" s="17"/>
      <c r="DQ31" s="17"/>
      <c r="DR31" s="17"/>
      <c r="DS31" s="17"/>
      <c r="DT31" s="17"/>
      <c r="DU31" s="17"/>
      <c r="DV31" s="17"/>
      <c r="DW31" s="17"/>
      <c r="DX31" s="17"/>
      <c r="DY31" s="17"/>
      <c r="DZ31" s="17"/>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18"/>
      <c r="ID31" s="18"/>
      <c r="IE31" s="18"/>
      <c r="IF31" s="18"/>
      <c r="IG31" s="18"/>
      <c r="IH31" s="18"/>
      <c r="II31" s="18"/>
      <c r="IJ31" s="19"/>
      <c r="IK31" s="18"/>
      <c r="IL31" s="18"/>
      <c r="IM31" s="18"/>
      <c r="IN31" s="18"/>
      <c r="IO31" s="18"/>
      <c r="IP31" s="18"/>
      <c r="IQ31" s="18"/>
      <c r="IR31" s="107" t="s">
        <v>27</v>
      </c>
      <c r="IS31" s="108"/>
      <c r="IT31" s="108"/>
      <c r="IU31" s="108"/>
      <c r="IV31" s="108"/>
      <c r="IW31" s="108"/>
      <c r="IX31" s="108"/>
      <c r="IY31" s="108"/>
      <c r="IZ31" s="108"/>
      <c r="JA31" s="108"/>
      <c r="JB31" s="109"/>
      <c r="JC31" s="104">
        <f>データ!DK7</f>
        <v>413.2</v>
      </c>
      <c r="JD31" s="105"/>
      <c r="JE31" s="105"/>
      <c r="JF31" s="105"/>
      <c r="JG31" s="105"/>
      <c r="JH31" s="105"/>
      <c r="JI31" s="105"/>
      <c r="JJ31" s="105"/>
      <c r="JK31" s="105"/>
      <c r="JL31" s="105"/>
      <c r="JM31" s="105"/>
      <c r="JN31" s="105"/>
      <c r="JO31" s="105"/>
      <c r="JP31" s="105"/>
      <c r="JQ31" s="105"/>
      <c r="JR31" s="105"/>
      <c r="JS31" s="105"/>
      <c r="JT31" s="105"/>
      <c r="JU31" s="106"/>
      <c r="JV31" s="104">
        <f>データ!DL7</f>
        <v>402.8</v>
      </c>
      <c r="JW31" s="105"/>
      <c r="JX31" s="105"/>
      <c r="JY31" s="105"/>
      <c r="JZ31" s="105"/>
      <c r="KA31" s="105"/>
      <c r="KB31" s="105"/>
      <c r="KC31" s="105"/>
      <c r="KD31" s="105"/>
      <c r="KE31" s="105"/>
      <c r="KF31" s="105"/>
      <c r="KG31" s="105"/>
      <c r="KH31" s="105"/>
      <c r="KI31" s="105"/>
      <c r="KJ31" s="105"/>
      <c r="KK31" s="105"/>
      <c r="KL31" s="105"/>
      <c r="KM31" s="105"/>
      <c r="KN31" s="106"/>
      <c r="KO31" s="104">
        <f>データ!DM7</f>
        <v>397.2</v>
      </c>
      <c r="KP31" s="105"/>
      <c r="KQ31" s="105"/>
      <c r="KR31" s="105"/>
      <c r="KS31" s="105"/>
      <c r="KT31" s="105"/>
      <c r="KU31" s="105"/>
      <c r="KV31" s="105"/>
      <c r="KW31" s="105"/>
      <c r="KX31" s="105"/>
      <c r="KY31" s="105"/>
      <c r="KZ31" s="105"/>
      <c r="LA31" s="105"/>
      <c r="LB31" s="105"/>
      <c r="LC31" s="105"/>
      <c r="LD31" s="105"/>
      <c r="LE31" s="105"/>
      <c r="LF31" s="105"/>
      <c r="LG31" s="106"/>
      <c r="LH31" s="104">
        <f>データ!DN7</f>
        <v>206.9</v>
      </c>
      <c r="LI31" s="105"/>
      <c r="LJ31" s="105"/>
      <c r="LK31" s="105"/>
      <c r="LL31" s="105"/>
      <c r="LM31" s="105"/>
      <c r="LN31" s="105"/>
      <c r="LO31" s="105"/>
      <c r="LP31" s="105"/>
      <c r="LQ31" s="105"/>
      <c r="LR31" s="105"/>
      <c r="LS31" s="105"/>
      <c r="LT31" s="105"/>
      <c r="LU31" s="105"/>
      <c r="LV31" s="105"/>
      <c r="LW31" s="105"/>
      <c r="LX31" s="105"/>
      <c r="LY31" s="105"/>
      <c r="LZ31" s="106"/>
      <c r="MA31" s="104">
        <f>データ!DO7</f>
        <v>330</v>
      </c>
      <c r="MB31" s="105"/>
      <c r="MC31" s="105"/>
      <c r="MD31" s="105"/>
      <c r="ME31" s="105"/>
      <c r="MF31" s="105"/>
      <c r="MG31" s="105"/>
      <c r="MH31" s="105"/>
      <c r="MI31" s="105"/>
      <c r="MJ31" s="105"/>
      <c r="MK31" s="105"/>
      <c r="ML31" s="105"/>
      <c r="MM31" s="105"/>
      <c r="MN31" s="105"/>
      <c r="MO31" s="105"/>
      <c r="MP31" s="105"/>
      <c r="MQ31" s="105"/>
      <c r="MR31" s="105"/>
      <c r="MS31" s="106"/>
      <c r="MT31" s="2"/>
      <c r="MU31" s="2"/>
      <c r="MV31" s="2"/>
      <c r="MW31" s="2"/>
      <c r="MX31" s="2"/>
      <c r="MY31" s="2"/>
      <c r="MZ31" s="2"/>
      <c r="NA31" s="2"/>
      <c r="NB31" s="12"/>
      <c r="NC31" s="2"/>
      <c r="ND31" s="137" t="s">
        <v>28</v>
      </c>
      <c r="NE31" s="138"/>
      <c r="NF31" s="138"/>
      <c r="NG31" s="138"/>
      <c r="NH31" s="138"/>
      <c r="NI31" s="138"/>
      <c r="NJ31" s="138"/>
      <c r="NK31" s="138"/>
      <c r="NL31" s="138"/>
      <c r="NM31" s="138"/>
      <c r="NN31" s="138"/>
      <c r="NO31" s="138"/>
      <c r="NP31" s="138"/>
      <c r="NQ31" s="138"/>
      <c r="NR31" s="139"/>
    </row>
    <row r="32" spans="1:382" ht="13.8" customHeight="1" x14ac:dyDescent="0.25">
      <c r="A32" s="2"/>
      <c r="B32" s="11"/>
      <c r="C32" s="2"/>
      <c r="D32" s="2"/>
      <c r="E32" s="2"/>
      <c r="F32" s="2"/>
      <c r="G32" s="2"/>
      <c r="H32" s="2"/>
      <c r="I32" s="16"/>
      <c r="J32" s="107" t="s">
        <v>29</v>
      </c>
      <c r="K32" s="108"/>
      <c r="L32" s="108"/>
      <c r="M32" s="108"/>
      <c r="N32" s="108"/>
      <c r="O32" s="108"/>
      <c r="P32" s="108"/>
      <c r="Q32" s="108"/>
      <c r="R32" s="108"/>
      <c r="S32" s="108"/>
      <c r="T32" s="109"/>
      <c r="U32" s="110">
        <f>データ!AD7</f>
        <v>121.3</v>
      </c>
      <c r="V32" s="110"/>
      <c r="W32" s="110"/>
      <c r="X32" s="110"/>
      <c r="Y32" s="110"/>
      <c r="Z32" s="110"/>
      <c r="AA32" s="110"/>
      <c r="AB32" s="110"/>
      <c r="AC32" s="110"/>
      <c r="AD32" s="110"/>
      <c r="AE32" s="110"/>
      <c r="AF32" s="110"/>
      <c r="AG32" s="110"/>
      <c r="AH32" s="110"/>
      <c r="AI32" s="110"/>
      <c r="AJ32" s="110"/>
      <c r="AK32" s="110"/>
      <c r="AL32" s="110"/>
      <c r="AM32" s="110"/>
      <c r="AN32" s="110">
        <f>データ!AE7</f>
        <v>123.6</v>
      </c>
      <c r="AO32" s="110"/>
      <c r="AP32" s="110"/>
      <c r="AQ32" s="110"/>
      <c r="AR32" s="110"/>
      <c r="AS32" s="110"/>
      <c r="AT32" s="110"/>
      <c r="AU32" s="110"/>
      <c r="AV32" s="110"/>
      <c r="AW32" s="110"/>
      <c r="AX32" s="110"/>
      <c r="AY32" s="110"/>
      <c r="AZ32" s="110"/>
      <c r="BA32" s="110"/>
      <c r="BB32" s="110"/>
      <c r="BC32" s="110"/>
      <c r="BD32" s="110"/>
      <c r="BE32" s="110"/>
      <c r="BF32" s="110"/>
      <c r="BG32" s="110">
        <f>データ!AF7</f>
        <v>121.8</v>
      </c>
      <c r="BH32" s="110"/>
      <c r="BI32" s="110"/>
      <c r="BJ32" s="110"/>
      <c r="BK32" s="110"/>
      <c r="BL32" s="110"/>
      <c r="BM32" s="110"/>
      <c r="BN32" s="110"/>
      <c r="BO32" s="110"/>
      <c r="BP32" s="110"/>
      <c r="BQ32" s="110"/>
      <c r="BR32" s="110"/>
      <c r="BS32" s="110"/>
      <c r="BT32" s="110"/>
      <c r="BU32" s="110"/>
      <c r="BV32" s="110"/>
      <c r="BW32" s="110"/>
      <c r="BX32" s="110"/>
      <c r="BY32" s="110"/>
      <c r="BZ32" s="110">
        <f>データ!AG7</f>
        <v>111.3</v>
      </c>
      <c r="CA32" s="110"/>
      <c r="CB32" s="110"/>
      <c r="CC32" s="110"/>
      <c r="CD32" s="110"/>
      <c r="CE32" s="110"/>
      <c r="CF32" s="110"/>
      <c r="CG32" s="110"/>
      <c r="CH32" s="110"/>
      <c r="CI32" s="110"/>
      <c r="CJ32" s="110"/>
      <c r="CK32" s="110"/>
      <c r="CL32" s="110"/>
      <c r="CM32" s="110"/>
      <c r="CN32" s="110"/>
      <c r="CO32" s="110"/>
      <c r="CP32" s="110"/>
      <c r="CQ32" s="110"/>
      <c r="CR32" s="110"/>
      <c r="CS32" s="110">
        <f>データ!AH7</f>
        <v>158.80000000000001</v>
      </c>
      <c r="CT32" s="110"/>
      <c r="CU32" s="110"/>
      <c r="CV32" s="110"/>
      <c r="CW32" s="110"/>
      <c r="CX32" s="110"/>
      <c r="CY32" s="110"/>
      <c r="CZ32" s="110"/>
      <c r="DA32" s="110"/>
      <c r="DB32" s="110"/>
      <c r="DC32" s="110"/>
      <c r="DD32" s="110"/>
      <c r="DE32" s="110"/>
      <c r="DF32" s="110"/>
      <c r="DG32" s="110"/>
      <c r="DH32" s="110"/>
      <c r="DI32" s="110"/>
      <c r="DJ32" s="110"/>
      <c r="DK32" s="110"/>
      <c r="DL32" s="17"/>
      <c r="DM32" s="17"/>
      <c r="DN32" s="17"/>
      <c r="DO32" s="17"/>
      <c r="DP32" s="17"/>
      <c r="DQ32" s="17"/>
      <c r="DR32" s="17"/>
      <c r="DS32" s="17"/>
      <c r="DT32" s="17"/>
      <c r="DU32" s="17"/>
      <c r="DV32" s="17"/>
      <c r="DW32" s="17"/>
      <c r="DX32" s="17"/>
      <c r="DY32" s="17"/>
      <c r="DZ32" s="17"/>
      <c r="EA32" s="107" t="s">
        <v>29</v>
      </c>
      <c r="EB32" s="108"/>
      <c r="EC32" s="108"/>
      <c r="ED32" s="108"/>
      <c r="EE32" s="108"/>
      <c r="EF32" s="108"/>
      <c r="EG32" s="108"/>
      <c r="EH32" s="108"/>
      <c r="EI32" s="108"/>
      <c r="EJ32" s="108"/>
      <c r="EK32" s="109"/>
      <c r="EL32" s="110">
        <f>データ!AO7</f>
        <v>15.8</v>
      </c>
      <c r="EM32" s="110"/>
      <c r="EN32" s="110"/>
      <c r="EO32" s="110"/>
      <c r="EP32" s="110"/>
      <c r="EQ32" s="110"/>
      <c r="ER32" s="110"/>
      <c r="ES32" s="110"/>
      <c r="ET32" s="110"/>
      <c r="EU32" s="110"/>
      <c r="EV32" s="110"/>
      <c r="EW32" s="110"/>
      <c r="EX32" s="110"/>
      <c r="EY32" s="110"/>
      <c r="EZ32" s="110"/>
      <c r="FA32" s="110"/>
      <c r="FB32" s="110"/>
      <c r="FC32" s="110"/>
      <c r="FD32" s="110"/>
      <c r="FE32" s="110">
        <f>データ!AP7</f>
        <v>11.2</v>
      </c>
      <c r="FF32" s="110"/>
      <c r="FG32" s="110"/>
      <c r="FH32" s="110"/>
      <c r="FI32" s="110"/>
      <c r="FJ32" s="110"/>
      <c r="FK32" s="110"/>
      <c r="FL32" s="110"/>
      <c r="FM32" s="110"/>
      <c r="FN32" s="110"/>
      <c r="FO32" s="110"/>
      <c r="FP32" s="110"/>
      <c r="FQ32" s="110"/>
      <c r="FR32" s="110"/>
      <c r="FS32" s="110"/>
      <c r="FT32" s="110"/>
      <c r="FU32" s="110"/>
      <c r="FV32" s="110"/>
      <c r="FW32" s="110"/>
      <c r="FX32" s="110">
        <f>データ!AQ7</f>
        <v>6.5</v>
      </c>
      <c r="FY32" s="110"/>
      <c r="FZ32" s="110"/>
      <c r="GA32" s="110"/>
      <c r="GB32" s="110"/>
      <c r="GC32" s="110"/>
      <c r="GD32" s="110"/>
      <c r="GE32" s="110"/>
      <c r="GF32" s="110"/>
      <c r="GG32" s="110"/>
      <c r="GH32" s="110"/>
      <c r="GI32" s="110"/>
      <c r="GJ32" s="110"/>
      <c r="GK32" s="110"/>
      <c r="GL32" s="110"/>
      <c r="GM32" s="110"/>
      <c r="GN32" s="110"/>
      <c r="GO32" s="110"/>
      <c r="GP32" s="110"/>
      <c r="GQ32" s="110">
        <f>データ!AR7</f>
        <v>10.1</v>
      </c>
      <c r="GR32" s="110"/>
      <c r="GS32" s="110"/>
      <c r="GT32" s="110"/>
      <c r="GU32" s="110"/>
      <c r="GV32" s="110"/>
      <c r="GW32" s="110"/>
      <c r="GX32" s="110"/>
      <c r="GY32" s="110"/>
      <c r="GZ32" s="110"/>
      <c r="HA32" s="110"/>
      <c r="HB32" s="110"/>
      <c r="HC32" s="110"/>
      <c r="HD32" s="110"/>
      <c r="HE32" s="110"/>
      <c r="HF32" s="110"/>
      <c r="HG32" s="110"/>
      <c r="HH32" s="110"/>
      <c r="HI32" s="110"/>
      <c r="HJ32" s="110">
        <f>データ!AS7</f>
        <v>8.6</v>
      </c>
      <c r="HK32" s="110"/>
      <c r="HL32" s="110"/>
      <c r="HM32" s="110"/>
      <c r="HN32" s="110"/>
      <c r="HO32" s="110"/>
      <c r="HP32" s="110"/>
      <c r="HQ32" s="110"/>
      <c r="HR32" s="110"/>
      <c r="HS32" s="110"/>
      <c r="HT32" s="110"/>
      <c r="HU32" s="110"/>
      <c r="HV32" s="110"/>
      <c r="HW32" s="110"/>
      <c r="HX32" s="110"/>
      <c r="HY32" s="110"/>
      <c r="HZ32" s="110"/>
      <c r="IA32" s="110"/>
      <c r="IB32" s="110"/>
      <c r="IC32" s="18"/>
      <c r="ID32" s="18"/>
      <c r="IE32" s="18"/>
      <c r="IF32" s="18"/>
      <c r="IG32" s="18"/>
      <c r="IH32" s="18"/>
      <c r="II32" s="18"/>
      <c r="IJ32" s="19"/>
      <c r="IK32" s="18"/>
      <c r="IL32" s="18"/>
      <c r="IM32" s="18"/>
      <c r="IN32" s="18"/>
      <c r="IO32" s="18"/>
      <c r="IP32" s="18"/>
      <c r="IQ32" s="18"/>
      <c r="IR32" s="107" t="s">
        <v>29</v>
      </c>
      <c r="IS32" s="108"/>
      <c r="IT32" s="108"/>
      <c r="IU32" s="108"/>
      <c r="IV32" s="108"/>
      <c r="IW32" s="108"/>
      <c r="IX32" s="108"/>
      <c r="IY32" s="108"/>
      <c r="IZ32" s="108"/>
      <c r="JA32" s="108"/>
      <c r="JB32" s="109"/>
      <c r="JC32" s="104">
        <f>データ!DP7</f>
        <v>186.8</v>
      </c>
      <c r="JD32" s="105"/>
      <c r="JE32" s="105"/>
      <c r="JF32" s="105"/>
      <c r="JG32" s="105"/>
      <c r="JH32" s="105"/>
      <c r="JI32" s="105"/>
      <c r="JJ32" s="105"/>
      <c r="JK32" s="105"/>
      <c r="JL32" s="105"/>
      <c r="JM32" s="105"/>
      <c r="JN32" s="105"/>
      <c r="JO32" s="105"/>
      <c r="JP32" s="105"/>
      <c r="JQ32" s="105"/>
      <c r="JR32" s="105"/>
      <c r="JS32" s="105"/>
      <c r="JT32" s="105"/>
      <c r="JU32" s="106"/>
      <c r="JV32" s="104">
        <f>データ!DQ7</f>
        <v>184.2</v>
      </c>
      <c r="JW32" s="105"/>
      <c r="JX32" s="105"/>
      <c r="JY32" s="105"/>
      <c r="JZ32" s="105"/>
      <c r="KA32" s="105"/>
      <c r="KB32" s="105"/>
      <c r="KC32" s="105"/>
      <c r="KD32" s="105"/>
      <c r="KE32" s="105"/>
      <c r="KF32" s="105"/>
      <c r="KG32" s="105"/>
      <c r="KH32" s="105"/>
      <c r="KI32" s="105"/>
      <c r="KJ32" s="105"/>
      <c r="KK32" s="105"/>
      <c r="KL32" s="105"/>
      <c r="KM32" s="105"/>
      <c r="KN32" s="106"/>
      <c r="KO32" s="104">
        <f>データ!DR7</f>
        <v>184.2</v>
      </c>
      <c r="KP32" s="105"/>
      <c r="KQ32" s="105"/>
      <c r="KR32" s="105"/>
      <c r="KS32" s="105"/>
      <c r="KT32" s="105"/>
      <c r="KU32" s="105"/>
      <c r="KV32" s="105"/>
      <c r="KW32" s="105"/>
      <c r="KX32" s="105"/>
      <c r="KY32" s="105"/>
      <c r="KZ32" s="105"/>
      <c r="LA32" s="105"/>
      <c r="LB32" s="105"/>
      <c r="LC32" s="105"/>
      <c r="LD32" s="105"/>
      <c r="LE32" s="105"/>
      <c r="LF32" s="105"/>
      <c r="LG32" s="106"/>
      <c r="LH32" s="104">
        <f>データ!DS7</f>
        <v>153.80000000000001</v>
      </c>
      <c r="LI32" s="105"/>
      <c r="LJ32" s="105"/>
      <c r="LK32" s="105"/>
      <c r="LL32" s="105"/>
      <c r="LM32" s="105"/>
      <c r="LN32" s="105"/>
      <c r="LO32" s="105"/>
      <c r="LP32" s="105"/>
      <c r="LQ32" s="105"/>
      <c r="LR32" s="105"/>
      <c r="LS32" s="105"/>
      <c r="LT32" s="105"/>
      <c r="LU32" s="105"/>
      <c r="LV32" s="105"/>
      <c r="LW32" s="105"/>
      <c r="LX32" s="105"/>
      <c r="LY32" s="105"/>
      <c r="LZ32" s="106"/>
      <c r="MA32" s="104">
        <f>データ!DT7</f>
        <v>163.5</v>
      </c>
      <c r="MB32" s="105"/>
      <c r="MC32" s="105"/>
      <c r="MD32" s="105"/>
      <c r="ME32" s="105"/>
      <c r="MF32" s="105"/>
      <c r="MG32" s="105"/>
      <c r="MH32" s="105"/>
      <c r="MI32" s="105"/>
      <c r="MJ32" s="105"/>
      <c r="MK32" s="105"/>
      <c r="ML32" s="105"/>
      <c r="MM32" s="105"/>
      <c r="MN32" s="105"/>
      <c r="MO32" s="105"/>
      <c r="MP32" s="105"/>
      <c r="MQ32" s="105"/>
      <c r="MR32" s="105"/>
      <c r="MS32" s="106"/>
      <c r="MT32" s="2"/>
      <c r="MU32" s="2"/>
      <c r="MV32" s="2"/>
      <c r="MW32" s="2"/>
      <c r="MX32" s="2"/>
      <c r="MY32" s="2"/>
      <c r="MZ32" s="2"/>
      <c r="NA32" s="2"/>
      <c r="NB32" s="12"/>
      <c r="NC32" s="2"/>
      <c r="ND32" s="140" t="s">
        <v>135</v>
      </c>
      <c r="NE32" s="141"/>
      <c r="NF32" s="141"/>
      <c r="NG32" s="141"/>
      <c r="NH32" s="141"/>
      <c r="NI32" s="141"/>
      <c r="NJ32" s="141"/>
      <c r="NK32" s="141"/>
      <c r="NL32" s="141"/>
      <c r="NM32" s="141"/>
      <c r="NN32" s="141"/>
      <c r="NO32" s="141"/>
      <c r="NP32" s="141"/>
      <c r="NQ32" s="141"/>
      <c r="NR32" s="142"/>
    </row>
    <row r="33" spans="1:382" ht="13.8"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8"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8"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8"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8"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8"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8"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8"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8"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8"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8"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8"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8"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8"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8"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8"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37" t="s">
        <v>30</v>
      </c>
      <c r="NE48" s="138"/>
      <c r="NF48" s="138"/>
      <c r="NG48" s="138"/>
      <c r="NH48" s="138"/>
      <c r="NI48" s="138"/>
      <c r="NJ48" s="138"/>
      <c r="NK48" s="138"/>
      <c r="NL48" s="138"/>
      <c r="NM48" s="138"/>
      <c r="NN48" s="138"/>
      <c r="NO48" s="138"/>
      <c r="NP48" s="138"/>
      <c r="NQ48" s="138"/>
      <c r="NR48" s="139"/>
    </row>
    <row r="49" spans="1:382" ht="13.8"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136</v>
      </c>
      <c r="NE49" s="141"/>
      <c r="NF49" s="141"/>
      <c r="NG49" s="141"/>
      <c r="NH49" s="141"/>
      <c r="NI49" s="141"/>
      <c r="NJ49" s="141"/>
      <c r="NK49" s="141"/>
      <c r="NL49" s="141"/>
      <c r="NM49" s="141"/>
      <c r="NN49" s="141"/>
      <c r="NO49" s="141"/>
      <c r="NP49" s="141"/>
      <c r="NQ49" s="141"/>
      <c r="NR49" s="142"/>
    </row>
    <row r="50" spans="1:382" ht="13.8"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8" customHeight="1" x14ac:dyDescent="0.25">
      <c r="A51" s="2"/>
      <c r="B51" s="11"/>
      <c r="C51" s="2"/>
      <c r="D51" s="2"/>
      <c r="E51" s="2"/>
      <c r="F51" s="2"/>
      <c r="I51" s="2"/>
      <c r="J51" s="2"/>
      <c r="K51" s="2"/>
      <c r="L51" s="2"/>
      <c r="M51" s="2"/>
      <c r="N51" s="2"/>
      <c r="O51" s="2"/>
      <c r="P51" s="2"/>
      <c r="Q51" s="2"/>
      <c r="R51" s="14"/>
      <c r="S51" s="14"/>
      <c r="T51" s="14"/>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8" customHeight="1" x14ac:dyDescent="0.25">
      <c r="A52" s="2"/>
      <c r="B52" s="11"/>
      <c r="C52" s="2"/>
      <c r="D52" s="2"/>
      <c r="E52" s="2"/>
      <c r="F52" s="2"/>
      <c r="I52" s="16"/>
      <c r="J52" s="107" t="s">
        <v>27</v>
      </c>
      <c r="K52" s="108"/>
      <c r="L52" s="108"/>
      <c r="M52" s="108"/>
      <c r="N52" s="108"/>
      <c r="O52" s="108"/>
      <c r="P52" s="108"/>
      <c r="Q52" s="108"/>
      <c r="R52" s="108"/>
      <c r="S52" s="108"/>
      <c r="T52" s="109"/>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17"/>
      <c r="DM52" s="17"/>
      <c r="DN52" s="17"/>
      <c r="DO52" s="17"/>
      <c r="DP52" s="17"/>
      <c r="DQ52" s="17"/>
      <c r="DR52" s="17"/>
      <c r="DS52" s="17"/>
      <c r="DT52" s="17"/>
      <c r="DU52" s="17"/>
      <c r="DV52" s="17"/>
      <c r="DW52" s="17"/>
      <c r="DX52" s="17"/>
      <c r="DY52" s="17"/>
      <c r="DZ52" s="17"/>
      <c r="EA52" s="107" t="s">
        <v>27</v>
      </c>
      <c r="EB52" s="108"/>
      <c r="EC52" s="108"/>
      <c r="ED52" s="108"/>
      <c r="EE52" s="108"/>
      <c r="EF52" s="108"/>
      <c r="EG52" s="108"/>
      <c r="EH52" s="108"/>
      <c r="EI52" s="108"/>
      <c r="EJ52" s="108"/>
      <c r="EK52" s="109"/>
      <c r="EL52" s="110">
        <f>データ!BF7</f>
        <v>68.900000000000006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69.7</v>
      </c>
      <c r="FF52" s="110"/>
      <c r="FG52" s="110"/>
      <c r="FH52" s="110"/>
      <c r="FI52" s="110"/>
      <c r="FJ52" s="110"/>
      <c r="FK52" s="110"/>
      <c r="FL52" s="110"/>
      <c r="FM52" s="110"/>
      <c r="FN52" s="110"/>
      <c r="FO52" s="110"/>
      <c r="FP52" s="110"/>
      <c r="FQ52" s="110"/>
      <c r="FR52" s="110"/>
      <c r="FS52" s="110"/>
      <c r="FT52" s="110"/>
      <c r="FU52" s="110"/>
      <c r="FV52" s="110"/>
      <c r="FW52" s="110"/>
      <c r="FX52" s="110">
        <f>データ!BH7</f>
        <v>72.099999999999994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23.2</v>
      </c>
      <c r="GR52" s="110"/>
      <c r="GS52" s="110"/>
      <c r="GT52" s="110"/>
      <c r="GU52" s="110"/>
      <c r="GV52" s="110"/>
      <c r="GW52" s="110"/>
      <c r="GX52" s="110"/>
      <c r="GY52" s="110"/>
      <c r="GZ52" s="110"/>
      <c r="HA52" s="110"/>
      <c r="HB52" s="110"/>
      <c r="HC52" s="110"/>
      <c r="HD52" s="110"/>
      <c r="HE52" s="110"/>
      <c r="HF52" s="110"/>
      <c r="HG52" s="110"/>
      <c r="HH52" s="110"/>
      <c r="HI52" s="110"/>
      <c r="HJ52" s="110">
        <f>データ!BJ7</f>
        <v>57.1</v>
      </c>
      <c r="HK52" s="110"/>
      <c r="HL52" s="110"/>
      <c r="HM52" s="110"/>
      <c r="HN52" s="110"/>
      <c r="HO52" s="110"/>
      <c r="HP52" s="110"/>
      <c r="HQ52" s="110"/>
      <c r="HR52" s="110"/>
      <c r="HS52" s="110"/>
      <c r="HT52" s="110"/>
      <c r="HU52" s="110"/>
      <c r="HV52" s="110"/>
      <c r="HW52" s="110"/>
      <c r="HX52" s="110"/>
      <c r="HY52" s="110"/>
      <c r="HZ52" s="110"/>
      <c r="IA52" s="110"/>
      <c r="IB52" s="110"/>
      <c r="IC52" s="18"/>
      <c r="ID52" s="18"/>
      <c r="IE52" s="18"/>
      <c r="IF52" s="18"/>
      <c r="IG52" s="18"/>
      <c r="IH52" s="18"/>
      <c r="II52" s="18"/>
      <c r="IJ52" s="18"/>
      <c r="IK52" s="18"/>
      <c r="IL52" s="18"/>
      <c r="IM52" s="18"/>
      <c r="IN52" s="18"/>
      <c r="IO52" s="18"/>
      <c r="IP52" s="18"/>
      <c r="IQ52" s="18"/>
      <c r="IR52" s="107" t="s">
        <v>27</v>
      </c>
      <c r="IS52" s="108"/>
      <c r="IT52" s="108"/>
      <c r="IU52" s="108"/>
      <c r="IV52" s="108"/>
      <c r="IW52" s="108"/>
      <c r="IX52" s="108"/>
      <c r="IY52" s="108"/>
      <c r="IZ52" s="108"/>
      <c r="JA52" s="108"/>
      <c r="JB52" s="109"/>
      <c r="JC52" s="111">
        <f>データ!BQ7</f>
        <v>64924</v>
      </c>
      <c r="JD52" s="111"/>
      <c r="JE52" s="111"/>
      <c r="JF52" s="111"/>
      <c r="JG52" s="111"/>
      <c r="JH52" s="111"/>
      <c r="JI52" s="111"/>
      <c r="JJ52" s="111"/>
      <c r="JK52" s="111"/>
      <c r="JL52" s="111"/>
      <c r="JM52" s="111"/>
      <c r="JN52" s="111"/>
      <c r="JO52" s="111"/>
      <c r="JP52" s="111"/>
      <c r="JQ52" s="111"/>
      <c r="JR52" s="111"/>
      <c r="JS52" s="111"/>
      <c r="JT52" s="111"/>
      <c r="JU52" s="111"/>
      <c r="JV52" s="111">
        <f>データ!BR7</f>
        <v>64791</v>
      </c>
      <c r="JW52" s="111"/>
      <c r="JX52" s="111"/>
      <c r="JY52" s="111"/>
      <c r="JZ52" s="111"/>
      <c r="KA52" s="111"/>
      <c r="KB52" s="111"/>
      <c r="KC52" s="111"/>
      <c r="KD52" s="111"/>
      <c r="KE52" s="111"/>
      <c r="KF52" s="111"/>
      <c r="KG52" s="111"/>
      <c r="KH52" s="111"/>
      <c r="KI52" s="111"/>
      <c r="KJ52" s="111"/>
      <c r="KK52" s="111"/>
      <c r="KL52" s="111"/>
      <c r="KM52" s="111"/>
      <c r="KN52" s="111"/>
      <c r="KO52" s="111">
        <f>データ!BS7</f>
        <v>64559</v>
      </c>
      <c r="KP52" s="111"/>
      <c r="KQ52" s="111"/>
      <c r="KR52" s="111"/>
      <c r="KS52" s="111"/>
      <c r="KT52" s="111"/>
      <c r="KU52" s="111"/>
      <c r="KV52" s="111"/>
      <c r="KW52" s="111"/>
      <c r="KX52" s="111"/>
      <c r="KY52" s="111"/>
      <c r="KZ52" s="111"/>
      <c r="LA52" s="111"/>
      <c r="LB52" s="111"/>
      <c r="LC52" s="111"/>
      <c r="LD52" s="111"/>
      <c r="LE52" s="111"/>
      <c r="LF52" s="111"/>
      <c r="LG52" s="111"/>
      <c r="LH52" s="111">
        <f>データ!BT7</f>
        <v>22572</v>
      </c>
      <c r="LI52" s="111"/>
      <c r="LJ52" s="111"/>
      <c r="LK52" s="111"/>
      <c r="LL52" s="111"/>
      <c r="LM52" s="111"/>
      <c r="LN52" s="111"/>
      <c r="LO52" s="111"/>
      <c r="LP52" s="111"/>
      <c r="LQ52" s="111"/>
      <c r="LR52" s="111"/>
      <c r="LS52" s="111"/>
      <c r="LT52" s="111"/>
      <c r="LU52" s="111"/>
      <c r="LV52" s="111"/>
      <c r="LW52" s="111"/>
      <c r="LX52" s="111"/>
      <c r="LY52" s="111"/>
      <c r="LZ52" s="111"/>
      <c r="MA52" s="111">
        <f>データ!BU7</f>
        <v>37599</v>
      </c>
      <c r="MB52" s="111"/>
      <c r="MC52" s="111"/>
      <c r="MD52" s="111"/>
      <c r="ME52" s="111"/>
      <c r="MF52" s="111"/>
      <c r="MG52" s="111"/>
      <c r="MH52" s="111"/>
      <c r="MI52" s="111"/>
      <c r="MJ52" s="111"/>
      <c r="MK52" s="111"/>
      <c r="ML52" s="111"/>
      <c r="MM52" s="111"/>
      <c r="MN52" s="111"/>
      <c r="MO52" s="111"/>
      <c r="MP52" s="111"/>
      <c r="MQ52" s="111"/>
      <c r="MR52" s="111"/>
      <c r="MS52" s="11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8" customHeight="1" x14ac:dyDescent="0.25">
      <c r="A53" s="2"/>
      <c r="B53" s="11"/>
      <c r="C53" s="2"/>
      <c r="D53" s="2"/>
      <c r="E53" s="2"/>
      <c r="F53" s="2"/>
      <c r="G53" s="2"/>
      <c r="H53" s="2"/>
      <c r="I53" s="16"/>
      <c r="J53" s="107" t="s">
        <v>29</v>
      </c>
      <c r="K53" s="108"/>
      <c r="L53" s="108"/>
      <c r="M53" s="108"/>
      <c r="N53" s="108"/>
      <c r="O53" s="108"/>
      <c r="P53" s="108"/>
      <c r="Q53" s="108"/>
      <c r="R53" s="108"/>
      <c r="S53" s="108"/>
      <c r="T53" s="109"/>
      <c r="U53" s="111">
        <f>データ!AZ7</f>
        <v>123</v>
      </c>
      <c r="V53" s="111"/>
      <c r="W53" s="111"/>
      <c r="X53" s="111"/>
      <c r="Y53" s="111"/>
      <c r="Z53" s="111"/>
      <c r="AA53" s="111"/>
      <c r="AB53" s="111"/>
      <c r="AC53" s="111"/>
      <c r="AD53" s="111"/>
      <c r="AE53" s="111"/>
      <c r="AF53" s="111"/>
      <c r="AG53" s="111"/>
      <c r="AH53" s="111"/>
      <c r="AI53" s="111"/>
      <c r="AJ53" s="111"/>
      <c r="AK53" s="111"/>
      <c r="AL53" s="111"/>
      <c r="AM53" s="111"/>
      <c r="AN53" s="111">
        <f>データ!BA7</f>
        <v>103</v>
      </c>
      <c r="AO53" s="111"/>
      <c r="AP53" s="111"/>
      <c r="AQ53" s="111"/>
      <c r="AR53" s="111"/>
      <c r="AS53" s="111"/>
      <c r="AT53" s="111"/>
      <c r="AU53" s="111"/>
      <c r="AV53" s="111"/>
      <c r="AW53" s="111"/>
      <c r="AX53" s="111"/>
      <c r="AY53" s="111"/>
      <c r="AZ53" s="111"/>
      <c r="BA53" s="111"/>
      <c r="BB53" s="111"/>
      <c r="BC53" s="111"/>
      <c r="BD53" s="111"/>
      <c r="BE53" s="111"/>
      <c r="BF53" s="111"/>
      <c r="BG53" s="111">
        <f>データ!BB7</f>
        <v>54</v>
      </c>
      <c r="BH53" s="111"/>
      <c r="BI53" s="111"/>
      <c r="BJ53" s="111"/>
      <c r="BK53" s="111"/>
      <c r="BL53" s="111"/>
      <c r="BM53" s="111"/>
      <c r="BN53" s="111"/>
      <c r="BO53" s="111"/>
      <c r="BP53" s="111"/>
      <c r="BQ53" s="111"/>
      <c r="BR53" s="111"/>
      <c r="BS53" s="111"/>
      <c r="BT53" s="111"/>
      <c r="BU53" s="111"/>
      <c r="BV53" s="111"/>
      <c r="BW53" s="111"/>
      <c r="BX53" s="111"/>
      <c r="BY53" s="111"/>
      <c r="BZ53" s="111">
        <f>データ!BC7</f>
        <v>654</v>
      </c>
      <c r="CA53" s="111"/>
      <c r="CB53" s="111"/>
      <c r="CC53" s="111"/>
      <c r="CD53" s="111"/>
      <c r="CE53" s="111"/>
      <c r="CF53" s="111"/>
      <c r="CG53" s="111"/>
      <c r="CH53" s="111"/>
      <c r="CI53" s="111"/>
      <c r="CJ53" s="111"/>
      <c r="CK53" s="111"/>
      <c r="CL53" s="111"/>
      <c r="CM53" s="111"/>
      <c r="CN53" s="111"/>
      <c r="CO53" s="111"/>
      <c r="CP53" s="111"/>
      <c r="CQ53" s="111"/>
      <c r="CR53" s="111"/>
      <c r="CS53" s="111">
        <f>データ!BD7</f>
        <v>2466</v>
      </c>
      <c r="CT53" s="111"/>
      <c r="CU53" s="111"/>
      <c r="CV53" s="111"/>
      <c r="CW53" s="111"/>
      <c r="CX53" s="111"/>
      <c r="CY53" s="111"/>
      <c r="CZ53" s="111"/>
      <c r="DA53" s="111"/>
      <c r="DB53" s="111"/>
      <c r="DC53" s="111"/>
      <c r="DD53" s="111"/>
      <c r="DE53" s="111"/>
      <c r="DF53" s="111"/>
      <c r="DG53" s="111"/>
      <c r="DH53" s="111"/>
      <c r="DI53" s="111"/>
      <c r="DJ53" s="111"/>
      <c r="DK53" s="111"/>
      <c r="DL53" s="17"/>
      <c r="DM53" s="17"/>
      <c r="DN53" s="17"/>
      <c r="DO53" s="17"/>
      <c r="DP53" s="17"/>
      <c r="DQ53" s="17"/>
      <c r="DR53" s="17"/>
      <c r="DS53" s="17"/>
      <c r="DT53" s="17"/>
      <c r="DU53" s="17"/>
      <c r="DV53" s="17"/>
      <c r="DW53" s="17"/>
      <c r="DX53" s="17"/>
      <c r="DY53" s="17"/>
      <c r="DZ53" s="17"/>
      <c r="EA53" s="107" t="s">
        <v>29</v>
      </c>
      <c r="EB53" s="108"/>
      <c r="EC53" s="108"/>
      <c r="ED53" s="108"/>
      <c r="EE53" s="108"/>
      <c r="EF53" s="108"/>
      <c r="EG53" s="108"/>
      <c r="EH53" s="108"/>
      <c r="EI53" s="108"/>
      <c r="EJ53" s="108"/>
      <c r="EK53" s="109"/>
      <c r="EL53" s="110">
        <f>データ!BK7</f>
        <v>12.6</v>
      </c>
      <c r="EM53" s="110"/>
      <c r="EN53" s="110"/>
      <c r="EO53" s="110"/>
      <c r="EP53" s="110"/>
      <c r="EQ53" s="110"/>
      <c r="ER53" s="110"/>
      <c r="ES53" s="110"/>
      <c r="ET53" s="110"/>
      <c r="EU53" s="110"/>
      <c r="EV53" s="110"/>
      <c r="EW53" s="110"/>
      <c r="EX53" s="110"/>
      <c r="EY53" s="110"/>
      <c r="EZ53" s="110"/>
      <c r="FA53" s="110"/>
      <c r="FB53" s="110"/>
      <c r="FC53" s="110"/>
      <c r="FD53" s="110"/>
      <c r="FE53" s="110">
        <f>データ!BL7</f>
        <v>8.9</v>
      </c>
      <c r="FF53" s="110"/>
      <c r="FG53" s="110"/>
      <c r="FH53" s="110"/>
      <c r="FI53" s="110"/>
      <c r="FJ53" s="110"/>
      <c r="FK53" s="110"/>
      <c r="FL53" s="110"/>
      <c r="FM53" s="110"/>
      <c r="FN53" s="110"/>
      <c r="FO53" s="110"/>
      <c r="FP53" s="110"/>
      <c r="FQ53" s="110"/>
      <c r="FR53" s="110"/>
      <c r="FS53" s="110"/>
      <c r="FT53" s="110"/>
      <c r="FU53" s="110"/>
      <c r="FV53" s="110"/>
      <c r="FW53" s="110"/>
      <c r="FX53" s="110">
        <f>データ!BM7</f>
        <v>2.2000000000000002</v>
      </c>
      <c r="FY53" s="110"/>
      <c r="FZ53" s="110"/>
      <c r="GA53" s="110"/>
      <c r="GB53" s="110"/>
      <c r="GC53" s="110"/>
      <c r="GD53" s="110"/>
      <c r="GE53" s="110"/>
      <c r="GF53" s="110"/>
      <c r="GG53" s="110"/>
      <c r="GH53" s="110"/>
      <c r="GI53" s="110"/>
      <c r="GJ53" s="110"/>
      <c r="GK53" s="110"/>
      <c r="GL53" s="110"/>
      <c r="GM53" s="110"/>
      <c r="GN53" s="110"/>
      <c r="GO53" s="110"/>
      <c r="GP53" s="110"/>
      <c r="GQ53" s="110">
        <f>データ!BN7</f>
        <v>-81</v>
      </c>
      <c r="GR53" s="110"/>
      <c r="GS53" s="110"/>
      <c r="GT53" s="110"/>
      <c r="GU53" s="110"/>
      <c r="GV53" s="110"/>
      <c r="GW53" s="110"/>
      <c r="GX53" s="110"/>
      <c r="GY53" s="110"/>
      <c r="GZ53" s="110"/>
      <c r="HA53" s="110"/>
      <c r="HB53" s="110"/>
      <c r="HC53" s="110"/>
      <c r="HD53" s="110"/>
      <c r="HE53" s="110"/>
      <c r="HF53" s="110"/>
      <c r="HG53" s="110"/>
      <c r="HH53" s="110"/>
      <c r="HI53" s="110"/>
      <c r="HJ53" s="110">
        <f>データ!BO7</f>
        <v>-25.1</v>
      </c>
      <c r="HK53" s="110"/>
      <c r="HL53" s="110"/>
      <c r="HM53" s="110"/>
      <c r="HN53" s="110"/>
      <c r="HO53" s="110"/>
      <c r="HP53" s="110"/>
      <c r="HQ53" s="110"/>
      <c r="HR53" s="110"/>
      <c r="HS53" s="110"/>
      <c r="HT53" s="110"/>
      <c r="HU53" s="110"/>
      <c r="HV53" s="110"/>
      <c r="HW53" s="110"/>
      <c r="HX53" s="110"/>
      <c r="HY53" s="110"/>
      <c r="HZ53" s="110"/>
      <c r="IA53" s="110"/>
      <c r="IB53" s="110"/>
      <c r="IC53" s="18"/>
      <c r="ID53" s="18"/>
      <c r="IE53" s="18"/>
      <c r="IF53" s="18"/>
      <c r="IG53" s="18"/>
      <c r="IH53" s="18"/>
      <c r="II53" s="18"/>
      <c r="IJ53" s="18"/>
      <c r="IK53" s="18"/>
      <c r="IL53" s="18"/>
      <c r="IM53" s="18"/>
      <c r="IN53" s="18"/>
      <c r="IO53" s="18"/>
      <c r="IP53" s="18"/>
      <c r="IQ53" s="18"/>
      <c r="IR53" s="107" t="s">
        <v>29</v>
      </c>
      <c r="IS53" s="108"/>
      <c r="IT53" s="108"/>
      <c r="IU53" s="108"/>
      <c r="IV53" s="108"/>
      <c r="IW53" s="108"/>
      <c r="IX53" s="108"/>
      <c r="IY53" s="108"/>
      <c r="IZ53" s="108"/>
      <c r="JA53" s="108"/>
      <c r="JB53" s="109"/>
      <c r="JC53" s="111">
        <f>データ!BV7</f>
        <v>33330</v>
      </c>
      <c r="JD53" s="111"/>
      <c r="JE53" s="111"/>
      <c r="JF53" s="111"/>
      <c r="JG53" s="111"/>
      <c r="JH53" s="111"/>
      <c r="JI53" s="111"/>
      <c r="JJ53" s="111"/>
      <c r="JK53" s="111"/>
      <c r="JL53" s="111"/>
      <c r="JM53" s="111"/>
      <c r="JN53" s="111"/>
      <c r="JO53" s="111"/>
      <c r="JP53" s="111"/>
      <c r="JQ53" s="111"/>
      <c r="JR53" s="111"/>
      <c r="JS53" s="111"/>
      <c r="JT53" s="111"/>
      <c r="JU53" s="111"/>
      <c r="JV53" s="111">
        <f>データ!BW7</f>
        <v>18961</v>
      </c>
      <c r="JW53" s="111"/>
      <c r="JX53" s="111"/>
      <c r="JY53" s="111"/>
      <c r="JZ53" s="111"/>
      <c r="KA53" s="111"/>
      <c r="KB53" s="111"/>
      <c r="KC53" s="111"/>
      <c r="KD53" s="111"/>
      <c r="KE53" s="111"/>
      <c r="KF53" s="111"/>
      <c r="KG53" s="111"/>
      <c r="KH53" s="111"/>
      <c r="KI53" s="111"/>
      <c r="KJ53" s="111"/>
      <c r="KK53" s="111"/>
      <c r="KL53" s="111"/>
      <c r="KM53" s="111"/>
      <c r="KN53" s="111"/>
      <c r="KO53" s="111">
        <f>データ!BX7</f>
        <v>16100</v>
      </c>
      <c r="KP53" s="111"/>
      <c r="KQ53" s="111"/>
      <c r="KR53" s="111"/>
      <c r="KS53" s="111"/>
      <c r="KT53" s="111"/>
      <c r="KU53" s="111"/>
      <c r="KV53" s="111"/>
      <c r="KW53" s="111"/>
      <c r="KX53" s="111"/>
      <c r="KY53" s="111"/>
      <c r="KZ53" s="111"/>
      <c r="LA53" s="111"/>
      <c r="LB53" s="111"/>
      <c r="LC53" s="111"/>
      <c r="LD53" s="111"/>
      <c r="LE53" s="111"/>
      <c r="LF53" s="111"/>
      <c r="LG53" s="111"/>
      <c r="LH53" s="111">
        <f>データ!BY7</f>
        <v>4836</v>
      </c>
      <c r="LI53" s="111"/>
      <c r="LJ53" s="111"/>
      <c r="LK53" s="111"/>
      <c r="LL53" s="111"/>
      <c r="LM53" s="111"/>
      <c r="LN53" s="111"/>
      <c r="LO53" s="111"/>
      <c r="LP53" s="111"/>
      <c r="LQ53" s="111"/>
      <c r="LR53" s="111"/>
      <c r="LS53" s="111"/>
      <c r="LT53" s="111"/>
      <c r="LU53" s="111"/>
      <c r="LV53" s="111"/>
      <c r="LW53" s="111"/>
      <c r="LX53" s="111"/>
      <c r="LY53" s="111"/>
      <c r="LZ53" s="111"/>
      <c r="MA53" s="111">
        <f>データ!BZ7</f>
        <v>37213</v>
      </c>
      <c r="MB53" s="111"/>
      <c r="MC53" s="111"/>
      <c r="MD53" s="111"/>
      <c r="ME53" s="111"/>
      <c r="MF53" s="111"/>
      <c r="MG53" s="111"/>
      <c r="MH53" s="111"/>
      <c r="MI53" s="111"/>
      <c r="MJ53" s="111"/>
      <c r="MK53" s="111"/>
      <c r="ML53" s="111"/>
      <c r="MM53" s="111"/>
      <c r="MN53" s="111"/>
      <c r="MO53" s="111"/>
      <c r="MP53" s="111"/>
      <c r="MQ53" s="111"/>
      <c r="MR53" s="111"/>
      <c r="MS53" s="11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8"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8"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8"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8" customHeight="1" x14ac:dyDescent="0.25">
      <c r="A57" s="2"/>
      <c r="B57" s="25"/>
      <c r="NB57" s="26"/>
      <c r="NC57" s="2"/>
      <c r="ND57" s="140"/>
      <c r="NE57" s="141"/>
      <c r="NF57" s="141"/>
      <c r="NG57" s="141"/>
      <c r="NH57" s="141"/>
      <c r="NI57" s="141"/>
      <c r="NJ57" s="141"/>
      <c r="NK57" s="141"/>
      <c r="NL57" s="141"/>
      <c r="NM57" s="141"/>
      <c r="NN57" s="141"/>
      <c r="NO57" s="141"/>
      <c r="NP57" s="141"/>
      <c r="NQ57" s="141"/>
      <c r="NR57" s="142"/>
    </row>
    <row r="58" spans="1:382" ht="13.8"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8"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8"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8"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8"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8"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2" t="s">
        <v>32</v>
      </c>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8"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c r="FG64" s="112"/>
      <c r="FH64" s="112"/>
      <c r="FI64" s="112"/>
      <c r="FJ64" s="112"/>
      <c r="FK64" s="112"/>
      <c r="FL64" s="112"/>
      <c r="FM64" s="112"/>
      <c r="FN64" s="112"/>
      <c r="FO64" s="112"/>
      <c r="FP64" s="112"/>
      <c r="FQ64" s="112"/>
      <c r="FR64" s="112"/>
      <c r="FS64" s="112"/>
      <c r="FT64" s="112"/>
      <c r="FU64" s="112"/>
      <c r="FV64" s="112"/>
      <c r="FW64" s="11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8"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c r="FG65" s="112"/>
      <c r="FH65" s="112"/>
      <c r="FI65" s="112"/>
      <c r="FJ65" s="112"/>
      <c r="FK65" s="112"/>
      <c r="FL65" s="112"/>
      <c r="FM65" s="112"/>
      <c r="FN65" s="112"/>
      <c r="FO65" s="112"/>
      <c r="FP65" s="112"/>
      <c r="FQ65" s="112"/>
      <c r="FR65" s="112"/>
      <c r="FS65" s="112"/>
      <c r="FT65" s="112"/>
      <c r="FU65" s="112"/>
      <c r="FV65" s="112"/>
      <c r="FW65" s="11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37" t="s">
        <v>33</v>
      </c>
      <c r="NE65" s="138"/>
      <c r="NF65" s="138"/>
      <c r="NG65" s="138"/>
      <c r="NH65" s="138"/>
      <c r="NI65" s="138"/>
      <c r="NJ65" s="138"/>
      <c r="NK65" s="138"/>
      <c r="NL65" s="138"/>
      <c r="NM65" s="138"/>
      <c r="NN65" s="138"/>
      <c r="NO65" s="138"/>
      <c r="NP65" s="138"/>
      <c r="NQ65" s="138"/>
      <c r="NR65" s="139"/>
    </row>
    <row r="66" spans="1:382" ht="13.8"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c r="FG66" s="112"/>
      <c r="FH66" s="112"/>
      <c r="FI66" s="112"/>
      <c r="FJ66" s="112"/>
      <c r="FK66" s="112"/>
      <c r="FL66" s="112"/>
      <c r="FM66" s="112"/>
      <c r="FN66" s="112"/>
      <c r="FO66" s="112"/>
      <c r="FP66" s="112"/>
      <c r="FQ66" s="112"/>
      <c r="FR66" s="112"/>
      <c r="FS66" s="112"/>
      <c r="FT66" s="112"/>
      <c r="FU66" s="112"/>
      <c r="FV66" s="112"/>
      <c r="FW66" s="11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133</v>
      </c>
      <c r="NE66" s="141"/>
      <c r="NF66" s="141"/>
      <c r="NG66" s="141"/>
      <c r="NH66" s="141"/>
      <c r="NI66" s="141"/>
      <c r="NJ66" s="141"/>
      <c r="NK66" s="141"/>
      <c r="NL66" s="141"/>
      <c r="NM66" s="141"/>
      <c r="NN66" s="141"/>
      <c r="NO66" s="141"/>
      <c r="NP66" s="141"/>
      <c r="NQ66" s="141"/>
      <c r="NR66" s="142"/>
    </row>
    <row r="67" spans="1:382" ht="13.8"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3">
        <f>データ!CM7</f>
        <v>1464997</v>
      </c>
      <c r="CW67" s="114"/>
      <c r="CX67" s="114"/>
      <c r="CY67" s="114"/>
      <c r="CZ67" s="114"/>
      <c r="DA67" s="114"/>
      <c r="DB67" s="114"/>
      <c r="DC67" s="114"/>
      <c r="DD67" s="114"/>
      <c r="DE67" s="114"/>
      <c r="DF67" s="114"/>
      <c r="DG67" s="114"/>
      <c r="DH67" s="114"/>
      <c r="DI67" s="114"/>
      <c r="DJ67" s="114"/>
      <c r="DK67" s="114"/>
      <c r="DL67" s="114"/>
      <c r="DM67" s="114"/>
      <c r="DN67" s="114"/>
      <c r="DO67" s="114"/>
      <c r="DP67" s="114"/>
      <c r="DQ67" s="114"/>
      <c r="DR67" s="114"/>
      <c r="DS67" s="114"/>
      <c r="DT67" s="114"/>
      <c r="DU67" s="114"/>
      <c r="DV67" s="114"/>
      <c r="DW67" s="114"/>
      <c r="DX67" s="114"/>
      <c r="DY67" s="114"/>
      <c r="DZ67" s="114"/>
      <c r="EA67" s="114"/>
      <c r="EB67" s="114"/>
      <c r="EC67" s="114"/>
      <c r="ED67" s="114"/>
      <c r="EE67" s="114"/>
      <c r="EF67" s="114"/>
      <c r="EG67" s="114"/>
      <c r="EH67" s="114"/>
      <c r="EI67" s="114"/>
      <c r="EJ67" s="114"/>
      <c r="EK67" s="114"/>
      <c r="EL67" s="114"/>
      <c r="EM67" s="114"/>
      <c r="EN67" s="114"/>
      <c r="EO67" s="114"/>
      <c r="EP67" s="114"/>
      <c r="EQ67" s="114"/>
      <c r="ER67" s="114"/>
      <c r="ES67" s="114"/>
      <c r="ET67" s="114"/>
      <c r="EU67" s="114"/>
      <c r="EV67" s="114"/>
      <c r="EW67" s="114"/>
      <c r="EX67" s="114"/>
      <c r="EY67" s="114"/>
      <c r="EZ67" s="114"/>
      <c r="FA67" s="114"/>
      <c r="FB67" s="114"/>
      <c r="FC67" s="114"/>
      <c r="FD67" s="114"/>
      <c r="FE67" s="114"/>
      <c r="FF67" s="114"/>
      <c r="FG67" s="114"/>
      <c r="FH67" s="114"/>
      <c r="FI67" s="114"/>
      <c r="FJ67" s="114"/>
      <c r="FK67" s="114"/>
      <c r="FL67" s="114"/>
      <c r="FM67" s="114"/>
      <c r="FN67" s="114"/>
      <c r="FO67" s="114"/>
      <c r="FP67" s="114"/>
      <c r="FQ67" s="114"/>
      <c r="FR67" s="114"/>
      <c r="FS67" s="114"/>
      <c r="FT67" s="114"/>
      <c r="FU67" s="114"/>
      <c r="FV67" s="114"/>
      <c r="FW67" s="11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8"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6"/>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8"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6"/>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8"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19"/>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c r="ER70" s="120"/>
      <c r="ES70" s="120"/>
      <c r="ET70" s="120"/>
      <c r="EU70" s="120"/>
      <c r="EV70" s="120"/>
      <c r="EW70" s="120"/>
      <c r="EX70" s="120"/>
      <c r="EY70" s="120"/>
      <c r="EZ70" s="120"/>
      <c r="FA70" s="120"/>
      <c r="FB70" s="120"/>
      <c r="FC70" s="120"/>
      <c r="FD70" s="120"/>
      <c r="FE70" s="120"/>
      <c r="FF70" s="120"/>
      <c r="FG70" s="120"/>
      <c r="FH70" s="120"/>
      <c r="FI70" s="120"/>
      <c r="FJ70" s="120"/>
      <c r="FK70" s="120"/>
      <c r="FL70" s="120"/>
      <c r="FM70" s="120"/>
      <c r="FN70" s="120"/>
      <c r="FO70" s="120"/>
      <c r="FP70" s="120"/>
      <c r="FQ70" s="120"/>
      <c r="FR70" s="120"/>
      <c r="FS70" s="120"/>
      <c r="FT70" s="120"/>
      <c r="FU70" s="120"/>
      <c r="FV70" s="120"/>
      <c r="FW70" s="12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8"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8"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2" t="s">
        <v>34</v>
      </c>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c r="EO72" s="112"/>
      <c r="EP72" s="112"/>
      <c r="EQ72" s="112"/>
      <c r="ER72" s="112"/>
      <c r="ES72" s="112"/>
      <c r="ET72" s="112"/>
      <c r="EU72" s="112"/>
      <c r="EV72" s="112"/>
      <c r="EW72" s="112"/>
      <c r="EX72" s="112"/>
      <c r="EY72" s="112"/>
      <c r="EZ72" s="112"/>
      <c r="FA72" s="112"/>
      <c r="FB72" s="112"/>
      <c r="FC72" s="112"/>
      <c r="FD72" s="112"/>
      <c r="FE72" s="112"/>
      <c r="FF72" s="112"/>
      <c r="FG72" s="112"/>
      <c r="FH72" s="112"/>
      <c r="FI72" s="112"/>
      <c r="FJ72" s="112"/>
      <c r="FK72" s="112"/>
      <c r="FL72" s="112"/>
      <c r="FM72" s="112"/>
      <c r="FN72" s="112"/>
      <c r="FO72" s="112"/>
      <c r="FP72" s="112"/>
      <c r="FQ72" s="112"/>
      <c r="FR72" s="112"/>
      <c r="FS72" s="112"/>
      <c r="FT72" s="112"/>
      <c r="FU72" s="112"/>
      <c r="FV72" s="112"/>
      <c r="FW72" s="11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8"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c r="EX73" s="112"/>
      <c r="EY73" s="112"/>
      <c r="EZ73" s="112"/>
      <c r="FA73" s="112"/>
      <c r="FB73" s="112"/>
      <c r="FC73" s="112"/>
      <c r="FD73" s="112"/>
      <c r="FE73" s="112"/>
      <c r="FF73" s="112"/>
      <c r="FG73" s="112"/>
      <c r="FH73" s="112"/>
      <c r="FI73" s="112"/>
      <c r="FJ73" s="112"/>
      <c r="FK73" s="112"/>
      <c r="FL73" s="112"/>
      <c r="FM73" s="112"/>
      <c r="FN73" s="112"/>
      <c r="FO73" s="112"/>
      <c r="FP73" s="112"/>
      <c r="FQ73" s="112"/>
      <c r="FR73" s="112"/>
      <c r="FS73" s="112"/>
      <c r="FT73" s="112"/>
      <c r="FU73" s="112"/>
      <c r="FV73" s="112"/>
      <c r="FW73" s="11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8"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EH74" s="112"/>
      <c r="EI74" s="112"/>
      <c r="EJ74" s="112"/>
      <c r="EK74" s="112"/>
      <c r="EL74" s="112"/>
      <c r="EM74" s="112"/>
      <c r="EN74" s="112"/>
      <c r="EO74" s="112"/>
      <c r="EP74" s="112"/>
      <c r="EQ74" s="112"/>
      <c r="ER74" s="112"/>
      <c r="ES74" s="112"/>
      <c r="ET74" s="112"/>
      <c r="EU74" s="112"/>
      <c r="EV74" s="112"/>
      <c r="EW74" s="112"/>
      <c r="EX74" s="112"/>
      <c r="EY74" s="112"/>
      <c r="EZ74" s="112"/>
      <c r="FA74" s="112"/>
      <c r="FB74" s="112"/>
      <c r="FC74" s="112"/>
      <c r="FD74" s="112"/>
      <c r="FE74" s="112"/>
      <c r="FF74" s="112"/>
      <c r="FG74" s="112"/>
      <c r="FH74" s="112"/>
      <c r="FI74" s="112"/>
      <c r="FJ74" s="112"/>
      <c r="FK74" s="112"/>
      <c r="FL74" s="112"/>
      <c r="FM74" s="112"/>
      <c r="FN74" s="112"/>
      <c r="FO74" s="112"/>
      <c r="FP74" s="112"/>
      <c r="FQ74" s="112"/>
      <c r="FR74" s="112"/>
      <c r="FS74" s="112"/>
      <c r="FT74" s="112"/>
      <c r="FU74" s="112"/>
      <c r="FV74" s="112"/>
      <c r="FW74" s="11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8" customHeight="1" x14ac:dyDescent="0.25">
      <c r="A75" s="2"/>
      <c r="B75" s="11"/>
      <c r="C75" s="2"/>
      <c r="D75" s="2"/>
      <c r="E75" s="2"/>
      <c r="F75" s="2"/>
      <c r="CH75" s="2"/>
      <c r="CI75" s="2"/>
      <c r="CJ75" s="2"/>
      <c r="CK75" s="2"/>
      <c r="CL75" s="2"/>
      <c r="CM75" s="2"/>
      <c r="CN75" s="2"/>
      <c r="CO75" s="2"/>
      <c r="CP75" s="2"/>
      <c r="CQ75" s="2"/>
      <c r="CR75" s="2"/>
      <c r="CS75" s="2"/>
      <c r="CT75" s="2"/>
      <c r="CU75" s="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c r="EO75" s="112"/>
      <c r="EP75" s="112"/>
      <c r="EQ75" s="112"/>
      <c r="ER75" s="112"/>
      <c r="ES75" s="112"/>
      <c r="ET75" s="112"/>
      <c r="EU75" s="112"/>
      <c r="EV75" s="112"/>
      <c r="EW75" s="112"/>
      <c r="EX75" s="112"/>
      <c r="EY75" s="112"/>
      <c r="EZ75" s="112"/>
      <c r="FA75" s="112"/>
      <c r="FB75" s="112"/>
      <c r="FC75" s="112"/>
      <c r="FD75" s="112"/>
      <c r="FE75" s="112"/>
      <c r="FF75" s="112"/>
      <c r="FG75" s="112"/>
      <c r="FH75" s="112"/>
      <c r="FI75" s="112"/>
      <c r="FJ75" s="112"/>
      <c r="FK75" s="112"/>
      <c r="FL75" s="112"/>
      <c r="FM75" s="112"/>
      <c r="FN75" s="112"/>
      <c r="FO75" s="112"/>
      <c r="FP75" s="112"/>
      <c r="FQ75" s="112"/>
      <c r="FR75" s="112"/>
      <c r="FS75" s="112"/>
      <c r="FT75" s="112"/>
      <c r="FU75" s="112"/>
      <c r="FV75" s="112"/>
      <c r="FW75" s="11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8" customHeight="1" x14ac:dyDescent="0.25">
      <c r="A76" s="2"/>
      <c r="B76" s="11"/>
      <c r="C76" s="2"/>
      <c r="D76" s="2"/>
      <c r="E76" s="2"/>
      <c r="F76" s="2"/>
      <c r="I76" s="2"/>
      <c r="J76" s="2"/>
      <c r="K76" s="2"/>
      <c r="L76" s="2"/>
      <c r="M76" s="2"/>
      <c r="N76" s="2"/>
      <c r="O76" s="2"/>
      <c r="P76" s="2"/>
      <c r="Q76" s="2"/>
      <c r="R76" s="122" t="str">
        <f>データ!$B$11</f>
        <v>H29</v>
      </c>
      <c r="S76" s="123"/>
      <c r="T76" s="123"/>
      <c r="U76" s="123"/>
      <c r="V76" s="123"/>
      <c r="W76" s="123"/>
      <c r="X76" s="123"/>
      <c r="Y76" s="123"/>
      <c r="Z76" s="123"/>
      <c r="AA76" s="123"/>
      <c r="AB76" s="123"/>
      <c r="AC76" s="123"/>
      <c r="AD76" s="123"/>
      <c r="AE76" s="123"/>
      <c r="AF76" s="124"/>
      <c r="AG76" s="122" t="str">
        <f>データ!$C$11</f>
        <v>H30</v>
      </c>
      <c r="AH76" s="123"/>
      <c r="AI76" s="123"/>
      <c r="AJ76" s="123"/>
      <c r="AK76" s="123"/>
      <c r="AL76" s="123"/>
      <c r="AM76" s="123"/>
      <c r="AN76" s="123"/>
      <c r="AO76" s="123"/>
      <c r="AP76" s="123"/>
      <c r="AQ76" s="123"/>
      <c r="AR76" s="123"/>
      <c r="AS76" s="123"/>
      <c r="AT76" s="123"/>
      <c r="AU76" s="124"/>
      <c r="AV76" s="122" t="str">
        <f>データ!$D$11</f>
        <v>R01</v>
      </c>
      <c r="AW76" s="123"/>
      <c r="AX76" s="123"/>
      <c r="AY76" s="123"/>
      <c r="AZ76" s="123"/>
      <c r="BA76" s="123"/>
      <c r="BB76" s="123"/>
      <c r="BC76" s="123"/>
      <c r="BD76" s="123"/>
      <c r="BE76" s="123"/>
      <c r="BF76" s="123"/>
      <c r="BG76" s="123"/>
      <c r="BH76" s="123"/>
      <c r="BI76" s="123"/>
      <c r="BJ76" s="124"/>
      <c r="BK76" s="122" t="str">
        <f>データ!$E$11</f>
        <v>R02</v>
      </c>
      <c r="BL76" s="123"/>
      <c r="BM76" s="123"/>
      <c r="BN76" s="123"/>
      <c r="BO76" s="123"/>
      <c r="BP76" s="123"/>
      <c r="BQ76" s="123"/>
      <c r="BR76" s="123"/>
      <c r="BS76" s="123"/>
      <c r="BT76" s="123"/>
      <c r="BU76" s="123"/>
      <c r="BV76" s="123"/>
      <c r="BW76" s="123"/>
      <c r="BX76" s="123"/>
      <c r="BY76" s="124"/>
      <c r="BZ76" s="122" t="str">
        <f>データ!$F$11</f>
        <v>R03</v>
      </c>
      <c r="CA76" s="123"/>
      <c r="CB76" s="123"/>
      <c r="CC76" s="123"/>
      <c r="CD76" s="123"/>
      <c r="CE76" s="123"/>
      <c r="CF76" s="123"/>
      <c r="CG76" s="123"/>
      <c r="CH76" s="123"/>
      <c r="CI76" s="123"/>
      <c r="CJ76" s="123"/>
      <c r="CK76" s="123"/>
      <c r="CL76" s="123"/>
      <c r="CM76" s="123"/>
      <c r="CN76" s="124"/>
      <c r="CO76" s="2"/>
      <c r="CP76" s="2"/>
      <c r="CQ76" s="2"/>
      <c r="CR76" s="2"/>
      <c r="CS76" s="2"/>
      <c r="CT76" s="2"/>
      <c r="CU76" s="2"/>
      <c r="CV76" s="113">
        <f>データ!CN7</f>
        <v>128967</v>
      </c>
      <c r="CW76" s="114"/>
      <c r="CX76" s="114"/>
      <c r="CY76" s="114"/>
      <c r="CZ76" s="114"/>
      <c r="DA76" s="114"/>
      <c r="DB76" s="114"/>
      <c r="DC76" s="114"/>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14"/>
      <c r="EC76" s="114"/>
      <c r="ED76" s="114"/>
      <c r="EE76" s="114"/>
      <c r="EF76" s="114"/>
      <c r="EG76" s="114"/>
      <c r="EH76" s="114"/>
      <c r="EI76" s="114"/>
      <c r="EJ76" s="114"/>
      <c r="EK76" s="114"/>
      <c r="EL76" s="114"/>
      <c r="EM76" s="114"/>
      <c r="EN76" s="114"/>
      <c r="EO76" s="114"/>
      <c r="EP76" s="114"/>
      <c r="EQ76" s="114"/>
      <c r="ER76" s="114"/>
      <c r="ES76" s="114"/>
      <c r="ET76" s="114"/>
      <c r="EU76" s="114"/>
      <c r="EV76" s="114"/>
      <c r="EW76" s="114"/>
      <c r="EX76" s="114"/>
      <c r="EY76" s="114"/>
      <c r="EZ76" s="114"/>
      <c r="FA76" s="114"/>
      <c r="FB76" s="114"/>
      <c r="FC76" s="114"/>
      <c r="FD76" s="114"/>
      <c r="FE76" s="114"/>
      <c r="FF76" s="114"/>
      <c r="FG76" s="114"/>
      <c r="FH76" s="114"/>
      <c r="FI76" s="114"/>
      <c r="FJ76" s="114"/>
      <c r="FK76" s="114"/>
      <c r="FL76" s="114"/>
      <c r="FM76" s="114"/>
      <c r="FN76" s="114"/>
      <c r="FO76" s="114"/>
      <c r="FP76" s="114"/>
      <c r="FQ76" s="114"/>
      <c r="FR76" s="114"/>
      <c r="FS76" s="114"/>
      <c r="FT76" s="114"/>
      <c r="FU76" s="114"/>
      <c r="FV76" s="114"/>
      <c r="FW76" s="115"/>
      <c r="FY76" s="2"/>
      <c r="FZ76" s="2"/>
      <c r="GA76" s="2"/>
      <c r="GB76" s="2"/>
      <c r="GC76" s="2"/>
      <c r="GD76" s="2"/>
      <c r="GE76" s="2"/>
      <c r="GF76" s="2"/>
      <c r="GG76" s="2"/>
      <c r="GH76" s="2"/>
      <c r="GI76" s="2"/>
      <c r="GJ76" s="2"/>
      <c r="GK76" s="2"/>
      <c r="GL76" s="122" t="str">
        <f>データ!$B$11</f>
        <v>H29</v>
      </c>
      <c r="GM76" s="123"/>
      <c r="GN76" s="123"/>
      <c r="GO76" s="123"/>
      <c r="GP76" s="123"/>
      <c r="GQ76" s="123"/>
      <c r="GR76" s="123"/>
      <c r="GS76" s="123"/>
      <c r="GT76" s="123"/>
      <c r="GU76" s="123"/>
      <c r="GV76" s="123"/>
      <c r="GW76" s="123"/>
      <c r="GX76" s="123"/>
      <c r="GY76" s="123"/>
      <c r="GZ76" s="124"/>
      <c r="HA76" s="122" t="str">
        <f>データ!$C$11</f>
        <v>H30</v>
      </c>
      <c r="HB76" s="123"/>
      <c r="HC76" s="123"/>
      <c r="HD76" s="123"/>
      <c r="HE76" s="123"/>
      <c r="HF76" s="123"/>
      <c r="HG76" s="123"/>
      <c r="HH76" s="123"/>
      <c r="HI76" s="123"/>
      <c r="HJ76" s="123"/>
      <c r="HK76" s="123"/>
      <c r="HL76" s="123"/>
      <c r="HM76" s="123"/>
      <c r="HN76" s="123"/>
      <c r="HO76" s="124"/>
      <c r="HP76" s="122" t="str">
        <f>データ!$D$11</f>
        <v>R01</v>
      </c>
      <c r="HQ76" s="123"/>
      <c r="HR76" s="123"/>
      <c r="HS76" s="123"/>
      <c r="HT76" s="123"/>
      <c r="HU76" s="123"/>
      <c r="HV76" s="123"/>
      <c r="HW76" s="123"/>
      <c r="HX76" s="123"/>
      <c r="HY76" s="123"/>
      <c r="HZ76" s="123"/>
      <c r="IA76" s="123"/>
      <c r="IB76" s="123"/>
      <c r="IC76" s="123"/>
      <c r="ID76" s="124"/>
      <c r="IE76" s="122" t="str">
        <f>データ!$E$11</f>
        <v>R02</v>
      </c>
      <c r="IF76" s="123"/>
      <c r="IG76" s="123"/>
      <c r="IH76" s="123"/>
      <c r="II76" s="123"/>
      <c r="IJ76" s="123"/>
      <c r="IK76" s="123"/>
      <c r="IL76" s="123"/>
      <c r="IM76" s="123"/>
      <c r="IN76" s="123"/>
      <c r="IO76" s="123"/>
      <c r="IP76" s="123"/>
      <c r="IQ76" s="123"/>
      <c r="IR76" s="123"/>
      <c r="IS76" s="124"/>
      <c r="IT76" s="122" t="str">
        <f>データ!$F$11</f>
        <v>R03</v>
      </c>
      <c r="IU76" s="123"/>
      <c r="IV76" s="123"/>
      <c r="IW76" s="123"/>
      <c r="IX76" s="123"/>
      <c r="IY76" s="123"/>
      <c r="IZ76" s="123"/>
      <c r="JA76" s="123"/>
      <c r="JB76" s="123"/>
      <c r="JC76" s="123"/>
      <c r="JD76" s="123"/>
      <c r="JE76" s="123"/>
      <c r="JF76" s="123"/>
      <c r="JG76" s="123"/>
      <c r="JH76" s="124"/>
      <c r="JL76" s="2"/>
      <c r="JM76" s="2"/>
      <c r="JN76" s="2"/>
      <c r="JO76" s="2"/>
      <c r="JP76" s="2"/>
      <c r="JQ76" s="2"/>
      <c r="JR76" s="2"/>
      <c r="JS76" s="2"/>
      <c r="JT76" s="2"/>
      <c r="JU76" s="2"/>
      <c r="JV76" s="2"/>
      <c r="JW76" s="2"/>
      <c r="JX76" s="2"/>
      <c r="JY76" s="2"/>
      <c r="JZ76" s="2"/>
      <c r="KA76" s="122" t="str">
        <f>データ!$B$11</f>
        <v>H29</v>
      </c>
      <c r="KB76" s="123"/>
      <c r="KC76" s="123"/>
      <c r="KD76" s="123"/>
      <c r="KE76" s="123"/>
      <c r="KF76" s="123"/>
      <c r="KG76" s="123"/>
      <c r="KH76" s="123"/>
      <c r="KI76" s="123"/>
      <c r="KJ76" s="123"/>
      <c r="KK76" s="123"/>
      <c r="KL76" s="123"/>
      <c r="KM76" s="123"/>
      <c r="KN76" s="123"/>
      <c r="KO76" s="124"/>
      <c r="KP76" s="122" t="str">
        <f>データ!$C$11</f>
        <v>H30</v>
      </c>
      <c r="KQ76" s="123"/>
      <c r="KR76" s="123"/>
      <c r="KS76" s="123"/>
      <c r="KT76" s="123"/>
      <c r="KU76" s="123"/>
      <c r="KV76" s="123"/>
      <c r="KW76" s="123"/>
      <c r="KX76" s="123"/>
      <c r="KY76" s="123"/>
      <c r="KZ76" s="123"/>
      <c r="LA76" s="123"/>
      <c r="LB76" s="123"/>
      <c r="LC76" s="123"/>
      <c r="LD76" s="124"/>
      <c r="LE76" s="122" t="str">
        <f>データ!$D$11</f>
        <v>R01</v>
      </c>
      <c r="LF76" s="123"/>
      <c r="LG76" s="123"/>
      <c r="LH76" s="123"/>
      <c r="LI76" s="123"/>
      <c r="LJ76" s="123"/>
      <c r="LK76" s="123"/>
      <c r="LL76" s="123"/>
      <c r="LM76" s="123"/>
      <c r="LN76" s="123"/>
      <c r="LO76" s="123"/>
      <c r="LP76" s="123"/>
      <c r="LQ76" s="123"/>
      <c r="LR76" s="123"/>
      <c r="LS76" s="124"/>
      <c r="LT76" s="122" t="str">
        <f>データ!$E$11</f>
        <v>R02</v>
      </c>
      <c r="LU76" s="123"/>
      <c r="LV76" s="123"/>
      <c r="LW76" s="123"/>
      <c r="LX76" s="123"/>
      <c r="LY76" s="123"/>
      <c r="LZ76" s="123"/>
      <c r="MA76" s="123"/>
      <c r="MB76" s="123"/>
      <c r="MC76" s="123"/>
      <c r="MD76" s="123"/>
      <c r="ME76" s="123"/>
      <c r="MF76" s="123"/>
      <c r="MG76" s="123"/>
      <c r="MH76" s="124"/>
      <c r="MI76" s="122" t="str">
        <f>データ!$F$11</f>
        <v>R03</v>
      </c>
      <c r="MJ76" s="123"/>
      <c r="MK76" s="123"/>
      <c r="ML76" s="123"/>
      <c r="MM76" s="123"/>
      <c r="MN76" s="123"/>
      <c r="MO76" s="123"/>
      <c r="MP76" s="123"/>
      <c r="MQ76" s="123"/>
      <c r="MR76" s="123"/>
      <c r="MS76" s="123"/>
      <c r="MT76" s="123"/>
      <c r="MU76" s="123"/>
      <c r="MV76" s="123"/>
      <c r="MW76" s="124"/>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8" customHeight="1" x14ac:dyDescent="0.25">
      <c r="A77" s="2"/>
      <c r="B77" s="11"/>
      <c r="C77" s="2"/>
      <c r="D77" s="2"/>
      <c r="E77" s="2"/>
      <c r="F77" s="2"/>
      <c r="I77" s="125" t="s">
        <v>27</v>
      </c>
      <c r="J77" s="125"/>
      <c r="K77" s="125"/>
      <c r="L77" s="125"/>
      <c r="M77" s="125"/>
      <c r="N77" s="125"/>
      <c r="O77" s="125"/>
      <c r="P77" s="125"/>
      <c r="Q77" s="125"/>
      <c r="R77" s="104" t="str">
        <f>データ!CB7</f>
        <v xml:space="preserve"> </v>
      </c>
      <c r="S77" s="105"/>
      <c r="T77" s="105"/>
      <c r="U77" s="105"/>
      <c r="V77" s="105"/>
      <c r="W77" s="105"/>
      <c r="X77" s="105"/>
      <c r="Y77" s="105"/>
      <c r="Z77" s="105"/>
      <c r="AA77" s="105"/>
      <c r="AB77" s="105"/>
      <c r="AC77" s="105"/>
      <c r="AD77" s="105"/>
      <c r="AE77" s="105"/>
      <c r="AF77" s="106"/>
      <c r="AG77" s="104" t="str">
        <f>データ!CC7</f>
        <v xml:space="preserve"> </v>
      </c>
      <c r="AH77" s="105"/>
      <c r="AI77" s="105"/>
      <c r="AJ77" s="105"/>
      <c r="AK77" s="105"/>
      <c r="AL77" s="105"/>
      <c r="AM77" s="105"/>
      <c r="AN77" s="105"/>
      <c r="AO77" s="105"/>
      <c r="AP77" s="105"/>
      <c r="AQ77" s="105"/>
      <c r="AR77" s="105"/>
      <c r="AS77" s="105"/>
      <c r="AT77" s="105"/>
      <c r="AU77" s="106"/>
      <c r="AV77" s="104" t="str">
        <f>データ!CD7</f>
        <v xml:space="preserve"> </v>
      </c>
      <c r="AW77" s="105"/>
      <c r="AX77" s="105"/>
      <c r="AY77" s="105"/>
      <c r="AZ77" s="105"/>
      <c r="BA77" s="105"/>
      <c r="BB77" s="105"/>
      <c r="BC77" s="105"/>
      <c r="BD77" s="105"/>
      <c r="BE77" s="105"/>
      <c r="BF77" s="105"/>
      <c r="BG77" s="105"/>
      <c r="BH77" s="105"/>
      <c r="BI77" s="105"/>
      <c r="BJ77" s="106"/>
      <c r="BK77" s="104" t="str">
        <f>データ!CE7</f>
        <v xml:space="preserve"> </v>
      </c>
      <c r="BL77" s="105"/>
      <c r="BM77" s="105"/>
      <c r="BN77" s="105"/>
      <c r="BO77" s="105"/>
      <c r="BP77" s="105"/>
      <c r="BQ77" s="105"/>
      <c r="BR77" s="105"/>
      <c r="BS77" s="105"/>
      <c r="BT77" s="105"/>
      <c r="BU77" s="105"/>
      <c r="BV77" s="105"/>
      <c r="BW77" s="105"/>
      <c r="BX77" s="105"/>
      <c r="BY77" s="106"/>
      <c r="BZ77" s="104" t="str">
        <f>データ!CF7</f>
        <v xml:space="preserve"> </v>
      </c>
      <c r="CA77" s="105"/>
      <c r="CB77" s="105"/>
      <c r="CC77" s="105"/>
      <c r="CD77" s="105"/>
      <c r="CE77" s="105"/>
      <c r="CF77" s="105"/>
      <c r="CG77" s="105"/>
      <c r="CH77" s="105"/>
      <c r="CI77" s="105"/>
      <c r="CJ77" s="105"/>
      <c r="CK77" s="105"/>
      <c r="CL77" s="105"/>
      <c r="CM77" s="105"/>
      <c r="CN77" s="106"/>
      <c r="CO77" s="2"/>
      <c r="CP77" s="2"/>
      <c r="CQ77" s="2"/>
      <c r="CR77" s="2"/>
      <c r="CS77" s="2"/>
      <c r="CT77" s="2"/>
      <c r="CU77" s="2"/>
      <c r="CV77" s="116"/>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8"/>
      <c r="FY77" s="2"/>
      <c r="FZ77" s="2"/>
      <c r="GA77" s="2"/>
      <c r="GB77" s="2"/>
      <c r="GC77" s="125" t="s">
        <v>27</v>
      </c>
      <c r="GD77" s="125"/>
      <c r="GE77" s="125"/>
      <c r="GF77" s="125"/>
      <c r="GG77" s="125"/>
      <c r="GH77" s="125"/>
      <c r="GI77" s="125"/>
      <c r="GJ77" s="125"/>
      <c r="GK77" s="125"/>
      <c r="GL77" s="104" t="str">
        <f>データ!CO7</f>
        <v xml:space="preserve"> </v>
      </c>
      <c r="GM77" s="105"/>
      <c r="GN77" s="105"/>
      <c r="GO77" s="105"/>
      <c r="GP77" s="105"/>
      <c r="GQ77" s="105"/>
      <c r="GR77" s="105"/>
      <c r="GS77" s="105"/>
      <c r="GT77" s="105"/>
      <c r="GU77" s="105"/>
      <c r="GV77" s="105"/>
      <c r="GW77" s="105"/>
      <c r="GX77" s="105"/>
      <c r="GY77" s="105"/>
      <c r="GZ77" s="106"/>
      <c r="HA77" s="104" t="str">
        <f>データ!CP7</f>
        <v xml:space="preserve"> </v>
      </c>
      <c r="HB77" s="105"/>
      <c r="HC77" s="105"/>
      <c r="HD77" s="105"/>
      <c r="HE77" s="105"/>
      <c r="HF77" s="105"/>
      <c r="HG77" s="105"/>
      <c r="HH77" s="105"/>
      <c r="HI77" s="105"/>
      <c r="HJ77" s="105"/>
      <c r="HK77" s="105"/>
      <c r="HL77" s="105"/>
      <c r="HM77" s="105"/>
      <c r="HN77" s="105"/>
      <c r="HO77" s="106"/>
      <c r="HP77" s="104" t="str">
        <f>データ!CQ7</f>
        <v xml:space="preserve"> </v>
      </c>
      <c r="HQ77" s="105"/>
      <c r="HR77" s="105"/>
      <c r="HS77" s="105"/>
      <c r="HT77" s="105"/>
      <c r="HU77" s="105"/>
      <c r="HV77" s="105"/>
      <c r="HW77" s="105"/>
      <c r="HX77" s="105"/>
      <c r="HY77" s="105"/>
      <c r="HZ77" s="105"/>
      <c r="IA77" s="105"/>
      <c r="IB77" s="105"/>
      <c r="IC77" s="105"/>
      <c r="ID77" s="106"/>
      <c r="IE77" s="104" t="str">
        <f>データ!CR7</f>
        <v xml:space="preserve"> </v>
      </c>
      <c r="IF77" s="105"/>
      <c r="IG77" s="105"/>
      <c r="IH77" s="105"/>
      <c r="II77" s="105"/>
      <c r="IJ77" s="105"/>
      <c r="IK77" s="105"/>
      <c r="IL77" s="105"/>
      <c r="IM77" s="105"/>
      <c r="IN77" s="105"/>
      <c r="IO77" s="105"/>
      <c r="IP77" s="105"/>
      <c r="IQ77" s="105"/>
      <c r="IR77" s="105"/>
      <c r="IS77" s="106"/>
      <c r="IT77" s="104" t="str">
        <f>データ!CS7</f>
        <v xml:space="preserve"> </v>
      </c>
      <c r="IU77" s="105"/>
      <c r="IV77" s="105"/>
      <c r="IW77" s="105"/>
      <c r="IX77" s="105"/>
      <c r="IY77" s="105"/>
      <c r="IZ77" s="105"/>
      <c r="JA77" s="105"/>
      <c r="JB77" s="105"/>
      <c r="JC77" s="105"/>
      <c r="JD77" s="105"/>
      <c r="JE77" s="105"/>
      <c r="JF77" s="105"/>
      <c r="JG77" s="105"/>
      <c r="JH77" s="106"/>
      <c r="JL77" s="2"/>
      <c r="JM77" s="2"/>
      <c r="JN77" s="2"/>
      <c r="JO77" s="2"/>
      <c r="JP77" s="2"/>
      <c r="JQ77" s="2"/>
      <c r="JR77" s="125" t="s">
        <v>27</v>
      </c>
      <c r="JS77" s="125"/>
      <c r="JT77" s="125"/>
      <c r="JU77" s="125"/>
      <c r="JV77" s="125"/>
      <c r="JW77" s="125"/>
      <c r="JX77" s="125"/>
      <c r="JY77" s="125"/>
      <c r="JZ77" s="125"/>
      <c r="KA77" s="104">
        <f>データ!CZ7</f>
        <v>0</v>
      </c>
      <c r="KB77" s="105"/>
      <c r="KC77" s="105"/>
      <c r="KD77" s="105"/>
      <c r="KE77" s="105"/>
      <c r="KF77" s="105"/>
      <c r="KG77" s="105"/>
      <c r="KH77" s="105"/>
      <c r="KI77" s="105"/>
      <c r="KJ77" s="105"/>
      <c r="KK77" s="105"/>
      <c r="KL77" s="105"/>
      <c r="KM77" s="105"/>
      <c r="KN77" s="105"/>
      <c r="KO77" s="106"/>
      <c r="KP77" s="104">
        <f>データ!DA7</f>
        <v>0</v>
      </c>
      <c r="KQ77" s="105"/>
      <c r="KR77" s="105"/>
      <c r="KS77" s="105"/>
      <c r="KT77" s="105"/>
      <c r="KU77" s="105"/>
      <c r="KV77" s="105"/>
      <c r="KW77" s="105"/>
      <c r="KX77" s="105"/>
      <c r="KY77" s="105"/>
      <c r="KZ77" s="105"/>
      <c r="LA77" s="105"/>
      <c r="LB77" s="105"/>
      <c r="LC77" s="105"/>
      <c r="LD77" s="106"/>
      <c r="LE77" s="104">
        <f>データ!DB7</f>
        <v>0</v>
      </c>
      <c r="LF77" s="105"/>
      <c r="LG77" s="105"/>
      <c r="LH77" s="105"/>
      <c r="LI77" s="105"/>
      <c r="LJ77" s="105"/>
      <c r="LK77" s="105"/>
      <c r="LL77" s="105"/>
      <c r="LM77" s="105"/>
      <c r="LN77" s="105"/>
      <c r="LO77" s="105"/>
      <c r="LP77" s="105"/>
      <c r="LQ77" s="105"/>
      <c r="LR77" s="105"/>
      <c r="LS77" s="106"/>
      <c r="LT77" s="104">
        <f>データ!DC7</f>
        <v>0</v>
      </c>
      <c r="LU77" s="105"/>
      <c r="LV77" s="105"/>
      <c r="LW77" s="105"/>
      <c r="LX77" s="105"/>
      <c r="LY77" s="105"/>
      <c r="LZ77" s="105"/>
      <c r="MA77" s="105"/>
      <c r="MB77" s="105"/>
      <c r="MC77" s="105"/>
      <c r="MD77" s="105"/>
      <c r="ME77" s="105"/>
      <c r="MF77" s="105"/>
      <c r="MG77" s="105"/>
      <c r="MH77" s="106"/>
      <c r="MI77" s="104">
        <f>データ!DD7</f>
        <v>0</v>
      </c>
      <c r="MJ77" s="105"/>
      <c r="MK77" s="105"/>
      <c r="ML77" s="105"/>
      <c r="MM77" s="105"/>
      <c r="MN77" s="105"/>
      <c r="MO77" s="105"/>
      <c r="MP77" s="105"/>
      <c r="MQ77" s="105"/>
      <c r="MR77" s="105"/>
      <c r="MS77" s="105"/>
      <c r="MT77" s="105"/>
      <c r="MU77" s="105"/>
      <c r="MV77" s="105"/>
      <c r="MW77" s="106"/>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8" customHeight="1" x14ac:dyDescent="0.25">
      <c r="A78" s="2"/>
      <c r="B78" s="11"/>
      <c r="C78" s="2"/>
      <c r="D78" s="2"/>
      <c r="E78" s="2"/>
      <c r="F78" s="2"/>
      <c r="I78" s="125" t="s">
        <v>29</v>
      </c>
      <c r="J78" s="125"/>
      <c r="K78" s="125"/>
      <c r="L78" s="125"/>
      <c r="M78" s="125"/>
      <c r="N78" s="125"/>
      <c r="O78" s="125"/>
      <c r="P78" s="125"/>
      <c r="Q78" s="125"/>
      <c r="R78" s="104" t="str">
        <f>データ!CG7</f>
        <v xml:space="preserve"> </v>
      </c>
      <c r="S78" s="105"/>
      <c r="T78" s="105"/>
      <c r="U78" s="105"/>
      <c r="V78" s="105"/>
      <c r="W78" s="105"/>
      <c r="X78" s="105"/>
      <c r="Y78" s="105"/>
      <c r="Z78" s="105"/>
      <c r="AA78" s="105"/>
      <c r="AB78" s="105"/>
      <c r="AC78" s="105"/>
      <c r="AD78" s="105"/>
      <c r="AE78" s="105"/>
      <c r="AF78" s="106"/>
      <c r="AG78" s="104" t="str">
        <f>データ!CH7</f>
        <v xml:space="preserve"> </v>
      </c>
      <c r="AH78" s="105"/>
      <c r="AI78" s="105"/>
      <c r="AJ78" s="105"/>
      <c r="AK78" s="105"/>
      <c r="AL78" s="105"/>
      <c r="AM78" s="105"/>
      <c r="AN78" s="105"/>
      <c r="AO78" s="105"/>
      <c r="AP78" s="105"/>
      <c r="AQ78" s="105"/>
      <c r="AR78" s="105"/>
      <c r="AS78" s="105"/>
      <c r="AT78" s="105"/>
      <c r="AU78" s="106"/>
      <c r="AV78" s="104" t="str">
        <f>データ!CI7</f>
        <v xml:space="preserve"> </v>
      </c>
      <c r="AW78" s="105"/>
      <c r="AX78" s="105"/>
      <c r="AY78" s="105"/>
      <c r="AZ78" s="105"/>
      <c r="BA78" s="105"/>
      <c r="BB78" s="105"/>
      <c r="BC78" s="105"/>
      <c r="BD78" s="105"/>
      <c r="BE78" s="105"/>
      <c r="BF78" s="105"/>
      <c r="BG78" s="105"/>
      <c r="BH78" s="105"/>
      <c r="BI78" s="105"/>
      <c r="BJ78" s="106"/>
      <c r="BK78" s="104" t="str">
        <f>データ!CJ7</f>
        <v xml:space="preserve"> </v>
      </c>
      <c r="BL78" s="105"/>
      <c r="BM78" s="105"/>
      <c r="BN78" s="105"/>
      <c r="BO78" s="105"/>
      <c r="BP78" s="105"/>
      <c r="BQ78" s="105"/>
      <c r="BR78" s="105"/>
      <c r="BS78" s="105"/>
      <c r="BT78" s="105"/>
      <c r="BU78" s="105"/>
      <c r="BV78" s="105"/>
      <c r="BW78" s="105"/>
      <c r="BX78" s="105"/>
      <c r="BY78" s="106"/>
      <c r="BZ78" s="104" t="str">
        <f>データ!CK7</f>
        <v xml:space="preserve"> </v>
      </c>
      <c r="CA78" s="105"/>
      <c r="CB78" s="105"/>
      <c r="CC78" s="105"/>
      <c r="CD78" s="105"/>
      <c r="CE78" s="105"/>
      <c r="CF78" s="105"/>
      <c r="CG78" s="105"/>
      <c r="CH78" s="105"/>
      <c r="CI78" s="105"/>
      <c r="CJ78" s="105"/>
      <c r="CK78" s="105"/>
      <c r="CL78" s="105"/>
      <c r="CM78" s="105"/>
      <c r="CN78" s="106"/>
      <c r="CO78" s="2"/>
      <c r="CP78" s="2"/>
      <c r="CQ78" s="2"/>
      <c r="CR78" s="2"/>
      <c r="CS78" s="2"/>
      <c r="CT78" s="2"/>
      <c r="CU78" s="2"/>
      <c r="CV78" s="116"/>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8"/>
      <c r="FY78" s="2"/>
      <c r="FZ78" s="2"/>
      <c r="GA78" s="2"/>
      <c r="GB78" s="2"/>
      <c r="GC78" s="125" t="s">
        <v>29</v>
      </c>
      <c r="GD78" s="125"/>
      <c r="GE78" s="125"/>
      <c r="GF78" s="125"/>
      <c r="GG78" s="125"/>
      <c r="GH78" s="125"/>
      <c r="GI78" s="125"/>
      <c r="GJ78" s="125"/>
      <c r="GK78" s="125"/>
      <c r="GL78" s="104" t="str">
        <f>データ!CT7</f>
        <v xml:space="preserve"> </v>
      </c>
      <c r="GM78" s="105"/>
      <c r="GN78" s="105"/>
      <c r="GO78" s="105"/>
      <c r="GP78" s="105"/>
      <c r="GQ78" s="105"/>
      <c r="GR78" s="105"/>
      <c r="GS78" s="105"/>
      <c r="GT78" s="105"/>
      <c r="GU78" s="105"/>
      <c r="GV78" s="105"/>
      <c r="GW78" s="105"/>
      <c r="GX78" s="105"/>
      <c r="GY78" s="105"/>
      <c r="GZ78" s="106"/>
      <c r="HA78" s="104" t="str">
        <f>データ!CU7</f>
        <v xml:space="preserve"> </v>
      </c>
      <c r="HB78" s="105"/>
      <c r="HC78" s="105"/>
      <c r="HD78" s="105"/>
      <c r="HE78" s="105"/>
      <c r="HF78" s="105"/>
      <c r="HG78" s="105"/>
      <c r="HH78" s="105"/>
      <c r="HI78" s="105"/>
      <c r="HJ78" s="105"/>
      <c r="HK78" s="105"/>
      <c r="HL78" s="105"/>
      <c r="HM78" s="105"/>
      <c r="HN78" s="105"/>
      <c r="HO78" s="106"/>
      <c r="HP78" s="104" t="str">
        <f>データ!CV7</f>
        <v xml:space="preserve"> </v>
      </c>
      <c r="HQ78" s="105"/>
      <c r="HR78" s="105"/>
      <c r="HS78" s="105"/>
      <c r="HT78" s="105"/>
      <c r="HU78" s="105"/>
      <c r="HV78" s="105"/>
      <c r="HW78" s="105"/>
      <c r="HX78" s="105"/>
      <c r="HY78" s="105"/>
      <c r="HZ78" s="105"/>
      <c r="IA78" s="105"/>
      <c r="IB78" s="105"/>
      <c r="IC78" s="105"/>
      <c r="ID78" s="106"/>
      <c r="IE78" s="104" t="str">
        <f>データ!CW7</f>
        <v xml:space="preserve"> </v>
      </c>
      <c r="IF78" s="105"/>
      <c r="IG78" s="105"/>
      <c r="IH78" s="105"/>
      <c r="II78" s="105"/>
      <c r="IJ78" s="105"/>
      <c r="IK78" s="105"/>
      <c r="IL78" s="105"/>
      <c r="IM78" s="105"/>
      <c r="IN78" s="105"/>
      <c r="IO78" s="105"/>
      <c r="IP78" s="105"/>
      <c r="IQ78" s="105"/>
      <c r="IR78" s="105"/>
      <c r="IS78" s="106"/>
      <c r="IT78" s="104" t="str">
        <f>データ!CX7</f>
        <v xml:space="preserve"> </v>
      </c>
      <c r="IU78" s="105"/>
      <c r="IV78" s="105"/>
      <c r="IW78" s="105"/>
      <c r="IX78" s="105"/>
      <c r="IY78" s="105"/>
      <c r="IZ78" s="105"/>
      <c r="JA78" s="105"/>
      <c r="JB78" s="105"/>
      <c r="JC78" s="105"/>
      <c r="JD78" s="105"/>
      <c r="JE78" s="105"/>
      <c r="JF78" s="105"/>
      <c r="JG78" s="105"/>
      <c r="JH78" s="106"/>
      <c r="JL78" s="2"/>
      <c r="JM78" s="2"/>
      <c r="JN78" s="2"/>
      <c r="JO78" s="2"/>
      <c r="JP78" s="2"/>
      <c r="JQ78" s="2"/>
      <c r="JR78" s="125" t="s">
        <v>29</v>
      </c>
      <c r="JS78" s="125"/>
      <c r="JT78" s="125"/>
      <c r="JU78" s="125"/>
      <c r="JV78" s="125"/>
      <c r="JW78" s="125"/>
      <c r="JX78" s="125"/>
      <c r="JY78" s="125"/>
      <c r="JZ78" s="125"/>
      <c r="KA78" s="104">
        <f>データ!DE7</f>
        <v>224</v>
      </c>
      <c r="KB78" s="105"/>
      <c r="KC78" s="105"/>
      <c r="KD78" s="105"/>
      <c r="KE78" s="105"/>
      <c r="KF78" s="105"/>
      <c r="KG78" s="105"/>
      <c r="KH78" s="105"/>
      <c r="KI78" s="105"/>
      <c r="KJ78" s="105"/>
      <c r="KK78" s="105"/>
      <c r="KL78" s="105"/>
      <c r="KM78" s="105"/>
      <c r="KN78" s="105"/>
      <c r="KO78" s="106"/>
      <c r="KP78" s="104">
        <f>データ!DF7</f>
        <v>178.3</v>
      </c>
      <c r="KQ78" s="105"/>
      <c r="KR78" s="105"/>
      <c r="KS78" s="105"/>
      <c r="KT78" s="105"/>
      <c r="KU78" s="105"/>
      <c r="KV78" s="105"/>
      <c r="KW78" s="105"/>
      <c r="KX78" s="105"/>
      <c r="KY78" s="105"/>
      <c r="KZ78" s="105"/>
      <c r="LA78" s="105"/>
      <c r="LB78" s="105"/>
      <c r="LC78" s="105"/>
      <c r="LD78" s="106"/>
      <c r="LE78" s="104">
        <f>データ!DG7</f>
        <v>163.69999999999999</v>
      </c>
      <c r="LF78" s="105"/>
      <c r="LG78" s="105"/>
      <c r="LH78" s="105"/>
      <c r="LI78" s="105"/>
      <c r="LJ78" s="105"/>
      <c r="LK78" s="105"/>
      <c r="LL78" s="105"/>
      <c r="LM78" s="105"/>
      <c r="LN78" s="105"/>
      <c r="LO78" s="105"/>
      <c r="LP78" s="105"/>
      <c r="LQ78" s="105"/>
      <c r="LR78" s="105"/>
      <c r="LS78" s="106"/>
      <c r="LT78" s="104">
        <f>データ!DH7</f>
        <v>88</v>
      </c>
      <c r="LU78" s="105"/>
      <c r="LV78" s="105"/>
      <c r="LW78" s="105"/>
      <c r="LX78" s="105"/>
      <c r="LY78" s="105"/>
      <c r="LZ78" s="105"/>
      <c r="MA78" s="105"/>
      <c r="MB78" s="105"/>
      <c r="MC78" s="105"/>
      <c r="MD78" s="105"/>
      <c r="ME78" s="105"/>
      <c r="MF78" s="105"/>
      <c r="MG78" s="105"/>
      <c r="MH78" s="106"/>
      <c r="MI78" s="104">
        <f>データ!DI7</f>
        <v>77.3</v>
      </c>
      <c r="MJ78" s="105"/>
      <c r="MK78" s="105"/>
      <c r="ML78" s="105"/>
      <c r="MM78" s="105"/>
      <c r="MN78" s="105"/>
      <c r="MO78" s="105"/>
      <c r="MP78" s="105"/>
      <c r="MQ78" s="105"/>
      <c r="MR78" s="105"/>
      <c r="MS78" s="105"/>
      <c r="MT78" s="105"/>
      <c r="MU78" s="105"/>
      <c r="MV78" s="105"/>
      <c r="MW78" s="106"/>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8"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19"/>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120"/>
      <c r="DS79" s="120"/>
      <c r="DT79" s="120"/>
      <c r="DU79" s="120"/>
      <c r="DV79" s="120"/>
      <c r="DW79" s="120"/>
      <c r="DX79" s="120"/>
      <c r="DY79" s="120"/>
      <c r="DZ79" s="120"/>
      <c r="EA79" s="120"/>
      <c r="EB79" s="120"/>
      <c r="EC79" s="120"/>
      <c r="ED79" s="120"/>
      <c r="EE79" s="120"/>
      <c r="EF79" s="120"/>
      <c r="EG79" s="120"/>
      <c r="EH79" s="120"/>
      <c r="EI79" s="120"/>
      <c r="EJ79" s="120"/>
      <c r="EK79" s="120"/>
      <c r="EL79" s="120"/>
      <c r="EM79" s="120"/>
      <c r="EN79" s="120"/>
      <c r="EO79" s="120"/>
      <c r="EP79" s="120"/>
      <c r="EQ79" s="120"/>
      <c r="ER79" s="120"/>
      <c r="ES79" s="120"/>
      <c r="ET79" s="120"/>
      <c r="EU79" s="120"/>
      <c r="EV79" s="120"/>
      <c r="EW79" s="120"/>
      <c r="EX79" s="120"/>
      <c r="EY79" s="120"/>
      <c r="EZ79" s="120"/>
      <c r="FA79" s="120"/>
      <c r="FB79" s="120"/>
      <c r="FC79" s="120"/>
      <c r="FD79" s="120"/>
      <c r="FE79" s="120"/>
      <c r="FF79" s="120"/>
      <c r="FG79" s="120"/>
      <c r="FH79" s="120"/>
      <c r="FI79" s="120"/>
      <c r="FJ79" s="120"/>
      <c r="FK79" s="120"/>
      <c r="FL79" s="120"/>
      <c r="FM79" s="120"/>
      <c r="FN79" s="120"/>
      <c r="FO79" s="120"/>
      <c r="FP79" s="120"/>
      <c r="FQ79" s="120"/>
      <c r="FR79" s="120"/>
      <c r="FS79" s="120"/>
      <c r="FT79" s="120"/>
      <c r="FU79" s="120"/>
      <c r="FV79" s="120"/>
      <c r="FW79" s="12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8"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8"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8"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7NZDF+A8WwdWbZu5Ui6cwiB+ZcwQYj9nowsJLsxdiRorFw04DHfSGHfNUoE+FYwD7FwUKi+wTBfPV0LlF3NHbg==" saltValue="F719FDs+CycWGheTLdc9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39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29" t="s">
        <v>58</v>
      </c>
      <c r="I3" s="130"/>
      <c r="J3" s="130"/>
      <c r="K3" s="130"/>
      <c r="L3" s="130"/>
      <c r="M3" s="130"/>
      <c r="N3" s="130"/>
      <c r="O3" s="130"/>
      <c r="P3" s="130"/>
      <c r="Q3" s="130"/>
      <c r="R3" s="130"/>
      <c r="S3" s="130"/>
      <c r="T3" s="130"/>
      <c r="U3" s="130"/>
      <c r="V3" s="130"/>
      <c r="W3" s="130"/>
      <c r="X3" s="13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31"/>
      <c r="I4" s="132"/>
      <c r="J4" s="132"/>
      <c r="K4" s="132"/>
      <c r="L4" s="132"/>
      <c r="M4" s="132"/>
      <c r="N4" s="132"/>
      <c r="O4" s="132"/>
      <c r="P4" s="132"/>
      <c r="Q4" s="132"/>
      <c r="R4" s="132"/>
      <c r="S4" s="132"/>
      <c r="T4" s="132"/>
      <c r="U4" s="132"/>
      <c r="V4" s="132"/>
      <c r="W4" s="132"/>
      <c r="X4" s="132"/>
      <c r="Y4" s="126" t="s">
        <v>62</v>
      </c>
      <c r="Z4" s="127"/>
      <c r="AA4" s="127"/>
      <c r="AB4" s="127"/>
      <c r="AC4" s="127"/>
      <c r="AD4" s="127"/>
      <c r="AE4" s="127"/>
      <c r="AF4" s="127"/>
      <c r="AG4" s="127"/>
      <c r="AH4" s="127"/>
      <c r="AI4" s="128"/>
      <c r="AJ4" s="133" t="s">
        <v>63</v>
      </c>
      <c r="AK4" s="133"/>
      <c r="AL4" s="133"/>
      <c r="AM4" s="133"/>
      <c r="AN4" s="133"/>
      <c r="AO4" s="133"/>
      <c r="AP4" s="133"/>
      <c r="AQ4" s="133"/>
      <c r="AR4" s="133"/>
      <c r="AS4" s="133"/>
      <c r="AT4" s="133"/>
      <c r="AU4" s="134" t="s">
        <v>64</v>
      </c>
      <c r="AV4" s="133"/>
      <c r="AW4" s="133"/>
      <c r="AX4" s="133"/>
      <c r="AY4" s="133"/>
      <c r="AZ4" s="133"/>
      <c r="BA4" s="133"/>
      <c r="BB4" s="133"/>
      <c r="BC4" s="133"/>
      <c r="BD4" s="133"/>
      <c r="BE4" s="133"/>
      <c r="BF4" s="133" t="s">
        <v>65</v>
      </c>
      <c r="BG4" s="133"/>
      <c r="BH4" s="133"/>
      <c r="BI4" s="133"/>
      <c r="BJ4" s="133"/>
      <c r="BK4" s="133"/>
      <c r="BL4" s="133"/>
      <c r="BM4" s="133"/>
      <c r="BN4" s="133"/>
      <c r="BO4" s="133"/>
      <c r="BP4" s="133"/>
      <c r="BQ4" s="134" t="s">
        <v>66</v>
      </c>
      <c r="BR4" s="133"/>
      <c r="BS4" s="133"/>
      <c r="BT4" s="133"/>
      <c r="BU4" s="133"/>
      <c r="BV4" s="133"/>
      <c r="BW4" s="133"/>
      <c r="BX4" s="133"/>
      <c r="BY4" s="133"/>
      <c r="BZ4" s="133"/>
      <c r="CA4" s="133"/>
      <c r="CB4" s="133" t="s">
        <v>67</v>
      </c>
      <c r="CC4" s="133"/>
      <c r="CD4" s="133"/>
      <c r="CE4" s="133"/>
      <c r="CF4" s="133"/>
      <c r="CG4" s="133"/>
      <c r="CH4" s="133"/>
      <c r="CI4" s="133"/>
      <c r="CJ4" s="133"/>
      <c r="CK4" s="133"/>
      <c r="CL4" s="133"/>
      <c r="CM4" s="135" t="s">
        <v>68</v>
      </c>
      <c r="CN4" s="135" t="s">
        <v>69</v>
      </c>
      <c r="CO4" s="126" t="s">
        <v>70</v>
      </c>
      <c r="CP4" s="127"/>
      <c r="CQ4" s="127"/>
      <c r="CR4" s="127"/>
      <c r="CS4" s="127"/>
      <c r="CT4" s="127"/>
      <c r="CU4" s="127"/>
      <c r="CV4" s="127"/>
      <c r="CW4" s="127"/>
      <c r="CX4" s="127"/>
      <c r="CY4" s="128"/>
      <c r="CZ4" s="133" t="s">
        <v>71</v>
      </c>
      <c r="DA4" s="133"/>
      <c r="DB4" s="133"/>
      <c r="DC4" s="133"/>
      <c r="DD4" s="133"/>
      <c r="DE4" s="133"/>
      <c r="DF4" s="133"/>
      <c r="DG4" s="133"/>
      <c r="DH4" s="133"/>
      <c r="DI4" s="133"/>
      <c r="DJ4" s="133"/>
      <c r="DK4" s="126" t="s">
        <v>72</v>
      </c>
      <c r="DL4" s="127"/>
      <c r="DM4" s="127"/>
      <c r="DN4" s="127"/>
      <c r="DO4" s="127"/>
      <c r="DP4" s="127"/>
      <c r="DQ4" s="127"/>
      <c r="DR4" s="127"/>
      <c r="DS4" s="127"/>
      <c r="DT4" s="127"/>
      <c r="DU4" s="128"/>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88</v>
      </c>
      <c r="AV5" s="47" t="s">
        <v>89</v>
      </c>
      <c r="AW5" s="47" t="s">
        <v>90</v>
      </c>
      <c r="AX5" s="47" t="s">
        <v>103</v>
      </c>
      <c r="AY5" s="47" t="s">
        <v>102</v>
      </c>
      <c r="AZ5" s="47" t="s">
        <v>93</v>
      </c>
      <c r="BA5" s="47" t="s">
        <v>94</v>
      </c>
      <c r="BB5" s="47" t="s">
        <v>95</v>
      </c>
      <c r="BC5" s="47" t="s">
        <v>96</v>
      </c>
      <c r="BD5" s="47" t="s">
        <v>97</v>
      </c>
      <c r="BE5" s="47" t="s">
        <v>98</v>
      </c>
      <c r="BF5" s="47" t="s">
        <v>88</v>
      </c>
      <c r="BG5" s="47" t="s">
        <v>104</v>
      </c>
      <c r="BH5" s="47" t="s">
        <v>105</v>
      </c>
      <c r="BI5" s="47" t="s">
        <v>103</v>
      </c>
      <c r="BJ5" s="47" t="s">
        <v>106</v>
      </c>
      <c r="BK5" s="47" t="s">
        <v>93</v>
      </c>
      <c r="BL5" s="47" t="s">
        <v>94</v>
      </c>
      <c r="BM5" s="47" t="s">
        <v>95</v>
      </c>
      <c r="BN5" s="47" t="s">
        <v>96</v>
      </c>
      <c r="BO5" s="47" t="s">
        <v>97</v>
      </c>
      <c r="BP5" s="47" t="s">
        <v>98</v>
      </c>
      <c r="BQ5" s="47" t="s">
        <v>88</v>
      </c>
      <c r="BR5" s="47" t="s">
        <v>89</v>
      </c>
      <c r="BS5" s="47" t="s">
        <v>101</v>
      </c>
      <c r="BT5" s="47" t="s">
        <v>107</v>
      </c>
      <c r="BU5" s="47" t="s">
        <v>102</v>
      </c>
      <c r="BV5" s="47" t="s">
        <v>93</v>
      </c>
      <c r="BW5" s="47" t="s">
        <v>94</v>
      </c>
      <c r="BX5" s="47" t="s">
        <v>95</v>
      </c>
      <c r="BY5" s="47" t="s">
        <v>96</v>
      </c>
      <c r="BZ5" s="47" t="s">
        <v>97</v>
      </c>
      <c r="CA5" s="47" t="s">
        <v>98</v>
      </c>
      <c r="CB5" s="47" t="s">
        <v>99</v>
      </c>
      <c r="CC5" s="47" t="s">
        <v>108</v>
      </c>
      <c r="CD5" s="47" t="s">
        <v>101</v>
      </c>
      <c r="CE5" s="47" t="s">
        <v>107</v>
      </c>
      <c r="CF5" s="47" t="s">
        <v>92</v>
      </c>
      <c r="CG5" s="47" t="s">
        <v>93</v>
      </c>
      <c r="CH5" s="47" t="s">
        <v>94</v>
      </c>
      <c r="CI5" s="47" t="s">
        <v>95</v>
      </c>
      <c r="CJ5" s="47" t="s">
        <v>96</v>
      </c>
      <c r="CK5" s="47" t="s">
        <v>97</v>
      </c>
      <c r="CL5" s="47" t="s">
        <v>98</v>
      </c>
      <c r="CM5" s="136"/>
      <c r="CN5" s="136"/>
      <c r="CO5" s="47" t="s">
        <v>109</v>
      </c>
      <c r="CP5" s="47" t="s">
        <v>100</v>
      </c>
      <c r="CQ5" s="47" t="s">
        <v>105</v>
      </c>
      <c r="CR5" s="47" t="s">
        <v>107</v>
      </c>
      <c r="CS5" s="47" t="s">
        <v>102</v>
      </c>
      <c r="CT5" s="47" t="s">
        <v>93</v>
      </c>
      <c r="CU5" s="47" t="s">
        <v>94</v>
      </c>
      <c r="CV5" s="47" t="s">
        <v>95</v>
      </c>
      <c r="CW5" s="47" t="s">
        <v>96</v>
      </c>
      <c r="CX5" s="47" t="s">
        <v>97</v>
      </c>
      <c r="CY5" s="47" t="s">
        <v>98</v>
      </c>
      <c r="CZ5" s="47" t="s">
        <v>109</v>
      </c>
      <c r="DA5" s="47" t="s">
        <v>89</v>
      </c>
      <c r="DB5" s="47" t="s">
        <v>101</v>
      </c>
      <c r="DC5" s="47" t="s">
        <v>103</v>
      </c>
      <c r="DD5" s="47" t="s">
        <v>102</v>
      </c>
      <c r="DE5" s="47" t="s">
        <v>93</v>
      </c>
      <c r="DF5" s="47" t="s">
        <v>94</v>
      </c>
      <c r="DG5" s="47" t="s">
        <v>95</v>
      </c>
      <c r="DH5" s="47" t="s">
        <v>96</v>
      </c>
      <c r="DI5" s="47" t="s">
        <v>97</v>
      </c>
      <c r="DJ5" s="47" t="s">
        <v>35</v>
      </c>
      <c r="DK5" s="47" t="s">
        <v>109</v>
      </c>
      <c r="DL5" s="47" t="s">
        <v>108</v>
      </c>
      <c r="DM5" s="47" t="s">
        <v>105</v>
      </c>
      <c r="DN5" s="47" t="s">
        <v>103</v>
      </c>
      <c r="DO5" s="47" t="s">
        <v>106</v>
      </c>
      <c r="DP5" s="47" t="s">
        <v>93</v>
      </c>
      <c r="DQ5" s="47" t="s">
        <v>94</v>
      </c>
      <c r="DR5" s="47" t="s">
        <v>95</v>
      </c>
      <c r="DS5" s="47" t="s">
        <v>96</v>
      </c>
      <c r="DT5" s="47" t="s">
        <v>97</v>
      </c>
      <c r="DU5" s="47" t="s">
        <v>98</v>
      </c>
    </row>
    <row r="6" spans="1:125" s="54" customFormat="1" x14ac:dyDescent="0.25">
      <c r="A6" s="37" t="s">
        <v>110</v>
      </c>
      <c r="B6" s="48">
        <f>B8</f>
        <v>2021</v>
      </c>
      <c r="C6" s="48">
        <f t="shared" ref="C6:X6" si="1">C8</f>
        <v>232017</v>
      </c>
      <c r="D6" s="48">
        <f t="shared" si="1"/>
        <v>47</v>
      </c>
      <c r="E6" s="48">
        <f t="shared" si="1"/>
        <v>14</v>
      </c>
      <c r="F6" s="48">
        <f t="shared" si="1"/>
        <v>0</v>
      </c>
      <c r="G6" s="48">
        <f t="shared" si="1"/>
        <v>2</v>
      </c>
      <c r="H6" s="48" t="str">
        <f>SUBSTITUTE(H8,"　","")</f>
        <v>愛知県豊橋市</v>
      </c>
      <c r="I6" s="48" t="str">
        <f t="shared" si="1"/>
        <v>豊橋市駅前大通公共駐車場（第二）</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43</v>
      </c>
      <c r="S6" s="50" t="str">
        <f t="shared" si="1"/>
        <v>商業施設</v>
      </c>
      <c r="T6" s="50" t="str">
        <f t="shared" si="1"/>
        <v>無</v>
      </c>
      <c r="U6" s="51">
        <f t="shared" si="1"/>
        <v>5105</v>
      </c>
      <c r="V6" s="51">
        <f t="shared" si="1"/>
        <v>130</v>
      </c>
      <c r="W6" s="51">
        <f t="shared" si="1"/>
        <v>300</v>
      </c>
      <c r="X6" s="50" t="str">
        <f t="shared" si="1"/>
        <v>代行制</v>
      </c>
      <c r="Y6" s="52">
        <f>IF(Y8="-",NA(),Y8)</f>
        <v>289</v>
      </c>
      <c r="Z6" s="52">
        <f t="shared" ref="Z6:AH6" si="2">IF(Z8="-",NA(),Z8)</f>
        <v>298.10000000000002</v>
      </c>
      <c r="AA6" s="52">
        <f t="shared" si="2"/>
        <v>318.3</v>
      </c>
      <c r="AB6" s="52">
        <f t="shared" si="2"/>
        <v>181.4</v>
      </c>
      <c r="AC6" s="52">
        <f t="shared" si="2"/>
        <v>245.9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68.900000000000006</v>
      </c>
      <c r="BG6" s="52">
        <f t="shared" ref="BG6:BO6" si="5">IF(BG8="-",NA(),BG8)</f>
        <v>69.7</v>
      </c>
      <c r="BH6" s="52">
        <f t="shared" si="5"/>
        <v>72.099999999999994</v>
      </c>
      <c r="BI6" s="52">
        <f t="shared" si="5"/>
        <v>23.2</v>
      </c>
      <c r="BJ6" s="52">
        <f t="shared" si="5"/>
        <v>57.1</v>
      </c>
      <c r="BK6" s="52">
        <f t="shared" si="5"/>
        <v>12.6</v>
      </c>
      <c r="BL6" s="52">
        <f t="shared" si="5"/>
        <v>8.9</v>
      </c>
      <c r="BM6" s="52">
        <f t="shared" si="5"/>
        <v>2.2000000000000002</v>
      </c>
      <c r="BN6" s="52">
        <f t="shared" si="5"/>
        <v>-81</v>
      </c>
      <c r="BO6" s="52">
        <f t="shared" si="5"/>
        <v>-25.1</v>
      </c>
      <c r="BP6" s="49" t="str">
        <f>IF(BP8="-","",IF(BP8="-","【-】","【"&amp;SUBSTITUTE(TEXT(BP8,"#,##0.0"),"-","△")&amp;"】"))</f>
        <v>【0.8】</v>
      </c>
      <c r="BQ6" s="53">
        <f>IF(BQ8="-",NA(),BQ8)</f>
        <v>64924</v>
      </c>
      <c r="BR6" s="53">
        <f t="shared" ref="BR6:BZ6" si="6">IF(BR8="-",NA(),BR8)</f>
        <v>64791</v>
      </c>
      <c r="BS6" s="53">
        <f t="shared" si="6"/>
        <v>64559</v>
      </c>
      <c r="BT6" s="53">
        <f t="shared" si="6"/>
        <v>22572</v>
      </c>
      <c r="BU6" s="53">
        <f t="shared" si="6"/>
        <v>37599</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111</v>
      </c>
      <c r="CM6" s="51">
        <f t="shared" ref="CM6:CN6" si="7">CM8</f>
        <v>1464997</v>
      </c>
      <c r="CN6" s="51">
        <f t="shared" si="7"/>
        <v>128967</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413.2</v>
      </c>
      <c r="DL6" s="52">
        <f t="shared" ref="DL6:DT6" si="9">IF(DL8="-",NA(),DL8)</f>
        <v>402.8</v>
      </c>
      <c r="DM6" s="52">
        <f t="shared" si="9"/>
        <v>397.2</v>
      </c>
      <c r="DN6" s="52">
        <f t="shared" si="9"/>
        <v>206.9</v>
      </c>
      <c r="DO6" s="52">
        <f t="shared" si="9"/>
        <v>330</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5">
      <c r="A7" s="37" t="s">
        <v>113</v>
      </c>
      <c r="B7" s="48">
        <f t="shared" ref="B7:X7" si="10">B8</f>
        <v>2021</v>
      </c>
      <c r="C7" s="48">
        <f t="shared" si="10"/>
        <v>232017</v>
      </c>
      <c r="D7" s="48">
        <f t="shared" si="10"/>
        <v>47</v>
      </c>
      <c r="E7" s="48">
        <f t="shared" si="10"/>
        <v>14</v>
      </c>
      <c r="F7" s="48">
        <f t="shared" si="10"/>
        <v>0</v>
      </c>
      <c r="G7" s="48">
        <f t="shared" si="10"/>
        <v>2</v>
      </c>
      <c r="H7" s="48" t="str">
        <f t="shared" si="10"/>
        <v>愛知県　豊橋市</v>
      </c>
      <c r="I7" s="48" t="str">
        <f t="shared" si="10"/>
        <v>豊橋市駅前大通公共駐車場（第二）</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43</v>
      </c>
      <c r="S7" s="50" t="str">
        <f t="shared" si="10"/>
        <v>商業施設</v>
      </c>
      <c r="T7" s="50" t="str">
        <f t="shared" si="10"/>
        <v>無</v>
      </c>
      <c r="U7" s="51">
        <f t="shared" si="10"/>
        <v>5105</v>
      </c>
      <c r="V7" s="51">
        <f t="shared" si="10"/>
        <v>130</v>
      </c>
      <c r="W7" s="51">
        <f t="shared" si="10"/>
        <v>300</v>
      </c>
      <c r="X7" s="50" t="str">
        <f t="shared" si="10"/>
        <v>代行制</v>
      </c>
      <c r="Y7" s="52">
        <f>Y8</f>
        <v>289</v>
      </c>
      <c r="Z7" s="52">
        <f t="shared" ref="Z7:AH7" si="11">Z8</f>
        <v>298.10000000000002</v>
      </c>
      <c r="AA7" s="52">
        <f t="shared" si="11"/>
        <v>318.3</v>
      </c>
      <c r="AB7" s="52">
        <f t="shared" si="11"/>
        <v>181.4</v>
      </c>
      <c r="AC7" s="52">
        <f t="shared" si="11"/>
        <v>245.9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68.900000000000006</v>
      </c>
      <c r="BG7" s="52">
        <f t="shared" ref="BG7:BO7" si="14">BG8</f>
        <v>69.7</v>
      </c>
      <c r="BH7" s="52">
        <f t="shared" si="14"/>
        <v>72.099999999999994</v>
      </c>
      <c r="BI7" s="52">
        <f t="shared" si="14"/>
        <v>23.2</v>
      </c>
      <c r="BJ7" s="52">
        <f t="shared" si="14"/>
        <v>57.1</v>
      </c>
      <c r="BK7" s="52">
        <f t="shared" si="14"/>
        <v>12.6</v>
      </c>
      <c r="BL7" s="52">
        <f t="shared" si="14"/>
        <v>8.9</v>
      </c>
      <c r="BM7" s="52">
        <f t="shared" si="14"/>
        <v>2.2000000000000002</v>
      </c>
      <c r="BN7" s="52">
        <f t="shared" si="14"/>
        <v>-81</v>
      </c>
      <c r="BO7" s="52">
        <f t="shared" si="14"/>
        <v>-25.1</v>
      </c>
      <c r="BP7" s="49"/>
      <c r="BQ7" s="53">
        <f>BQ8</f>
        <v>64924</v>
      </c>
      <c r="BR7" s="53">
        <f t="shared" ref="BR7:BZ7" si="15">BR8</f>
        <v>64791</v>
      </c>
      <c r="BS7" s="53">
        <f t="shared" si="15"/>
        <v>64559</v>
      </c>
      <c r="BT7" s="53">
        <f t="shared" si="15"/>
        <v>22572</v>
      </c>
      <c r="BU7" s="53">
        <f t="shared" si="15"/>
        <v>37599</v>
      </c>
      <c r="BV7" s="53">
        <f t="shared" si="15"/>
        <v>33330</v>
      </c>
      <c r="BW7" s="53">
        <f t="shared" si="15"/>
        <v>18961</v>
      </c>
      <c r="BX7" s="53">
        <f t="shared" si="15"/>
        <v>16100</v>
      </c>
      <c r="BY7" s="53">
        <f t="shared" si="15"/>
        <v>4836</v>
      </c>
      <c r="BZ7" s="53">
        <f t="shared" si="15"/>
        <v>37213</v>
      </c>
      <c r="CA7" s="51"/>
      <c r="CB7" s="52" t="s">
        <v>114</v>
      </c>
      <c r="CC7" s="52" t="s">
        <v>114</v>
      </c>
      <c r="CD7" s="52" t="s">
        <v>114</v>
      </c>
      <c r="CE7" s="52" t="s">
        <v>114</v>
      </c>
      <c r="CF7" s="52" t="s">
        <v>114</v>
      </c>
      <c r="CG7" s="52" t="s">
        <v>114</v>
      </c>
      <c r="CH7" s="52" t="s">
        <v>114</v>
      </c>
      <c r="CI7" s="52" t="s">
        <v>114</v>
      </c>
      <c r="CJ7" s="52" t="s">
        <v>114</v>
      </c>
      <c r="CK7" s="52" t="s">
        <v>112</v>
      </c>
      <c r="CL7" s="49"/>
      <c r="CM7" s="51">
        <f>CM8</f>
        <v>1464997</v>
      </c>
      <c r="CN7" s="51">
        <f>CN8</f>
        <v>128967</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413.2</v>
      </c>
      <c r="DL7" s="52">
        <f t="shared" ref="DL7:DT7" si="17">DL8</f>
        <v>402.8</v>
      </c>
      <c r="DM7" s="52">
        <f t="shared" si="17"/>
        <v>397.2</v>
      </c>
      <c r="DN7" s="52">
        <f t="shared" si="17"/>
        <v>206.9</v>
      </c>
      <c r="DO7" s="52">
        <f t="shared" si="17"/>
        <v>330</v>
      </c>
      <c r="DP7" s="52">
        <f t="shared" si="17"/>
        <v>186.8</v>
      </c>
      <c r="DQ7" s="52">
        <f t="shared" si="17"/>
        <v>184.2</v>
      </c>
      <c r="DR7" s="52">
        <f t="shared" si="17"/>
        <v>184.2</v>
      </c>
      <c r="DS7" s="52">
        <f t="shared" si="17"/>
        <v>153.80000000000001</v>
      </c>
      <c r="DT7" s="52">
        <f t="shared" si="17"/>
        <v>163.5</v>
      </c>
      <c r="DU7" s="49"/>
    </row>
    <row r="8" spans="1:125" s="54" customFormat="1" x14ac:dyDescent="0.25">
      <c r="A8" s="37"/>
      <c r="B8" s="55">
        <v>2021</v>
      </c>
      <c r="C8" s="55">
        <v>232017</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43</v>
      </c>
      <c r="S8" s="57" t="s">
        <v>125</v>
      </c>
      <c r="T8" s="57" t="s">
        <v>126</v>
      </c>
      <c r="U8" s="58">
        <v>5105</v>
      </c>
      <c r="V8" s="58">
        <v>130</v>
      </c>
      <c r="W8" s="58">
        <v>300</v>
      </c>
      <c r="X8" s="57" t="s">
        <v>127</v>
      </c>
      <c r="Y8" s="59">
        <v>289</v>
      </c>
      <c r="Z8" s="59">
        <v>298.10000000000002</v>
      </c>
      <c r="AA8" s="59">
        <v>318.3</v>
      </c>
      <c r="AB8" s="59">
        <v>181.4</v>
      </c>
      <c r="AC8" s="59">
        <v>245.9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68.900000000000006</v>
      </c>
      <c r="BG8" s="59">
        <v>69.7</v>
      </c>
      <c r="BH8" s="59">
        <v>72.099999999999994</v>
      </c>
      <c r="BI8" s="59">
        <v>23.2</v>
      </c>
      <c r="BJ8" s="59">
        <v>57.1</v>
      </c>
      <c r="BK8" s="59">
        <v>12.6</v>
      </c>
      <c r="BL8" s="59">
        <v>8.9</v>
      </c>
      <c r="BM8" s="59">
        <v>2.2000000000000002</v>
      </c>
      <c r="BN8" s="59">
        <v>-81</v>
      </c>
      <c r="BO8" s="59">
        <v>-25.1</v>
      </c>
      <c r="BP8" s="56">
        <v>0.8</v>
      </c>
      <c r="BQ8" s="60">
        <v>64924</v>
      </c>
      <c r="BR8" s="60">
        <v>64791</v>
      </c>
      <c r="BS8" s="60">
        <v>64559</v>
      </c>
      <c r="BT8" s="61">
        <v>22572</v>
      </c>
      <c r="BU8" s="61">
        <v>37599</v>
      </c>
      <c r="BV8" s="60">
        <v>33330</v>
      </c>
      <c r="BW8" s="60">
        <v>18961</v>
      </c>
      <c r="BX8" s="60">
        <v>16100</v>
      </c>
      <c r="BY8" s="60">
        <v>4836</v>
      </c>
      <c r="BZ8" s="60">
        <v>37213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1464997</v>
      </c>
      <c r="CN8" s="58">
        <v>128967</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224</v>
      </c>
      <c r="DF8" s="59">
        <v>178.3</v>
      </c>
      <c r="DG8" s="59">
        <v>163.69999999999999</v>
      </c>
      <c r="DH8" s="59">
        <v>88</v>
      </c>
      <c r="DI8" s="59">
        <v>77.3</v>
      </c>
      <c r="DJ8" s="56">
        <v>99.8</v>
      </c>
      <c r="DK8" s="59">
        <v>413.2</v>
      </c>
      <c r="DL8" s="59">
        <v>402.8</v>
      </c>
      <c r="DM8" s="59">
        <v>397.2</v>
      </c>
      <c r="DN8" s="59">
        <v>206.9</v>
      </c>
      <c r="DO8" s="59">
        <v>330</v>
      </c>
      <c r="DP8" s="59">
        <v>186.8</v>
      </c>
      <c r="DQ8" s="59">
        <v>184.2</v>
      </c>
      <c r="DR8" s="59">
        <v>184.2</v>
      </c>
      <c r="DS8" s="59">
        <v>153.80000000000001</v>
      </c>
      <c r="DT8" s="59">
        <v>163.5</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2022-12-09T03:27:31Z</dcterms:created>
  <dcterms:modified xsi:type="dcterms:W3CDTF">2023-02-20T06:26:12Z</dcterms:modified>
  <cp:category/>
</cp:coreProperties>
</file>