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488A07EC-3732-407E-B268-4EC3DECC7E67}" xr6:coauthVersionLast="36" xr6:coauthVersionMax="36" xr10:uidLastSave="{00000000-0000-0000-0000-000000000000}"/>
  <bookViews>
    <workbookView xWindow="0" yWindow="0" windowWidth="14380" windowHeight="4000" tabRatio="70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CO35" i="10"/>
  <c r="BW35" i="10"/>
  <c r="BE35" i="10"/>
  <c r="CO34" i="10"/>
  <c r="BW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alcChain>
</file>

<file path=xl/sharedStrings.xml><?xml version="1.0" encoding="utf-8"?>
<sst xmlns="http://schemas.openxmlformats.org/spreadsheetml/2006/main" count="1118" uniqueCount="614">
  <si>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</si>
  <si>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</si>
  <si>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</si>
  <si>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</si>
  <si>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</si>
  <si>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</si>
  <si>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</si>
  <si>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</si>
  <si>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</si>
  <si>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</si>
  <si>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</si>
  <si>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</si>
  <si>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</si>
  <si>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</si>
  <si>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</si>
  <si>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</si>
  <si>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</si>
  <si>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</si>
  <si>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</si>
  <si>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</si>
  <si>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</si>
  <si>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</si>
  <si>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</si>
  <si>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</si>
  <si>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</si>
  <si>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</si>
  <si>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</si>
  <si>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</si>
  <si>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</si>
  <si>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</si>
  <si>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</si>
  <si>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</si>
  <si>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</si>
  <si>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</si>
  <si>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</si>
  <si>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</si>
  <si>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</si>
  <si>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</si>
  <si>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</si>
  <si>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</si>
  <si>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</si>
  <si>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</si>
  <si>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</si>
  <si>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</si>
  <si>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</si>
  <si>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</si>
  <si>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</si>
  <si>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</si>
  <si>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</si>
  <si>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</si>
  <si>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</si>
  <si>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</si>
  <si>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</si>
  <si>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</si>
  <si>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</si>
  <si>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</si>
  <si>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</si>
  <si>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</si>
  <si>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</si>
  <si>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</si>
  <si>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</si>
  <si>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</si>
  <si>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</si>
  <si>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</si>
  <si>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</si>
  <si>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</si>
  <si>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</si>
  <si>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</si>
  <si>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</si>
  <si>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</si>
  <si>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</si>
  <si>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</si>
  <si>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</si>
  <si>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</si>
  <si>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</si>
  <si>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</si>
  <si>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</si>
  <si>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</si>
  <si>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</si>
  <si>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</si>
  <si>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</si>
  <si>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</si>
  <si>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</si>
  <si>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</si>
  <si>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</si>
  <si>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</si>
  <si>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</si>
  <si>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</si>
  <si>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</si>
  <si>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</si>
  <si>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</si>
  <si>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</si>
  <si>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</si>
  <si>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</si>
  <si>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</si>
  <si>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</si>
  <si>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</si>
  <si>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</si>
  <si>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</si>
  <si>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</si>
  <si>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</si>
  <si>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</si>
  <si>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</si>
  <si>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</si>
  <si>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</si>
  <si>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</si>
  <si>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</si>
  <si>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</si>
  <si>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</si>
  <si>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</si>
  <si>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</si>
  <si>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</si>
  <si>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</si>
  <si>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</si>
  <si>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</si>
  <si>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</si>
  <si>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</si>
  <si>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</si>
  <si>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</si>
  <si>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</si>
  <si>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</si>
  <si>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</si>
  <si>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</si>
  <si>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</si>
  <si>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</si>
  <si>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</si>
  <si>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</si>
  <si>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</si>
  <si>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</si>
  <si>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</si>
  <si>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</si>
  <si>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</si>
  <si>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</si>
  <si>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</si>
  <si>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</si>
  <si>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</si>
  <si>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</si>
  <si>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</si>
  <si>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</si>
  <si>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</si>
  <si>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</si>
  <si>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</si>
  <si>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</si>
  <si>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</si>
  <si>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</si>
  <si>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</si>
  <si>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</si>
  <si>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</si>
  <si>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</si>
  <si>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</si>
  <si>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</si>
  <si>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</si>
  <si>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</si>
  <si>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</si>
  <si>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</si>
  <si>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</si>
  <si>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</si>
  <si>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</si>
  <si>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</si>
  <si>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</si>
  <si>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</si>
  <si>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</si>
  <si>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</si>
  <si>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</si>
  <si>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</si>
  <si>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</si>
  <si>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</si>
  <si>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</si>
  <si>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</si>
  <si>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</si>
  <si>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</si>
  <si>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</si>
  <si>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</si>
  <si>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</si>
  <si>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</si>
  <si>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</si>
  <si>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</si>
  <si>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</si>
  <si>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</si>
  <si>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</si>
  <si>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</si>
  <si>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</si>
  <si>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</si>
  <si>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</si>
  <si>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</si>
  <si>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</si>
  <si>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</si>
  <si>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</si>
  <si>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</si>
  <si>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</si>
  <si>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</si>
  <si>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</si>
  <si>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</si>
  <si>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</si>
  <si>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</si>
  <si>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</si>
  <si>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</si>
  <si>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</si>
  <si>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</si>
  <si>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</si>
  <si>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</si>
  <si>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</si>
  <si>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</si>
  <si>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</si>
  <si>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</si>
  <si>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</si>
  <si>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</si>
  <si>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</si>
  <si>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</si>
  <si>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</si>
  <si>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</si>
  <si>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</si>
  <si>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</si>
  <si>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</si>
  <si>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</si>
  <si>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愛知県西尾市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</si>
  <si>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</si>
  <si>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</si>
  <si>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</si>
  <si>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</si>
  <si>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</si>
  <si>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</si>
  <si>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</si>
  <si>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</si>
  <si>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</si>
  <si>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</si>
  <si>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</si>
  <si>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</si>
  <si>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</si>
  <si>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</si>
  <si>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</si>
  <si>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</si>
  <si>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</si>
  <si>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</si>
  <si>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</si>
  <si>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</si>
  <si>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</si>
  <si>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</si>
  <si>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</si>
  <si>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</si>
  <si>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</si>
  <si>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</si>
  <si>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</si>
  <si>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</si>
  <si>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</si>
  <si>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</si>
  <si>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</si>
  <si>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</si>
  <si>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</si>
  <si>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</si>
  <si>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</si>
  <si>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</si>
  <si>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</si>
  <si>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</si>
  <si>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</si>
  <si>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</si>
  <si>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</si>
  <si>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</si>
  <si>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</si>
  <si>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</si>
  <si>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</si>
  <si>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</si>
  <si>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</si>
  <si>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</si>
  <si>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</si>
  <si>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</si>
  <si>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</si>
  <si>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</si>
  <si>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</si>
  <si>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</si>
  <si>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</si>
  <si>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</si>
  <si>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</si>
  <si>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</si>
  <si>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</si>
  <si>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</si>
  <si>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</si>
  <si>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</si>
  <si>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</si>
  <si>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</si>
  <si>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</si>
  <si>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</si>
  <si>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</si>
  <si>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</si>
  <si>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</si>
  <si>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</si>
  <si>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</si>
  <si>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</si>
  <si>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</si>
  <si>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</si>
  <si>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</si>
  <si>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</si>
  <si>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</si>
  <si>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</si>
  <si>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</si>
  <si>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</si>
  <si>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</si>
  <si>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</si>
  <si>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</si>
  <si>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</si>
  <si>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</si>
  <si>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</si>
  <si>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</si>
  <si>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</si>
  <si>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</si>
  <si>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</si>
  <si>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</si>
  <si>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</si>
  <si>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</si>
  <si>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</si>
  <si>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</si>
  <si>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</si>
  <si>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</si>
  <si>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</si>
  <si>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</si>
  <si>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</si>
  <si>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</si>
  <si>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</si>
  <si>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</si>
  <si>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</si>
  <si>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</si>
  <si>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</si>
  <si>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</si>
  <si>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</si>
  <si>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</si>
  <si>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</si>
  <si>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</si>
  <si>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</si>
  <si>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</si>
  <si>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</si>
  <si>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</si>
  <si>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</si>
  <si>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</si>
  <si>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</si>
  <si>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</si>
  <si>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</si>
  <si>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</si>
  <si>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</si>
  <si>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</si>
  <si>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</si>
  <si>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</si>
  <si>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</si>
  <si>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</si>
  <si>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</si>
  <si>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</si>
  <si>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</si>
  <si>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</si>
  <si>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</si>
  <si>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</si>
  <si>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</si>
  <si>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</si>
  <si>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</si>
  <si>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</si>
  <si>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</si>
  <si>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</si>
  <si>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</si>
  <si>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</si>
  <si>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</si>
  <si>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</si>
  <si>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</si>
  <si>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</si>
  <si>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</si>
  <si>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</si>
  <si>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</si>
  <si>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</si>
  <si>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</si>
  <si>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</si>
  <si>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</si>
  <si>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</si>
  <si>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</si>
  <si>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</si>
  <si>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愛知県西尾市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</si>
  <si>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</si>
  <si>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</si>
  <si>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</si>
  <si>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</si>
  <si>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</si>
  <si>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</si>
  <si>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</si>
  <si>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</si>
  <si>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</si>
  <si>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</si>
  <si>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</si>
  <si>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</si>
  <si>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</si>
  <si>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</si>
  <si>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</si>
  <si>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</si>
  <si>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</si>
  <si>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</si>
  <si>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</si>
  <si>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</si>
  <si>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</si>
  <si>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</si>
  <si>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</si>
  <si>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</si>
  <si>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</si>
  <si>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</si>
  <si>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</si>
  <si>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</si>
  <si>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</si>
  <si>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</si>
  <si>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</si>
  <si>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</si>
  <si>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</si>
  <si>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</si>
  <si>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</si>
  <si>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</si>
  <si>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</si>
  <si>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</si>
  <si>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</si>
  <si>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</si>
  <si>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</si>
  <si>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</si>
  <si>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</si>
  <si>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渡船事業会計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</si>
  <si>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</si>
  <si>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</si>
  <si>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</si>
  <si>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</si>
  <si>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</si>
  <si>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</si>
  <si>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</si>
  <si>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</si>
  <si>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</si>
  <si>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</si>
  <si>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</si>
  <si>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</si>
  <si>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</si>
  <si>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</si>
  <si>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</si>
  <si>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</si>
  <si>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</si>
  <si>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</si>
  <si>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</si>
  <si>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</si>
  <si>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</si>
  <si>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</si>
  <si>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</si>
  <si>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</si>
  <si>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</si>
  <si>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</si>
  <si>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</si>
  <si>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</si>
  <si>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</si>
  <si>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</si>
  <si>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</si>
  <si>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</si>
  <si>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</si>
  <si>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</si>
  <si>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</si>
  <si>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</si>
  <si>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</si>
  <si>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</si>
  <si>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</si>
  <si>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</si>
  <si>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</si>
  <si>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</si>
  <si>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</si>
  <si>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</si>
  <si>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</si>
  <si>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</si>
  <si>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</si>
  <si>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</si>
  <si>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</si>
  <si>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</si>
  <si>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</si>
  <si>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</si>
  <si>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</si>
  <si>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</si>
  <si>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</si>
  <si>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</si>
  <si>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</si>
  <si>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</si>
  <si>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</si>
  <si>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</si>
  <si>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</si>
  <si>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</si>
  <si>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</si>
  <si>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</si>
  <si>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</si>
  <si>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</si>
  <si>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</si>
  <si>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</si>
  <si>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</si>
  <si>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</si>
  <si>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</si>
  <si>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</si>
  <si>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</si>
  <si>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</si>
  <si>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</si>
  <si>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</si>
  <si>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</si>
  <si>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</si>
  <si>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</si>
  <si>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</si>
  <si>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</si>
  <si>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</si>
  <si>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</si>
  <si>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</si>
  <si>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</si>
  <si>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</si>
  <si>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</si>
  <si>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</si>
  <si>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</si>
  <si>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</si>
  <si>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</si>
  <si>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</si>
  <si>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</si>
  <si>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</si>
  <si>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</si>
  <si>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</si>
  <si>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</si>
  <si>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</si>
  <si>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</si>
  <si>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</si>
  <si>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</si>
  <si>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</si>
  <si>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</si>
  <si>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</si>
  <si>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</si>
  <si>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</si>
  <si>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</si>
  <si>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</si>
  <si>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</si>
  <si>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</si>
  <si>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</si>
  <si>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</si>
  <si>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</si>
  <si>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</si>
  <si>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</si>
  <si>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</si>
  <si>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</si>
  <si>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</si>
  <si>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</si>
  <si>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</si>
  <si>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</si>
  <si>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</si>
  <si>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</si>
  <si>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</si>
  <si>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</si>
  <si>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</si>
  <si>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</si>
  <si>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</si>
  <si>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</si>
  <si>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</si>
  <si>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</si>
  <si>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</si>
  <si>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</si>
  <si>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</si>
  <si>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</si>
  <si>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</si>
  <si>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</si>
  <si>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</si>
  <si>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</si>
  <si>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</si>
  <si>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</si>
  <si>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</si>
  <si>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</si>
  <si>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</si>
  <si>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</si>
  <si>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</si>
  <si>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</si>
  <si>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</si>
  <si>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</si>
  <si>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</si>
  <si>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</si>
  <si>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</si>
  <si>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</si>
  <si>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</si>
  <si>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</si>
  <si>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</si>
  <si>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</si>
  <si>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</si>
  <si>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</si>
  <si>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</si>
  <si>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</si>
  <si>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病院事業会計</t>
  </si>
  <si>
    <t>介護保険特別会計</t>
  </si>
  <si>
    <t>国民健康保険特別会計</t>
  </si>
  <si>
    <t>渡船事業会計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</si>
  <si>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</si>
  <si>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</si>
  <si>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</si>
  <si>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</si>
  <si>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</si>
  <si>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</si>
  <si>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</si>
  <si>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</si>
  <si>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</si>
  <si>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</si>
  <si>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</si>
  <si>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</si>
  <si>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
（後期高齢者医療特別会計）</t>
    <rPh sb="0" eb="3">
      <t>アイチケン</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</si>
  <si>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西尾市土地開発公社</t>
    <rPh sb="0" eb="3">
      <t>ニシオシ</t>
    </rPh>
    <rPh sb="3" eb="5">
      <t>トチ</t>
    </rPh>
    <rPh sb="5" eb="7">
      <t>カイハツ</t>
    </rPh>
    <rPh sb="7" eb="9">
      <t>コウシャ</t>
    </rPh>
    <phoneticPr fontId="2"/>
  </si>
  <si>
    <t>一色さかなセンター</t>
    <rPh sb="0" eb="2">
      <t>イシキ</t>
    </rPh>
    <phoneticPr fontId="2"/>
  </si>
  <si>
    <t>-</t>
    <phoneticPr fontId="2"/>
  </si>
  <si>
    <t>西尾市広域新焼却施設整備基金</t>
    <rPh sb="0" eb="3">
      <t>ニシオシ</t>
    </rPh>
    <rPh sb="3" eb="5">
      <t>コウイキ</t>
    </rPh>
    <rPh sb="5" eb="6">
      <t>シン</t>
    </rPh>
    <rPh sb="6" eb="8">
      <t>ショウキャク</t>
    </rPh>
    <rPh sb="8" eb="10">
      <t>シセツ</t>
    </rPh>
    <rPh sb="10" eb="12">
      <t>セイビ</t>
    </rPh>
    <rPh sb="12" eb="14">
      <t>キキン</t>
    </rPh>
    <phoneticPr fontId="5"/>
  </si>
  <si>
    <t>西尾市総合運動場整備基金</t>
    <rPh sb="0" eb="3">
      <t>ニシオシ</t>
    </rPh>
    <rPh sb="3" eb="5">
      <t>ソウゴウ</t>
    </rPh>
    <rPh sb="5" eb="8">
      <t>ウンドウジョウ</t>
    </rPh>
    <rPh sb="8" eb="10">
      <t>セイビ</t>
    </rPh>
    <rPh sb="10" eb="12">
      <t>キキン</t>
    </rPh>
    <phoneticPr fontId="5"/>
  </si>
  <si>
    <t>西尾市市民病院施設等整備基金</t>
    <rPh sb="0" eb="3">
      <t>ニシオシ</t>
    </rPh>
    <rPh sb="3" eb="7">
      <t>シミンビョウイン</t>
    </rPh>
    <rPh sb="7" eb="9">
      <t>シセツ</t>
    </rPh>
    <rPh sb="9" eb="10">
      <t>トウ</t>
    </rPh>
    <rPh sb="10" eb="12">
      <t>セイビ</t>
    </rPh>
    <rPh sb="12" eb="14">
      <t>キキン</t>
    </rPh>
    <phoneticPr fontId="5"/>
  </si>
  <si>
    <t>西尾市教育振興基金</t>
    <rPh sb="0" eb="3">
      <t>ニシオシ</t>
    </rPh>
    <rPh sb="3" eb="5">
      <t>キョウイク</t>
    </rPh>
    <rPh sb="5" eb="7">
      <t>シンコウ</t>
    </rPh>
    <rPh sb="7" eb="9">
      <t>キキン</t>
    </rPh>
    <phoneticPr fontId="5"/>
  </si>
  <si>
    <t>西尾市地域福祉基金</t>
    <rPh sb="0" eb="3">
      <t>ニシオシ</t>
    </rPh>
    <rPh sb="3" eb="5">
      <t>チイキ</t>
    </rPh>
    <rPh sb="5" eb="7">
      <t>フクシ</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</si>
  <si>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</si>
  <si>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</si>
  <si>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</si>
  <si>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２８年度に公共施設再配置に係るPFI事業の債務負担行為の額を計上したことにより大幅に増加したが、繰延払いの予定であったものを一括払いに変更したこと等によって元の水準に戻り、債務残高の減少とともに低下している。一方で、有形固定資産減価償却率は、合併による施設保有量の増加などにより、類似団体の平均値を上回っている。公共施設等総合管理計画において公共施設等の延べ床面積を15％削減するという目標を掲げており、令和2年度には核施設の個別施設計画の策定も完了し、今後は各計画に沿って老朽化した施設の集約化・複合化や長寿命化を進めて、効果的、効率的な公共施設等の管理に努める。</t>
    <rPh sb="1" eb="3">
      <t>ショウライ</t>
    </rPh>
    <rPh sb="3" eb="5">
      <t>フタン</t>
    </rPh>
    <rPh sb="5" eb="7">
      <t>ヒリツ</t>
    </rPh>
    <rPh sb="9" eb="11">
      <t>ヘイセイ</t>
    </rPh>
    <rPh sb="13" eb="15">
      <t>ネンド</t>
    </rPh>
    <rPh sb="16" eb="20">
      <t>コウキョウシセツ</t>
    </rPh>
    <rPh sb="20" eb="23">
      <t>サイハイチ</t>
    </rPh>
    <rPh sb="24" eb="25">
      <t>カカ</t>
    </rPh>
    <rPh sb="29" eb="31">
      <t>ジギョウ</t>
    </rPh>
    <rPh sb="32" eb="38">
      <t>サイムフタンコウイ</t>
    </rPh>
    <rPh sb="39" eb="40">
      <t>ガク</t>
    </rPh>
    <rPh sb="41" eb="43">
      <t>ケイジョウ</t>
    </rPh>
    <rPh sb="50" eb="52">
      <t>オオハバ</t>
    </rPh>
    <rPh sb="53" eb="55">
      <t>ゾウカ</t>
    </rPh>
    <rPh sb="59" eb="62">
      <t>クリノベバラ</t>
    </rPh>
    <rPh sb="64" eb="66">
      <t>ヨテイ</t>
    </rPh>
    <rPh sb="73" eb="75">
      <t>イッカツ</t>
    </rPh>
    <rPh sb="75" eb="76">
      <t>バラ</t>
    </rPh>
    <rPh sb="78" eb="80">
      <t>ヘンコウ</t>
    </rPh>
    <rPh sb="84" eb="85">
      <t>ナド</t>
    </rPh>
    <rPh sb="89" eb="90">
      <t>モト</t>
    </rPh>
    <rPh sb="91" eb="93">
      <t>スイジュン</t>
    </rPh>
    <rPh sb="94" eb="95">
      <t>モド</t>
    </rPh>
    <rPh sb="182" eb="186">
      <t>コウキョウシセツ</t>
    </rPh>
    <rPh sb="186" eb="187">
      <t>トウ</t>
    </rPh>
    <rPh sb="188" eb="189">
      <t>ノ</t>
    </rPh>
    <rPh sb="190" eb="193">
      <t>ユカメンセキ</t>
    </rPh>
    <rPh sb="197" eb="199">
      <t>サクゲン</t>
    </rPh>
    <rPh sb="204" eb="206">
      <t>モクヒョウ</t>
    </rPh>
    <rPh sb="207" eb="208">
      <t>カカ</t>
    </rPh>
    <rPh sb="213" eb="215">
      <t>レイワ</t>
    </rPh>
    <rPh sb="216" eb="218">
      <t>ネンド</t>
    </rPh>
    <rPh sb="220" eb="223">
      <t>カクシセツ</t>
    </rPh>
    <rPh sb="224" eb="226">
      <t>コベツ</t>
    </rPh>
    <rPh sb="226" eb="228">
      <t>シセツ</t>
    </rPh>
    <rPh sb="228" eb="230">
      <t>ケイカク</t>
    </rPh>
    <rPh sb="231" eb="233">
      <t>サクテイ</t>
    </rPh>
    <rPh sb="234" eb="236">
      <t>カンリョウ</t>
    </rPh>
    <rPh sb="238" eb="240">
      <t>コンゴ</t>
    </rPh>
    <rPh sb="241" eb="242">
      <t>カク</t>
    </rPh>
    <rPh sb="242" eb="244">
      <t>ケイカク</t>
    </rPh>
    <rPh sb="245" eb="246">
      <t>ソ</t>
    </rPh>
    <rPh sb="248" eb="251">
      <t>ロウキュウカ</t>
    </rPh>
    <rPh sb="253" eb="255">
      <t>シセツ</t>
    </rPh>
    <rPh sb="256" eb="259">
      <t>シュウヤクカ</t>
    </rPh>
    <rPh sb="260" eb="263">
      <t>フクゴウカ</t>
    </rPh>
    <rPh sb="264" eb="268">
      <t>チョウジュミョウカ</t>
    </rPh>
    <rPh sb="269" eb="270">
      <t>スス</t>
    </rPh>
    <rPh sb="273" eb="276">
      <t>コウカテキ</t>
    </rPh>
    <rPh sb="277" eb="280">
      <t>コウリツテキ</t>
    </rPh>
    <rPh sb="281" eb="283">
      <t>コウキョウ</t>
    </rPh>
    <rPh sb="283" eb="285">
      <t>シセツ</t>
    </rPh>
    <rPh sb="285" eb="286">
      <t>トウ</t>
    </rPh>
    <rPh sb="287" eb="289">
      <t>カンリ</t>
    </rPh>
    <rPh sb="290" eb="29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</si>
  <si>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</si>
  <si>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</si>
  <si>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</si>
  <si>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</si>
  <si>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</si>
  <si>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</si>
  <si>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２８年度に公共施設再配置に係るPFI事業の債務負担行為の額を計上したことにより大幅に増加したが、繰延払いの予定であったものを一括払いに変更したこと等によって元の水準に戻り、債務残高の減少とともに低下している。実質公債費比率は、平成23年度の合併以降、償還額以上の新規借入は行わないとし借入抑制に努めてきた結果、年々低下してきた。しかし、今後は公共施設再配置や学校を始めとする教育施設の更新・長寿命化など大型事業が予定されており地方債発行額の増加が見込まれるが、事業内容を精査し、できるだけ後年度の過重な負担とならないよう将来負担額の抑制に努める。</t>
    <rPh sb="115" eb="117">
      <t>ジッシツ</t>
    </rPh>
    <rPh sb="117" eb="120">
      <t>コウサイヒ</t>
    </rPh>
    <rPh sb="120" eb="122">
      <t>ヒリツ</t>
    </rPh>
    <rPh sb="124" eb="126">
      <t>ヘイセイ</t>
    </rPh>
    <rPh sb="128" eb="130">
      <t>ネンド</t>
    </rPh>
    <rPh sb="131" eb="133">
      <t>ガッペイ</t>
    </rPh>
    <rPh sb="133" eb="135">
      <t>イコウ</t>
    </rPh>
    <rPh sb="136" eb="139">
      <t>ショウカンガク</t>
    </rPh>
    <rPh sb="139" eb="141">
      <t>イジョウ</t>
    </rPh>
    <rPh sb="142" eb="144">
      <t>シンキ</t>
    </rPh>
    <rPh sb="144" eb="146">
      <t>カリイレ</t>
    </rPh>
    <rPh sb="147" eb="148">
      <t>オコナ</t>
    </rPh>
    <rPh sb="153" eb="155">
      <t>カリイレ</t>
    </rPh>
    <rPh sb="155" eb="157">
      <t>ヨクセイ</t>
    </rPh>
    <rPh sb="158" eb="159">
      <t>ツト</t>
    </rPh>
    <rPh sb="163" eb="165">
      <t>ケッカ</t>
    </rPh>
    <rPh sb="166" eb="168">
      <t>ネンネン</t>
    </rPh>
    <rPh sb="168" eb="170">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</si>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</sst>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6AA085E-C220-4FFD-9FE6-1634FE35759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7A7C-445F-9FF6-444F6E34F5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25377</c:v>
                </c:pt>
                <c:pt idx="1">
                  <c:v>33314</c:v>
                </c:pt>
                <c:pt idx="2">
                  <c:v>37640</c:v>
                </c:pt>
                <c:pt idx="3">
                  <c:v>43724</c:v>
                </c:pt>
                <c:pt idx="4">
                  <c:v>50201</c:v>
                </c:pt>
              </c:numCache>
            </c:numRef>
          </c:val>
          <c:smooth val="0"/>
          <c:extLst>
            <c:ext xmlns:c16="http://schemas.microsoft.com/office/drawing/2014/chart" uri="{C3380CC4-5D6E-409C-BE32-E72D297353CC}">
              <c16:uniqueId val="{00000001-7A7C-445F-9FF6-444F6E34F5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5.38</c:v>
                </c:pt>
                <c:pt idx="1">
                  <c:v>6.13</c:v>
                </c:pt>
                <c:pt idx="2">
                  <c:v>7.27</c:v>
                </c:pt>
                <c:pt idx="3">
                  <c:v>7.76</c:v>
                </c:pt>
                <c:pt idx="4">
                  <c:v>8.27</c:v>
                </c:pt>
              </c:numCache>
            </c:numRef>
          </c:val>
          <c:extLst>
            <c:ext xmlns:c16="http://schemas.microsoft.com/office/drawing/2014/chart" uri="{C3380CC4-5D6E-409C-BE32-E72D297353CC}">
              <c16:uniqueId val="{00000000-D2D6-449F-9FEA-AE0498E8C3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18.07</c:v>
                </c:pt>
                <c:pt idx="1">
                  <c:v>17.829999999999998</c:v>
                </c:pt>
                <c:pt idx="2">
                  <c:v>18.059999999999999</c:v>
                </c:pt>
                <c:pt idx="3">
                  <c:v>18.55</c:v>
                </c:pt>
                <c:pt idx="4">
                  <c:v>18.23</c:v>
                </c:pt>
              </c:numCache>
            </c:numRef>
          </c:val>
          <c:extLst>
            <c:ext xmlns:c16="http://schemas.microsoft.com/office/drawing/2014/chart" uri="{C3380CC4-5D6E-409C-BE32-E72D297353CC}">
              <c16:uniqueId val="{00000001-D2D6-449F-9FEA-AE0498E8C3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c:v>
                </c:pt>
                <c:pt idx="1">
                  <c:v>0.85</c:v>
                </c:pt>
                <c:pt idx="2">
                  <c:v>1.0900000000000001</c:v>
                </c:pt>
                <c:pt idx="3">
                  <c:v>1.27</c:v>
                </c:pt>
                <c:pt idx="4">
                  <c:v>0.67</c:v>
                </c:pt>
              </c:numCache>
            </c:numRef>
          </c:val>
          <c:smooth val="0"/>
          <c:extLst>
            <c:ext xmlns:c16="http://schemas.microsoft.com/office/drawing/2014/chart" uri="{C3380CC4-5D6E-409C-BE32-E72D297353CC}">
              <c16:uniqueId val="{00000002-D2D6-449F-9FEA-AE0498E8C3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0.32</c:v>
                </c:pt>
                <c:pt idx="4">
                  <c:v>#N/A</c:v>
                </c:pt>
                <c:pt idx="5">
                  <c:v>0.21</c:v>
                </c:pt>
                <c:pt idx="6">
                  <c:v>#N/A</c:v>
                </c:pt>
                <c:pt idx="7">
                  <c:v>0.33</c:v>
                </c:pt>
                <c:pt idx="8">
                  <c:v>#N/A</c:v>
                </c:pt>
                <c:pt idx="9">
                  <c:v>0.02</c:v>
                </c:pt>
              </c:numCache>
            </c:numRef>
          </c:val>
          <c:extLst>
            <c:ext xmlns:c16="http://schemas.microsoft.com/office/drawing/2014/chart" uri="{C3380CC4-5D6E-409C-BE32-E72D297353CC}">
              <c16:uniqueId val="{00000000-1837-4628-9904-429AB72D26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37-4628-9904-429AB72D263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1837-4628-9904-429AB72D263B}"/>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0.39</c:v>
                </c:pt>
              </c:numCache>
            </c:numRef>
          </c:val>
          <c:extLst>
            <c:ext xmlns:c16="http://schemas.microsoft.com/office/drawing/2014/chart" uri="{C3380CC4-5D6E-409C-BE32-E72D297353CC}">
              <c16:uniqueId val="{00000003-1837-4628-9904-429AB72D263B}"/>
            </c:ext>
          </c:extLst>
        </c:ser>
        <c:ser>
          <c:idx val="4"/>
          <c:order val="4"/>
          <c:tx>
            <c:strRef>
              <c:f>データシート!$A$31</c:f>
              <c:strCache>
                <c:ptCount val="1"/>
                <c:pt idx="0">
                  <c:v>渡船事業会計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0.31</c:v>
                </c:pt>
                <c:pt idx="2">
                  <c:v>#N/A</c:v>
                </c:pt>
                <c:pt idx="3">
                  <c:v>0.34</c:v>
                </c:pt>
                <c:pt idx="4">
                  <c:v>#N/A</c:v>
                </c:pt>
                <c:pt idx="5">
                  <c:v>0.39</c:v>
                </c:pt>
                <c:pt idx="6">
                  <c:v>#N/A</c:v>
                </c:pt>
                <c:pt idx="7">
                  <c:v>0.49</c:v>
                </c:pt>
                <c:pt idx="8">
                  <c:v>#N/A</c:v>
                </c:pt>
                <c:pt idx="9">
                  <c:v>0.41</c:v>
                </c:pt>
              </c:numCache>
            </c:numRef>
          </c:val>
          <c:extLst>
            <c:ext xmlns:c16="http://schemas.microsoft.com/office/drawing/2014/chart" uri="{C3380CC4-5D6E-409C-BE32-E72D297353CC}">
              <c16:uniqueId val="{00000004-1837-4628-9904-429AB72D263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2.96</c:v>
                </c:pt>
                <c:pt idx="2">
                  <c:v>#N/A</c:v>
                </c:pt>
                <c:pt idx="3">
                  <c:v>3.51</c:v>
                </c:pt>
                <c:pt idx="4">
                  <c:v>#N/A</c:v>
                </c:pt>
                <c:pt idx="5">
                  <c:v>1.08</c:v>
                </c:pt>
                <c:pt idx="6">
                  <c:v>#N/A</c:v>
                </c:pt>
                <c:pt idx="7">
                  <c:v>1.0900000000000001</c:v>
                </c:pt>
                <c:pt idx="8">
                  <c:v>#N/A</c:v>
                </c:pt>
                <c:pt idx="9">
                  <c:v>1.37</c:v>
                </c:pt>
              </c:numCache>
            </c:numRef>
          </c:val>
          <c:extLst>
            <c:ext xmlns:c16="http://schemas.microsoft.com/office/drawing/2014/chart" uri="{C3380CC4-5D6E-409C-BE32-E72D297353CC}">
              <c16:uniqueId val="{00000005-1837-4628-9904-429AB72D263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1.03</c:v>
                </c:pt>
                <c:pt idx="2">
                  <c:v>#N/A</c:v>
                </c:pt>
                <c:pt idx="3">
                  <c:v>0.93</c:v>
                </c:pt>
                <c:pt idx="4">
                  <c:v>#N/A</c:v>
                </c:pt>
                <c:pt idx="5">
                  <c:v>1.5</c:v>
                </c:pt>
                <c:pt idx="6">
                  <c:v>#N/A</c:v>
                </c:pt>
                <c:pt idx="7">
                  <c:v>1.73</c:v>
                </c:pt>
                <c:pt idx="8">
                  <c:v>#N/A</c:v>
                </c:pt>
                <c:pt idx="9">
                  <c:v>2.0099999999999998</c:v>
                </c:pt>
              </c:numCache>
            </c:numRef>
          </c:val>
          <c:extLst>
            <c:ext xmlns:c16="http://schemas.microsoft.com/office/drawing/2014/chart" uri="{C3380CC4-5D6E-409C-BE32-E72D297353CC}">
              <c16:uniqueId val="{00000006-1837-4628-9904-429AB72D263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2.5099999999999998</c:v>
                </c:pt>
                <c:pt idx="2">
                  <c:v>#N/A</c:v>
                </c:pt>
                <c:pt idx="3">
                  <c:v>1.69</c:v>
                </c:pt>
                <c:pt idx="4">
                  <c:v>#N/A</c:v>
                </c:pt>
                <c:pt idx="5">
                  <c:v>1.85</c:v>
                </c:pt>
                <c:pt idx="6">
                  <c:v>#N/A</c:v>
                </c:pt>
                <c:pt idx="7">
                  <c:v>1.1299999999999999</c:v>
                </c:pt>
                <c:pt idx="8">
                  <c:v>#N/A</c:v>
                </c:pt>
                <c:pt idx="9">
                  <c:v>2.61</c:v>
                </c:pt>
              </c:numCache>
            </c:numRef>
          </c:val>
          <c:extLst>
            <c:ext xmlns:c16="http://schemas.microsoft.com/office/drawing/2014/chart" uri="{C3380CC4-5D6E-409C-BE32-E72D297353CC}">
              <c16:uniqueId val="{00000007-1837-4628-9904-429AB72D26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5.33</c:v>
                </c:pt>
                <c:pt idx="2">
                  <c:v>#N/A</c:v>
                </c:pt>
                <c:pt idx="3">
                  <c:v>6.09</c:v>
                </c:pt>
                <c:pt idx="4">
                  <c:v>#N/A</c:v>
                </c:pt>
                <c:pt idx="5">
                  <c:v>7.25</c:v>
                </c:pt>
                <c:pt idx="6">
                  <c:v>#N/A</c:v>
                </c:pt>
                <c:pt idx="7">
                  <c:v>7.73</c:v>
                </c:pt>
                <c:pt idx="8">
                  <c:v>#N/A</c:v>
                </c:pt>
                <c:pt idx="9">
                  <c:v>8.24</c:v>
                </c:pt>
              </c:numCache>
            </c:numRef>
          </c:val>
          <c:extLst>
            <c:ext xmlns:c16="http://schemas.microsoft.com/office/drawing/2014/chart" uri="{C3380CC4-5D6E-409C-BE32-E72D297353CC}">
              <c16:uniqueId val="{00000008-1837-4628-9904-429AB72D26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8.44</c:v>
                </c:pt>
                <c:pt idx="2">
                  <c:v>#N/A</c:v>
                </c:pt>
                <c:pt idx="3">
                  <c:v>8.43</c:v>
                </c:pt>
                <c:pt idx="4">
                  <c:v>#N/A</c:v>
                </c:pt>
                <c:pt idx="5">
                  <c:v>9.08</c:v>
                </c:pt>
                <c:pt idx="6">
                  <c:v>#N/A</c:v>
                </c:pt>
                <c:pt idx="7">
                  <c:v>8.44</c:v>
                </c:pt>
                <c:pt idx="8">
                  <c:v>#N/A</c:v>
                </c:pt>
                <c:pt idx="9">
                  <c:v>8.9600000000000009</c:v>
                </c:pt>
              </c:numCache>
            </c:numRef>
          </c:val>
          <c:extLst>
            <c:ext xmlns:c16="http://schemas.microsoft.com/office/drawing/2014/chart" uri="{C3380CC4-5D6E-409C-BE32-E72D297353CC}">
              <c16:uniqueId val="{00000009-1837-4628-9904-429AB72D26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5184</c:v>
                </c:pt>
                <c:pt idx="5">
                  <c:v>5205</c:v>
                </c:pt>
                <c:pt idx="8">
                  <c:v>5014</c:v>
                </c:pt>
                <c:pt idx="11">
                  <c:v>4960</c:v>
                </c:pt>
                <c:pt idx="14">
                  <c:v>4085</c:v>
                </c:pt>
              </c:numCache>
            </c:numRef>
          </c:val>
          <c:extLst>
            <c:ext xmlns:c16="http://schemas.microsoft.com/office/drawing/2014/chart" uri="{C3380CC4-5D6E-409C-BE32-E72D297353CC}">
              <c16:uniqueId val="{00000000-F43D-43E4-A30D-B71B0A9502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3D-43E4-A30D-B71B0A9502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16</c:v>
                </c:pt>
                <c:pt idx="6">
                  <c:v>10</c:v>
                </c:pt>
                <c:pt idx="9">
                  <c:v>0</c:v>
                </c:pt>
                <c:pt idx="12">
                  <c:v>0</c:v>
                </c:pt>
              </c:numCache>
            </c:numRef>
          </c:val>
          <c:extLst>
            <c:ext xmlns:c16="http://schemas.microsoft.com/office/drawing/2014/chart" uri="{C3380CC4-5D6E-409C-BE32-E72D297353CC}">
              <c16:uniqueId val="{00000002-F43D-43E4-A30D-B71B0A9502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34</c:v>
                </c:pt>
                <c:pt idx="6">
                  <c:v>35</c:v>
                </c:pt>
                <c:pt idx="9">
                  <c:v>35</c:v>
                </c:pt>
                <c:pt idx="12">
                  <c:v>37</c:v>
                </c:pt>
              </c:numCache>
            </c:numRef>
          </c:val>
          <c:extLst>
            <c:ext xmlns:c16="http://schemas.microsoft.com/office/drawing/2014/chart" uri="{C3380CC4-5D6E-409C-BE32-E72D297353CC}">
              <c16:uniqueId val="{00000003-F43D-43E4-A30D-B71B0A9502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2094</c:v>
                </c:pt>
                <c:pt idx="3">
                  <c:v>2254</c:v>
                </c:pt>
                <c:pt idx="6">
                  <c:v>2313</c:v>
                </c:pt>
                <c:pt idx="9">
                  <c:v>1960</c:v>
                </c:pt>
                <c:pt idx="12">
                  <c:v>1242</c:v>
                </c:pt>
              </c:numCache>
            </c:numRef>
          </c:val>
          <c:extLst>
            <c:ext xmlns:c16="http://schemas.microsoft.com/office/drawing/2014/chart" uri="{C3380CC4-5D6E-409C-BE32-E72D297353CC}">
              <c16:uniqueId val="{00000004-F43D-43E4-A30D-B71B0A9502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3D-43E4-A30D-B71B0A9502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3D-43E4-A30D-B71B0A9502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3772</c:v>
                </c:pt>
                <c:pt idx="3">
                  <c:v>3691</c:v>
                </c:pt>
                <c:pt idx="6">
                  <c:v>3494</c:v>
                </c:pt>
                <c:pt idx="9">
                  <c:v>3341</c:v>
                </c:pt>
                <c:pt idx="12">
                  <c:v>3223</c:v>
                </c:pt>
              </c:numCache>
            </c:numRef>
          </c:val>
          <c:extLst>
            <c:ext xmlns:c16="http://schemas.microsoft.com/office/drawing/2014/chart" uri="{C3380CC4-5D6E-409C-BE32-E72D297353CC}">
              <c16:uniqueId val="{00000007-F43D-43E4-A30D-B71B0A9502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742</c:v>
                </c:pt>
                <c:pt idx="2">
                  <c:v>#N/A</c:v>
                </c:pt>
                <c:pt idx="3">
                  <c:v>#N/A</c:v>
                </c:pt>
                <c:pt idx="4">
                  <c:v>790</c:v>
                </c:pt>
                <c:pt idx="5">
                  <c:v>#N/A</c:v>
                </c:pt>
                <c:pt idx="6">
                  <c:v>#N/A</c:v>
                </c:pt>
                <c:pt idx="7">
                  <c:v>838</c:v>
                </c:pt>
                <c:pt idx="8">
                  <c:v>#N/A</c:v>
                </c:pt>
                <c:pt idx="9">
                  <c:v>#N/A</c:v>
                </c:pt>
                <c:pt idx="10">
                  <c:v>376</c:v>
                </c:pt>
                <c:pt idx="11">
                  <c:v>#N/A</c:v>
                </c:pt>
                <c:pt idx="12">
                  <c:v>#N/A</c:v>
                </c:pt>
                <c:pt idx="13">
                  <c:v>417</c:v>
                </c:pt>
                <c:pt idx="14">
                  <c:v>#N/A</c:v>
                </c:pt>
              </c:numCache>
            </c:numRef>
          </c:val>
          <c:smooth val="0"/>
          <c:extLst>
            <c:ext xmlns:c16="http://schemas.microsoft.com/office/drawing/2014/chart" uri="{C3380CC4-5D6E-409C-BE32-E72D297353CC}">
              <c16:uniqueId val="{00000008-F43D-43E4-A30D-B71B0A9502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39558</c:v>
                </c:pt>
                <c:pt idx="5">
                  <c:v>37703</c:v>
                </c:pt>
                <c:pt idx="8">
                  <c:v>36425</c:v>
                </c:pt>
                <c:pt idx="11">
                  <c:v>34534</c:v>
                </c:pt>
                <c:pt idx="14">
                  <c:v>33117</c:v>
                </c:pt>
              </c:numCache>
            </c:numRef>
          </c:val>
          <c:extLst>
            <c:ext xmlns:c16="http://schemas.microsoft.com/office/drawing/2014/chart" uri="{C3380CC4-5D6E-409C-BE32-E72D297353CC}">
              <c16:uniqueId val="{00000000-CC47-426F-BDDD-A61868C243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16740</c:v>
                </c:pt>
                <c:pt idx="5">
                  <c:v>16653</c:v>
                </c:pt>
                <c:pt idx="8">
                  <c:v>16452</c:v>
                </c:pt>
                <c:pt idx="11">
                  <c:v>16003</c:v>
                </c:pt>
                <c:pt idx="14">
                  <c:v>12020</c:v>
                </c:pt>
              </c:numCache>
            </c:numRef>
          </c:val>
          <c:extLst>
            <c:ext xmlns:c16="http://schemas.microsoft.com/office/drawing/2014/chart" uri="{C3380CC4-5D6E-409C-BE32-E72D297353CC}">
              <c16:uniqueId val="{00000001-CC47-426F-BDDD-A61868C243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8473</c:v>
                </c:pt>
                <c:pt idx="5">
                  <c:v>8678</c:v>
                </c:pt>
                <c:pt idx="8">
                  <c:v>9657</c:v>
                </c:pt>
                <c:pt idx="11">
                  <c:v>10372</c:v>
                </c:pt>
                <c:pt idx="14">
                  <c:v>10669</c:v>
                </c:pt>
              </c:numCache>
            </c:numRef>
          </c:val>
          <c:extLst>
            <c:ext xmlns:c16="http://schemas.microsoft.com/office/drawing/2014/chart" uri="{C3380CC4-5D6E-409C-BE32-E72D297353CC}">
              <c16:uniqueId val="{00000002-CC47-426F-BDDD-A61868C243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47-426F-BDDD-A61868C243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47-426F-BDDD-A61868C243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47-426F-BDDD-A61868C243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9374</c:v>
                </c:pt>
                <c:pt idx="3">
                  <c:v>9106</c:v>
                </c:pt>
                <c:pt idx="6">
                  <c:v>8519</c:v>
                </c:pt>
                <c:pt idx="9">
                  <c:v>8996</c:v>
                </c:pt>
                <c:pt idx="12">
                  <c:v>9006</c:v>
                </c:pt>
              </c:numCache>
            </c:numRef>
          </c:val>
          <c:extLst>
            <c:ext xmlns:c16="http://schemas.microsoft.com/office/drawing/2014/chart" uri="{C3380CC4-5D6E-409C-BE32-E72D297353CC}">
              <c16:uniqueId val="{00000006-CC47-426F-BDDD-A61868C243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540</c:v>
                </c:pt>
                <c:pt idx="3">
                  <c:v>538</c:v>
                </c:pt>
                <c:pt idx="6">
                  <c:v>512</c:v>
                </c:pt>
                <c:pt idx="9">
                  <c:v>485</c:v>
                </c:pt>
                <c:pt idx="12">
                  <c:v>457</c:v>
                </c:pt>
              </c:numCache>
            </c:numRef>
          </c:val>
          <c:extLst>
            <c:ext xmlns:c16="http://schemas.microsoft.com/office/drawing/2014/chart" uri="{C3380CC4-5D6E-409C-BE32-E72D297353CC}">
              <c16:uniqueId val="{00000007-CC47-426F-BDDD-A61868C243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22937</c:v>
                </c:pt>
                <c:pt idx="3">
                  <c:v>22175</c:v>
                </c:pt>
                <c:pt idx="6">
                  <c:v>20536</c:v>
                </c:pt>
                <c:pt idx="9">
                  <c:v>19481</c:v>
                </c:pt>
                <c:pt idx="12">
                  <c:v>12568</c:v>
                </c:pt>
              </c:numCache>
            </c:numRef>
          </c:val>
          <c:extLst>
            <c:ext xmlns:c16="http://schemas.microsoft.com/office/drawing/2014/chart" uri="{C3380CC4-5D6E-409C-BE32-E72D297353CC}">
              <c16:uniqueId val="{00000008-CC47-426F-BDDD-A61868C243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8920</c:v>
                </c:pt>
                <c:pt idx="3">
                  <c:v>1095</c:v>
                </c:pt>
                <c:pt idx="6">
                  <c:v>497</c:v>
                </c:pt>
                <c:pt idx="9">
                  <c:v>413</c:v>
                </c:pt>
                <c:pt idx="12">
                  <c:v>297</c:v>
                </c:pt>
              </c:numCache>
            </c:numRef>
          </c:val>
          <c:extLst>
            <c:ext xmlns:c16="http://schemas.microsoft.com/office/drawing/2014/chart" uri="{C3380CC4-5D6E-409C-BE32-E72D297353CC}">
              <c16:uniqueId val="{00000009-CC47-426F-BDDD-A61868C243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33610</c:v>
                </c:pt>
                <c:pt idx="3">
                  <c:v>32035</c:v>
                </c:pt>
                <c:pt idx="6">
                  <c:v>30790</c:v>
                </c:pt>
                <c:pt idx="9">
                  <c:v>30248</c:v>
                </c:pt>
                <c:pt idx="12">
                  <c:v>30514</c:v>
                </c:pt>
              </c:numCache>
            </c:numRef>
          </c:val>
          <c:extLst>
            <c:ext xmlns:c16="http://schemas.microsoft.com/office/drawing/2014/chart" uri="{C3380CC4-5D6E-409C-BE32-E72D297353CC}">
              <c16:uniqueId val="{0000000A-CC47-426F-BDDD-A61868C243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10611</c:v>
                </c:pt>
                <c:pt idx="2">
                  <c:v>#N/A</c:v>
                </c:pt>
                <c:pt idx="3">
                  <c:v>#N/A</c:v>
                </c:pt>
                <c:pt idx="4">
                  <c:v>1915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47-426F-BDDD-A61868C243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6562</c:v>
                </c:pt>
                <c:pt idx="1">
                  <c:v>6819</c:v>
                </c:pt>
                <c:pt idx="2">
                  <c:v>6826</c:v>
                </c:pt>
              </c:numCache>
            </c:numRef>
          </c:val>
          <c:extLst>
            <c:ext xmlns:c16="http://schemas.microsoft.com/office/drawing/2014/chart" uri="{C3380CC4-5D6E-409C-BE32-E72D297353CC}">
              <c16:uniqueId val="{00000000-BA94-47A8-9881-2D053BB442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BA94-47A8-9881-2D053BB442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1499</c:v>
                </c:pt>
                <c:pt idx="1">
                  <c:v>2257</c:v>
                </c:pt>
                <c:pt idx="2">
                  <c:v>2645</c:v>
                </c:pt>
              </c:numCache>
            </c:numRef>
          </c:val>
          <c:extLst>
            <c:ext xmlns:c16="http://schemas.microsoft.com/office/drawing/2014/chart" uri="{C3380CC4-5D6E-409C-BE32-E72D297353CC}">
              <c16:uniqueId val="{00000002-BA94-47A8-9881-2D053BB442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{A429B780-3BC8-4106-A531-6609B7819063}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6F2-4D05-A6D2-88F0E67946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{53486FAA-1EBD-4704-A6E0-44B41D6B0E43}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F2-4D05-A6D2-88F0E67946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{F7C5E53F-5C58-49BD-9061-FC90E1738057}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F2-4D05-A6D2-88F0E67946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{9119C11A-722A-4D40-9BBF-E5F3D86EE8F0}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F2-4D05-A6D2-88F0E67946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{33D0FE3D-5ED7-4D74-B253-D314BEA43E6D}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F2-4D05-A6D2-88F0E67946B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{E4987C73-90A5-44B0-BBD2-72853584926E}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6F2-4D05-A6D2-88F0E67946B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{1AAB20C5-1AD3-4342-B9E7-01FC7074101A}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6F2-4D05-A6D2-88F0E67946B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{6FA8D154-3F1F-4879-9522-E8DEA5767573}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6F2-4D05-A6D2-88F0E67946B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{EF43661B-DEDF-44C8-90DC-3F86B4713973}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6F2-4D05-A6D2-88F0E67946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60.2</c:v>
                </c:pt>
                <c:pt idx="16">
                  <c:v>61.2</c:v>
                </c:pt>
                <c:pt idx="24">
                  <c:v>62.2</c:v>
                </c:pt>
                <c:pt idx="32">
                  <c:v>63.6</c:v>
                </c:pt>
              </c:numCache>
            </c:numRef>
          </c:xVal>
          <c:yVal>
            <c:numRef>
              <c:f>公会計指標分析・財政指標組合せ分析表!$BP$51:$DC$51</c:f>
              <c:numCache>
                <c:formatCode>#,##0.0;"▲ "#,##0.0</c:formatCode>
                <c:ptCount val="40"/>
                <c:pt idx="0">
                  <c:v>32.6</c:v>
                </c:pt>
                <c:pt idx="8">
                  <c:v>5.7</c:v>
                </c:pt>
              </c:numCache>
            </c:numRef>
          </c:yVal>
          <c:smooth val="0"/>
          <c:extLst>
            <c:ext xmlns:c16="http://schemas.microsoft.com/office/drawing/2014/chart" uri="{C3380CC4-5D6E-409C-BE32-E72D297353CC}">
              <c16:uniqueId val="{00000009-16F2-4D05-A6D2-88F0E67946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{B31241C7-7C25-4857-B10C-26376307DBF5}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6F2-4D05-A6D2-88F0E67946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{88923287-1E68-4921-9516-80B538B7D8EC}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F2-4D05-A6D2-88F0E67946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{99DB9AF9-9135-4BE9-96A4-1E0337BD7823}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F2-4D05-A6D2-88F0E67946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{41FD57EA-97D6-418E-B0C6-026AD7564CB5}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F2-4D05-A6D2-88F0E67946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{680FF941-09C5-4F28-8116-120039A1D0F3}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F2-4D05-A6D2-88F0E67946B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{B5A69F11-A8FB-4F1A-89C8-DF7CF7013588}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6F2-4D05-A6D2-88F0E67946B8}"/>
                </c:ext>
              </c:extLst>
            </c:dLbl>
            <c:dLbl>
              <c:idx val="16"/>
              <c:layout>
                <c:manualLayout>
                  <c:x val="-3.715522882621776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{02B0B4D0-1B1D-4C66-ABE6-01F949B7698D}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6F2-4D05-A6D2-88F0E67946B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{4B6A3D2D-3767-4BC8-93F0-46C3347E253D}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6F2-4D05-A6D2-88F0E67946B8}"/>
                </c:ext>
              </c:extLst>
            </c:dLbl>
            <c:dLbl>
              <c:idx val="32"/>
              <c:layout>
                <c:manualLayout>
                  <c:x val="-2.7005722293588694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{C72E9194-80C3-47FF-9D59-17E708B70D4C}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6F2-4D05-A6D2-88F0E67946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16F2-4D05-A6D2-88F0E67946B8}"/>
            </c:ext>
          </c:extLst>
        </c:ser>
        <c:dLbls>
          <c:showLegendKey val="0"/>
          <c:showVal val="1"/>
          <c:showCatName val="0"/>
          <c:showSerName val="0"/>
          <c:showPercent val="0"/>
          <c:showBubbleSize val="0"/>
        </c:dLbls>
        <c:axId val="46179840"/>
        <c:axId val="46181760"/>
      </c:scatterChart>
      <c:valAx>
        <c:axId val="46179840"/>
        <c:scaling>
          <c:orientation val="maxMin"/>
          <c:max val="61"/>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{904AA490-D116-4561-BBDC-8225510CF0D1}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322-416D-B9D9-6EE792821B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{5F50DEB9-1CC0-4FF4-A359-3EC5103D6E5E}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22-416D-B9D9-6EE792821B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{9CD6F327-CFAE-43D8-9185-4DC4FF3618D7}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22-416D-B9D9-6EE792821B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{C56C04BF-A3E5-4F11-95FC-9FD2F60D0507}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22-416D-B9D9-6EE792821B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{ABB05F62-CD91-4376-9F90-BFDEB3A54905}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22-416D-B9D9-6EE792821BB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{69A3FE71-26CE-485D-87AA-68BF561ACAEC}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322-416D-B9D9-6EE792821BB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{787BAE6C-9A43-494E-A36F-AE79F7AECE85}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322-416D-B9D9-6EE792821BB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{27F0EFA2-820A-4F80-A71E-61888E9B1C1E}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322-416D-B9D9-6EE792821BB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{E57760C4-4150-4913-B66A-30D22F68C085}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322-416D-B9D9-6EE792821B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2.5</c:v>
                </c:pt>
                <c:pt idx="16">
                  <c:v>2.4</c:v>
                </c:pt>
                <c:pt idx="24">
                  <c:v>2</c:v>
                </c:pt>
                <c:pt idx="32">
                  <c:v>1.6</c:v>
                </c:pt>
              </c:numCache>
            </c:numRef>
          </c:xVal>
          <c:yVal>
            <c:numRef>
              <c:f>公会計指標分析・財政指標組合せ分析表!$BP$73:$DC$73</c:f>
              <c:numCache>
                <c:formatCode>#,##0.0;"▲ "#,##0.0</c:formatCode>
                <c:ptCount val="40"/>
                <c:pt idx="0">
                  <c:v>32.6</c:v>
                </c:pt>
                <c:pt idx="8">
                  <c:v>5.7</c:v>
                </c:pt>
              </c:numCache>
            </c:numRef>
          </c:yVal>
          <c:smooth val="0"/>
          <c:extLst>
            <c:ext xmlns:c16="http://schemas.microsoft.com/office/drawing/2014/chart" uri="{C3380CC4-5D6E-409C-BE32-E72D297353CC}">
              <c16:uniqueId val="{00000009-B322-416D-B9D9-6EE792821B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{DFFBEB40-96E8-4C0E-9C9B-D9EC8CD26EE2}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322-416D-B9D9-6EE792821B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{D61A10AC-1CF2-4034-B942-D2F30D24BDB2}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22-416D-B9D9-6EE792821B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{BBA99813-E00C-4C8C-92AD-F44517573BD3}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22-416D-B9D9-6EE792821B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{3E43CBF8-DC0A-459A-A638-FD03F954E857}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22-416D-B9D9-6EE792821B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{A48385C2-B7B9-472C-A6E4-67458E02F65E}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22-416D-B9D9-6EE792821BB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{C2EB9416-E499-4A32-BCAA-C53B06106C93}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322-416D-B9D9-6EE792821BB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{B28FA1D4-32F5-4AA4-8C62-89DE4DE396DF}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322-416D-B9D9-6EE792821BB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{BAB15EC7-0355-4D6A-84A0-FB0CCBB0B01A}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322-416D-B9D9-6EE792821BB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{453067F7-4DB0-45BB-A540-5DF0007FD03E}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322-416D-B9D9-6EE792821B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B322-416D-B9D9-6EE792821BB0}"/>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企業債償還金が減少したため、公営企業債の元利償還金に対する繰入金が</a:t>
          </a:r>
          <a:r>
            <a:rPr kumimoji="1" lang="en-US" altLang="ja-JP" sz="1300">
              <a:latin typeface="ＭＳ ゴシック" pitchFamily="49" charset="-128"/>
              <a:ea typeface="ＭＳ ゴシック" pitchFamily="49" charset="-128"/>
            </a:rPr>
            <a:t>717,502</a:t>
          </a:r>
          <a:r>
            <a:rPr kumimoji="1" lang="ja-JP" altLang="en-US" sz="1300">
              <a:latin typeface="ＭＳ ゴシック" pitchFamily="49" charset="-128"/>
              <a:ea typeface="ＭＳ ゴシック" pitchFamily="49" charset="-128"/>
            </a:rPr>
            <a:t>千円の減となった。</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都市計画事業の財源として発行された地方債償還額に充当した都市計画税の減少に伴う特定財源の減により</a:t>
          </a:r>
          <a:r>
            <a:rPr kumimoji="1" lang="en-US" altLang="ja-JP" sz="1300">
              <a:latin typeface="ＭＳ ゴシック" pitchFamily="49" charset="-128"/>
              <a:ea typeface="ＭＳ ゴシック" pitchFamily="49" charset="-128"/>
            </a:rPr>
            <a:t>874,892</a:t>
          </a:r>
          <a:r>
            <a:rPr kumimoji="1" lang="ja-JP" altLang="en-US" sz="1300">
              <a:latin typeface="ＭＳ ゴシック" pitchFamily="49" charset="-128"/>
              <a:ea typeface="ＭＳ ゴシック" pitchFamily="49" charset="-128"/>
            </a:rPr>
            <a:t>千円の減となった。</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全体</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　</a:t>
          </a:r>
          <a:endParaRPr kumimoji="1" lang="en-US" altLang="ja-JP" sz="1300">
            <a:latin typeface="ＭＳ ゴシック" pitchFamily="49" charset="-128"/>
            <a:ea typeface="ＭＳ ゴシック" pitchFamily="49" charset="-128"/>
          </a:endParaRPr>
        </a:p>
        <a:p>
          <a:r>
            <a:rPr kumimoji="1" lang="ja-JP" altLang="en-US" sz="1300" b="0" i="0" baseline="0">
              <a:solidFill>
                <a:schemeClr val="dk1"/>
              </a:solidFill>
              <a:effectLst/>
              <a:latin typeface="ＭＳ ゴシック" pitchFamily="49" charset="-128"/>
              <a:ea typeface="ＭＳ ゴシック" pitchFamily="49" charset="-128"/>
              <a:cs typeface="+mn-cs"/>
            </a:rPr>
            <a:t>　西尾市総合計画に基づく</a:t>
          </a:r>
          <a:r>
            <a:rPr kumimoji="1" lang="en-US" altLang="ja-JP" sz="1300" b="0" i="0" baseline="0">
              <a:solidFill>
                <a:schemeClr val="dk1"/>
              </a:solidFill>
              <a:effectLst/>
              <a:latin typeface="ＭＳ ゴシック" pitchFamily="49" charset="-128"/>
              <a:ea typeface="ＭＳ ゴシック" pitchFamily="49" charset="-128"/>
              <a:cs typeface="+mn-cs"/>
            </a:rPr>
            <a:t>3</a:t>
          </a:r>
          <a:r>
            <a:rPr kumimoji="1" lang="ja-JP" altLang="en-US" sz="1300" b="0" i="0" baseline="0">
              <a:solidFill>
                <a:schemeClr val="dk1"/>
              </a:solidFill>
              <a:effectLst/>
              <a:latin typeface="ＭＳ ゴシック" pitchFamily="49" charset="-128"/>
              <a:ea typeface="ＭＳ ゴシック" pitchFamily="49" charset="-128"/>
              <a:cs typeface="+mn-cs"/>
            </a:rPr>
            <a:t>か年実施計画のもと、次世代に過度な負担を課さないよう、出来るだけ借入を抑制し、健全な財政運営に努める。</a:t>
          </a:r>
          <a:endParaRPr kumimoji="1" lang="en-US" altLang="ja-JP" sz="1300" b="0" i="0" baseline="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p>
        <a:p>
          <a:r>
            <a:rPr kumimoji="1" lang="ja-JP" altLang="en-US" sz="1400">
              <a:latin typeface="ＭＳ ゴシック" pitchFamily="49" charset="-128"/>
              <a:ea typeface="ＭＳ ゴシック" pitchFamily="49" charset="-128"/>
            </a:rPr>
            <a:t>　下水道事業会計に係る準元利償還金が減となったことにより公営企業債等繰入見込額が</a:t>
          </a:r>
          <a:r>
            <a:rPr kumimoji="1" lang="en-US" altLang="ja-JP" sz="1400">
              <a:latin typeface="ＭＳ ゴシック" pitchFamily="49" charset="-128"/>
              <a:ea typeface="ＭＳ ゴシック" pitchFamily="49" charset="-128"/>
            </a:rPr>
            <a:t>6,912,498</a:t>
          </a:r>
          <a:r>
            <a:rPr kumimoji="1" lang="ja-JP" altLang="en-US" sz="1400">
              <a:latin typeface="ＭＳ ゴシック" pitchFamily="49" charset="-128"/>
              <a:ea typeface="ＭＳ ゴシック" pitchFamily="49" charset="-128"/>
            </a:rPr>
            <a:t>千円の減となった。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下水道事業会計に係る準元利償還金が減となったことにより充当可能特定歳入が</a:t>
          </a:r>
          <a:r>
            <a:rPr kumimoji="1" lang="en-US" altLang="ja-JP" sz="1400">
              <a:latin typeface="ＭＳ ゴシック" pitchFamily="49" charset="-128"/>
              <a:ea typeface="ＭＳ ゴシック" pitchFamily="49" charset="-128"/>
            </a:rPr>
            <a:t>3,983,364</a:t>
          </a:r>
          <a:r>
            <a:rPr kumimoji="1" lang="ja-JP" altLang="en-US" sz="1400">
              <a:latin typeface="ＭＳ ゴシック" pitchFamily="49" charset="-128"/>
              <a:ea typeface="ＭＳ ゴシック" pitchFamily="49" charset="-128"/>
            </a:rPr>
            <a:t>千円の減、公債費の算入見込額の減等により基準財政需要額算入見込額が</a:t>
          </a:r>
          <a:r>
            <a:rPr kumimoji="1" lang="en-US" altLang="ja-JP" sz="1400">
              <a:latin typeface="ＭＳ ゴシック" pitchFamily="49" charset="-128"/>
              <a:ea typeface="ＭＳ ゴシック" pitchFamily="49" charset="-128"/>
            </a:rPr>
            <a:t>1,416,918</a:t>
          </a:r>
          <a:r>
            <a:rPr kumimoji="1" lang="ja-JP" altLang="en-US" sz="1400">
              <a:latin typeface="ＭＳ ゴシック" pitchFamily="49" charset="-128"/>
              <a:ea typeface="ＭＳ ゴシック" pitchFamily="49" charset="-128"/>
            </a:rPr>
            <a:t>千円の減となった。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全体</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年度における将来負担比率は、将来負担額に対し、充当可能財源等が上回ったため比率がない。今後も引き続き公債費当義務的経費の削減を中心とする行財政改革を進め、財政の健全化に努める。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愛知県西尾市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今後の施設整備に対応するため、西尾市広域新焼却施設整備基金に、運用利息を含め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今後の施設整備に対応するため、西尾市総合運動場整備基金に、運用利息を含め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今後の施設整備に対応するため、西尾市民病院施設等整備基金に、運用利息を含め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西尾市歴史民俗資料館建設基金は、西尾城二之丸丑寅櫓及び土塀建設工事に充当するため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財政調整基金、減債基金については、経済事情の変動等による財源不足に対応するため決算状況及び次年度以降の必要経費を勘案し適切に備えていく。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その他特定目的基金については基金設置の目的が達成できるよう適切に積立を行っていく。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①西尾市広域新焼却施設整備基金：広域新焼却施設及びごみ処理施設の整備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②西尾市総合運動場整備基金：西尾市総合運動場の整備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③西尾市市民病院施設等整備基金：市民病院の施設整備等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①広域新焼却施設及びごみ処理施設の整備のため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②寄附金及び運用利息を含め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③市民病院の施設整備等のため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年度運転開始予定の西尾市広域新焼却施設建設のため、毎年度積立予定。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②総合運動場整備のため、毎年度積立予定。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③市民病院の施設整備等のため、毎年度積立予定。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経済事情の著しい変動等により財源不足や災害により多額の経費が必要な場合など不測の事態に対応できるよう積立を行っている。積立額は、決算状況及び次年度以降の必要経費を勘案し決定している。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経済事情の変動等により市債償還の財源が不足した場合や市債の償還額が多額となる年度の市債償還の財源として積立を行う。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D03FAB8-FB53-4964-A55E-BDD4D594A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F1E3374-CB7A-42DB-A376-80D65AA0E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8DB2D36-4FE1-4BFA-8401-CFDC3040D6E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60A3C8C7-569F-4D14-80BC-0D144197540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9B3C4A52-0C81-4CC6-AD42-44DB5FBB458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1B2EB54B-77D1-47C6-9007-F1B50BBD4BE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32B7EDF3-FFDC-4246-829D-F71D2644586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A41A8168-A753-473C-A0A3-9C8809D73E3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2EDF8A99-BE14-4F26-8D38-AA4D6A08843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3FC31DC7-EFB6-4DA8-96CB-73F25C661C9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EC243051-B497-49F3-861E-01EA38D7515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7D5A0263-EF79-4BDB-9BD0-CC7D78070AE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C920552-D101-47AF-9C9C-25AB2C0BD8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E7B06F89-4975-44B4-89A5-36D77320FA6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18A0F5F0-34F3-4F1B-8633-7CF307464DA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9E932AB2-CC73-4856-B522-D0D5C9D10D7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5A57C91-3F46-451D-ABF7-8242C35DC44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8F96D5AC-E418-4D75-9B24-5F219609F70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171,423
161,590
161.22
80,307,199
76,669,313
3,096,611
37,434,999
30,514,408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7D40BBE1-66B3-460A-82E7-91B1DC3183C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C2B40BAD-7190-48EA-B2D9-A341839A425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8E70AA15-0A72-4A68-9D3E-C2C5EF51DC1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FBD140DD-8040-4EBD-A6C7-D495CB81BBA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6FF14281-76A7-4451-97F1-F10066C98C3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15A42EE-B7B4-4F28-B4EA-F28845FD0E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799951B9-E256-4A65-9F08-920D510AD7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EAEDFC41-8BF9-42D0-92E8-AEC27138AE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B26D8637-CE09-49BF-BAF7-29EEE955D7A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A4B2CBD7-6240-466E-8CBD-1B323632A1A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EB6B6E0C-7C6A-4AAB-88CC-EBE522BBAC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85F5BECA-9926-4331-A40A-164FCCF07D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187D825C-D1E1-44D1-B4C9-059599E7E8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8AAAE148-D832-4258-82C9-BC6F4174A5B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AED95739-2ECD-4144-844B-96226B563A8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FDCA6F42-B473-4115-9C62-89873194A94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DF7D96E8-FA54-4421-928F-D5CFFA021B7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E044932-32A4-45AF-BB8C-20801AFCE89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CB54FAA2-325E-4F33-9605-D815FA5C82D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57672D0C-9811-4F2B-A6F7-379398845A1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1E18F7E4-934B-43B6-AAFB-00409954EF7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35DEFE55-D53C-429B-AF72-53C6ECD5073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ABA2D167-5E7F-4FFD-A9C8-B73D245AA87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17FDB9F-7BF9-42C0-93C1-72BF1F3B743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8ED21E7F-DE29-40F2-870D-0E1FD00C23C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45D04D5A-CBFF-402D-AFEE-41DC509DA6C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28BA6382-DCE0-4E16-9639-42E0D3A0AB7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6462175E-B315-401A-81D9-802EE25831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9F6FF4E7-D5C6-4539-A657-DF1339C792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9351E44-BA0A-4726-8F8F-D1DC7E8D47C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999CDFB-658B-4178-8986-5FDD4C1F6FE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4C5E8F2-B668-4AD5-BF52-E51E9DC24EB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118DC3D1-820A-4001-A2C1-67CD0F22DF6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AC248A0A-6B31-433B-86BD-1BC614E9D2C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D4FD5B3-C8D8-4898-AB01-ED4D71801D7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合併により公共施設の保有量が増加したことなどから、類似団体内の平均値を上回っている。公共施設総合管理計画において公共施設等の延べ床面積を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年度には個別施設計画の策定も完了し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今後は老朽化した施設の集約化・複合化や長寿命化を進めて、効果的、効率的な公共施設等の管理に努める。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BCE3CEE-B115-4B11-BC6C-BEDECC11D66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10E49A24-6651-43E4-AE53-7260E9FF9C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573D9BC5-DB52-4F73-97B3-94C899EFA89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A1C0C9C6-1703-426D-8DD3-5C19AC85D6A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96069CA2-3FF2-4E5B-BB99-750F5B58C5F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372E987-89F6-45A7-BA35-F701DCF4500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D486DCB2-F43E-44A8-91D4-5410868A226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FD180CB6-21B4-49F8-A3D4-59B90D98EF4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C858A694-4A06-46F6-B9CE-0E6D56EF5F8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65BAF36E-CCB8-4B89-B3B0-BC22D109326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F91BC3A7-8276-4E4D-972F-5FA25D1DF78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25DB55F-E9F8-49A0-A020-7A8700132D5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49A78E15-E520-49DC-BD96-D83AEB2A678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B9711490-040D-4769-905C-354F59A68D4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DDF21794-1D12-4B25-AEC6-6698DE83625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AA804464-8CE2-4286-9E3A-6C34E770DC0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71" name="直線コネクタ 70">
          <a:extLst>
            <a:ext uri="{FF2B5EF4-FFF2-40B4-BE49-F238E27FC236}">
              <a16:creationId xmlns:a16="http://schemas.microsoft.com/office/drawing/2014/main" id="{BA839B7A-E1F8-4DEF-BE8E-58FA0DAD053D}"/>
            </a:ext>
          </a:extLst>
        </xdr:cNvPr>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2" name="有形固定資産減価償却率最小値テキスト">
          <a:extLst>
            <a:ext uri="{FF2B5EF4-FFF2-40B4-BE49-F238E27FC236}">
              <a16:creationId xmlns:a16="http://schemas.microsoft.com/office/drawing/2014/main" id="{7E96CF7E-A7BD-4483-9851-D533B329B433}"/>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3" name="直線コネクタ 72">
          <a:extLst>
            <a:ext uri="{FF2B5EF4-FFF2-40B4-BE49-F238E27FC236}">
              <a16:creationId xmlns:a16="http://schemas.microsoft.com/office/drawing/2014/main" id="{4231D2CB-5F10-4660-880A-1A0723F6FBA4}"/>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4" name="有形固定資産減価償却率最大値テキスト">
          <a:extLst>
            <a:ext uri="{FF2B5EF4-FFF2-40B4-BE49-F238E27FC236}">
              <a16:creationId xmlns:a16="http://schemas.microsoft.com/office/drawing/2014/main" id="{AACDE124-4405-49DD-A41A-DE535B1410F1}"/>
            </a:ext>
          </a:extLst>
        </xdr:cNvPr>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5" name="直線コネクタ 74">
          <a:extLst>
            <a:ext uri="{FF2B5EF4-FFF2-40B4-BE49-F238E27FC236}">
              <a16:creationId xmlns:a16="http://schemas.microsoft.com/office/drawing/2014/main" id="{3C324908-1483-4760-903A-7435A006E755}"/>
            </a:ext>
          </a:extLst>
        </xdr:cNvPr>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76" name="有形固定資産減価償却率平均値テキスト">
          <a:extLst>
            <a:ext uri="{FF2B5EF4-FFF2-40B4-BE49-F238E27FC236}">
              <a16:creationId xmlns:a16="http://schemas.microsoft.com/office/drawing/2014/main" id="{61C98651-6875-4979-BDE5-BFC4CCEB9124}"/>
            </a:ext>
          </a:extLst>
        </xdr:cNvPr>
        <xdr:cNvSpPr txBox="1"/>
      </xdr:nvSpPr>
      <xdr:spPr>
        <a:xfrm>
          <a:off x="4813300" y="57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7" name="フローチャート: 判断 76">
          <a:extLst>
            <a:ext uri="{FF2B5EF4-FFF2-40B4-BE49-F238E27FC236}">
              <a16:creationId xmlns:a16="http://schemas.microsoft.com/office/drawing/2014/main" id="{369FEE54-E624-4396-BBB6-7E438076FD7A}"/>
            </a:ext>
          </a:extLst>
        </xdr:cNvPr>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8" name="フローチャート: 判断 77">
          <a:extLst>
            <a:ext uri="{FF2B5EF4-FFF2-40B4-BE49-F238E27FC236}">
              <a16:creationId xmlns:a16="http://schemas.microsoft.com/office/drawing/2014/main" id="{5F33B6E7-CF1C-4347-9106-8688695E84B3}"/>
            </a:ext>
          </a:extLst>
        </xdr:cNvPr>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9" name="フローチャート: 判断 78">
          <a:extLst>
            <a:ext uri="{FF2B5EF4-FFF2-40B4-BE49-F238E27FC236}">
              <a16:creationId xmlns:a16="http://schemas.microsoft.com/office/drawing/2014/main" id="{CE4336EF-4359-4539-8208-68D5B98AF975}"/>
            </a:ext>
          </a:extLst>
        </xdr:cNvPr>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0" name="フローチャート: 判断 79">
          <a:extLst>
            <a:ext uri="{FF2B5EF4-FFF2-40B4-BE49-F238E27FC236}">
              <a16:creationId xmlns:a16="http://schemas.microsoft.com/office/drawing/2014/main" id="{C6CE6C6D-DEE4-441A-A0E1-99D863CA261C}"/>
            </a:ext>
          </a:extLst>
        </xdr:cNvPr>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1" name="フローチャート: 判断 80">
          <a:extLst>
            <a:ext uri="{FF2B5EF4-FFF2-40B4-BE49-F238E27FC236}">
              <a16:creationId xmlns:a16="http://schemas.microsoft.com/office/drawing/2014/main" id="{6C85EEA7-3C56-4EEC-A013-A2431A0F5057}"/>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72CE0E9-AB2A-482F-AE74-4403444A75B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32E97BD-C66D-4C4B-B00A-182C410C77D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C0242D4-6905-4EA3-A943-EDDF515314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012B8E3-7CDF-4613-A364-A473E2E943A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94530A2-5E11-44C5-923B-206ED16E909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7" name="楕円 86">
          <a:extLst>
            <a:ext uri="{FF2B5EF4-FFF2-40B4-BE49-F238E27FC236}">
              <a16:creationId xmlns:a16="http://schemas.microsoft.com/office/drawing/2014/main" id="{D30AA28A-0F53-4D74-8774-26B7F8748C1A}"/>
            </a:ext>
          </a:extLst>
        </xdr:cNvPr>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88" name="有形固定資産減価償却率該当値テキスト">
          <a:extLst>
            <a:ext uri="{FF2B5EF4-FFF2-40B4-BE49-F238E27FC236}">
              <a16:creationId xmlns:a16="http://schemas.microsoft.com/office/drawing/2014/main" id="{265B7A12-862A-42C7-B63A-C74D06FF7F2A}"/>
            </a:ext>
          </a:extLst>
        </xdr:cNvPr>
        <xdr:cNvSpPr txBox="1"/>
      </xdr:nvSpPr>
      <xdr:spPr>
        <a:xfrm>
          <a:off x="4813300"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89" name="楕円 88">
          <a:extLst>
            <a:ext uri="{FF2B5EF4-FFF2-40B4-BE49-F238E27FC236}">
              <a16:creationId xmlns:a16="http://schemas.microsoft.com/office/drawing/2014/main" id="{58E0F41A-110E-4EE7-90B7-726F6AA5E3CA}"/>
            </a:ext>
          </a:extLst>
        </xdr:cNvPr>
        <xdr:cNvSpPr/>
      </xdr:nvSpPr>
      <xdr:spPr>
        <a:xfrm>
          <a:off x="4000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75565</xdr:rowOff>
    </xdr:to>
    <xdr:cxnSp macro="">
      <xdr:nvCxnSpPr>
        <xdr:cNvPr id="90" name="直線コネクタ 89">
          <a:extLst>
            <a:ext uri="{FF2B5EF4-FFF2-40B4-BE49-F238E27FC236}">
              <a16:creationId xmlns:a16="http://schemas.microsoft.com/office/drawing/2014/main" id="{2B1219AC-0132-4571-BC8E-95BD6213A831}"/>
            </a:ext>
          </a:extLst>
        </xdr:cNvPr>
        <xdr:cNvCxnSpPr/>
      </xdr:nvCxnSpPr>
      <xdr:spPr>
        <a:xfrm>
          <a:off x="4051300" y="611166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1" name="楕円 90">
          <a:extLst>
            <a:ext uri="{FF2B5EF4-FFF2-40B4-BE49-F238E27FC236}">
              <a16:creationId xmlns:a16="http://schemas.microsoft.com/office/drawing/2014/main" id="{BDA19976-DCF7-450F-9FE0-FE446F26115E}"/>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25188</xdr:rowOff>
    </xdr:to>
    <xdr:cxnSp macro="">
      <xdr:nvCxnSpPr>
        <xdr:cNvPr id="92" name="直線コネクタ 91">
          <a:extLst>
            <a:ext uri="{FF2B5EF4-FFF2-40B4-BE49-F238E27FC236}">
              <a16:creationId xmlns:a16="http://schemas.microsoft.com/office/drawing/2014/main" id="{07B7757A-E675-47E6-98A4-56EFEDD102F0}"/>
            </a:ext>
          </a:extLst>
        </xdr:cNvPr>
        <xdr:cNvCxnSpPr/>
      </xdr:nvCxnSpPr>
      <xdr:spPr>
        <a:xfrm>
          <a:off x="3289300" y="607568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73872</xdr:rowOff>
    </xdr:from>
    <xdr:to>
      <xdr:col>11</xdr:col>
      <xdr:colOff>187325</xdr:colOff>
      <xdr:row>31</xdr:row>
      <xdr:rowOff>4022</xdr:rowOff>
    </xdr:to>
    <xdr:sp macro="" textlink="">
      <xdr:nvSpPr>
        <xdr:cNvPr id="93" name="楕円 92">
          <a:extLst>
            <a:ext uri="{FF2B5EF4-FFF2-40B4-BE49-F238E27FC236}">
              <a16:creationId xmlns:a16="http://schemas.microsoft.com/office/drawing/2014/main" id="{0CE4905A-8A0E-4AD5-89CF-0777464DA4AD}"/>
            </a:ext>
          </a:extLst>
        </xdr:cNvPr>
        <xdr:cNvSpPr/>
      </xdr:nvSpPr>
      <xdr:spPr>
        <a:xfrm>
          <a:off x="2476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30</xdr:row>
      <xdr:rowOff>160655</xdr:rowOff>
    </xdr:to>
    <xdr:cxnSp macro="">
      <xdr:nvCxnSpPr>
        <xdr:cNvPr id="94" name="直線コネクタ 93">
          <a:extLst>
            <a:ext uri="{FF2B5EF4-FFF2-40B4-BE49-F238E27FC236}">
              <a16:creationId xmlns:a16="http://schemas.microsoft.com/office/drawing/2014/main" id="{DB4156C4-1984-40FE-B713-1F2ED722273F}"/>
            </a:ext>
          </a:extLst>
        </xdr:cNvPr>
        <xdr:cNvCxnSpPr/>
      </xdr:nvCxnSpPr>
      <xdr:spPr>
        <a:xfrm>
          <a:off x="2527300" y="603969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19897</xdr:rowOff>
    </xdr:from>
    <xdr:to>
      <xdr:col>7</xdr:col>
      <xdr:colOff>187325</xdr:colOff>
      <xdr:row>30</xdr:row>
      <xdr:rowOff>121497</xdr:rowOff>
    </xdr:to>
    <xdr:sp macro="" textlink="">
      <xdr:nvSpPr>
        <xdr:cNvPr id="95" name="楕円 94">
          <a:extLst>
            <a:ext uri="{FF2B5EF4-FFF2-40B4-BE49-F238E27FC236}">
              <a16:creationId xmlns:a16="http://schemas.microsoft.com/office/drawing/2014/main" id="{B588F4EE-F5FA-47BA-A959-D01AE2518EA5}"/>
            </a:ext>
          </a:extLst>
        </xdr:cNvPr>
        <xdr:cNvSpPr/>
      </xdr:nvSpPr>
      <xdr:spPr>
        <a:xfrm>
          <a:off x="1714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70697</xdr:rowOff>
    </xdr:from>
    <xdr:to>
      <xdr:col>11</xdr:col>
      <xdr:colOff>136525</xdr:colOff>
      <xdr:row>30</xdr:row>
      <xdr:rowOff>124672</xdr:rowOff>
    </xdr:to>
    <xdr:cxnSp macro="">
      <xdr:nvCxnSpPr>
        <xdr:cNvPr id="96" name="直線コネクタ 95">
          <a:extLst>
            <a:ext uri="{FF2B5EF4-FFF2-40B4-BE49-F238E27FC236}">
              <a16:creationId xmlns:a16="http://schemas.microsoft.com/office/drawing/2014/main" id="{BC3462E9-A1B2-4111-956D-12B18B877401}"/>
            </a:ext>
          </a:extLst>
        </xdr:cNvPr>
        <xdr:cNvCxnSpPr/>
      </xdr:nvCxnSpPr>
      <xdr:spPr>
        <a:xfrm>
          <a:off x="1765300" y="598572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7" name="n_1aveValue有形固定資産減価償却率">
          <a:extLst>
            <a:ext uri="{FF2B5EF4-FFF2-40B4-BE49-F238E27FC236}">
              <a16:creationId xmlns:a16="http://schemas.microsoft.com/office/drawing/2014/main" id="{A52F387B-A032-4FD4-9948-BCF921A0180B}"/>
            </a:ext>
          </a:extLst>
        </xdr:cNvPr>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8" name="n_2aveValue有形固定資産減価償却率">
          <a:extLst>
            <a:ext uri="{FF2B5EF4-FFF2-40B4-BE49-F238E27FC236}">
              <a16:creationId xmlns:a16="http://schemas.microsoft.com/office/drawing/2014/main" id="{4E1F6A74-66A1-472C-8307-330A8BC6B094}"/>
            </a:ext>
          </a:extLst>
        </xdr:cNvPr>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9" name="n_3aveValue有形固定資産減価償却率">
          <a:extLst>
            <a:ext uri="{FF2B5EF4-FFF2-40B4-BE49-F238E27FC236}">
              <a16:creationId xmlns:a16="http://schemas.microsoft.com/office/drawing/2014/main" id="{606312DE-70A5-4EBE-835B-38E2C1718AAC}"/>
            </a:ext>
          </a:extLst>
        </xdr:cNvPr>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0" name="n_4aveValue有形固定資産減価償却率">
          <a:extLst>
            <a:ext uri="{FF2B5EF4-FFF2-40B4-BE49-F238E27FC236}">
              <a16:creationId xmlns:a16="http://schemas.microsoft.com/office/drawing/2014/main" id="{2F84E0F7-AD70-4D01-95F0-20C3EE83A4D7}"/>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67115</xdr:rowOff>
    </xdr:from>
    <xdr:ext cx="405111" cy="259045"/>
    <xdr:sp macro="" textlink="">
      <xdr:nvSpPr>
        <xdr:cNvPr id="101" name="n_1mainValue有形固定資産減価償却率">
          <a:extLst>
            <a:ext uri="{FF2B5EF4-FFF2-40B4-BE49-F238E27FC236}">
              <a16:creationId xmlns:a16="http://schemas.microsoft.com/office/drawing/2014/main" id="{E4D43478-9C4D-4303-8CB2-237075527EF2}"/>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2" name="n_2mainValue有形固定資産減価償却率">
          <a:extLst>
            <a:ext uri="{FF2B5EF4-FFF2-40B4-BE49-F238E27FC236}">
              <a16:creationId xmlns:a16="http://schemas.microsoft.com/office/drawing/2014/main" id="{F2A3CC00-4DE1-46E4-AAEF-700208C9EEAE}"/>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103" name="n_3mainValue有形固定資産減価償却率">
          <a:extLst>
            <a:ext uri="{FF2B5EF4-FFF2-40B4-BE49-F238E27FC236}">
              <a16:creationId xmlns:a16="http://schemas.microsoft.com/office/drawing/2014/main" id="{276DBD7A-D567-41CF-B947-AE25B3A95D9D}"/>
            </a:ext>
          </a:extLst>
        </xdr:cNvPr>
        <xdr:cNvSpPr txBox="1"/>
      </xdr:nvSpPr>
      <xdr:spPr>
        <a:xfrm>
          <a:off x="2324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112624</xdr:rowOff>
    </xdr:from>
    <xdr:ext cx="405111" cy="259045"/>
    <xdr:sp macro="" textlink="">
      <xdr:nvSpPr>
        <xdr:cNvPr id="104" name="n_4mainValue有形固定資産減価償却率">
          <a:extLst>
            <a:ext uri="{FF2B5EF4-FFF2-40B4-BE49-F238E27FC236}">
              <a16:creationId xmlns:a16="http://schemas.microsoft.com/office/drawing/2014/main" id="{D48F6781-8857-48FD-9C15-689A4DDAFC69}"/>
            </a:ext>
          </a:extLst>
        </xdr:cNvPr>
        <xdr:cNvSpPr txBox="1"/>
      </xdr:nvSpPr>
      <xdr:spPr>
        <a:xfrm>
          <a:off x="1562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406E6929-3639-4890-9264-B1D6BDA6B7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665048B-D014-4B80-B76E-48877E5F6E1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C58AA1F4-B7D9-42B3-A469-AC0FFA589E3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A166C62D-9DE4-431A-A815-CEECC7417D7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6CCB0C16-DA0C-4E79-9DFF-C55FB37B623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86613C5E-4761-4CFA-BC0B-36B89B053FF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2066802C-3056-4E39-AA1F-92EBB206E63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AE4D5618-B7F5-4EDD-9311-B09E3D2588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1D12E6A1-B7A2-4F07-89A9-F1EBDE8C2BF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64FBEB3C-4B3D-414B-86B9-9D9E89B24B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6443436E-5623-4A99-AB5E-95EB8A20F04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35C08115-8215-4081-9963-E9A45690258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7AE22811-0B81-4F23-91F4-8BAA44193F0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普通交付税合併算定替特例の終了を見据えて借入を抑制してきたことにより、類似団体を下回っている。しかし、今後は公共施設再配置や学校を始めとする教育施設の更新・長寿命化など大型事業が予定されており地方債発行額の増加が見込まれるが、事業内容を精査し、できるだけ後年度の過重な負担とならないよう将来負担額の抑制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436F273B-3735-4390-9B85-37B44F08840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94D7E91C-2E53-46D1-B9E5-A20FB931C61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4F8CD914-798C-45DB-8908-F40FB396666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624D482F-1A5C-4D8D-98E2-A0FAD0AED29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1CE832AF-18DE-4016-A1B3-A483B502CCF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A86979E5-031A-4AE8-BC34-B6EDED45216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98E98424-B761-4FA4-B6D3-D45BD722A6A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42F64CCD-65D6-4DFC-BFDA-09AB84DDD87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36B071FC-E5D1-4443-BD46-09C5A4E602D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7D6C9533-111D-4B22-9868-BD7FBC35A7C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56FA7442-081E-4D15-8271-C52E95B9956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B529DED9-B512-406C-8172-FC427F1CA51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DAA45384-1CEE-4123-B87D-C58008C6BC1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4AF58C17-07AE-4B98-B6D4-E66B5FE6D16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E3422F68-020D-499A-86EA-E797EA2A6CC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F75BFDE9-1759-4E16-8180-260F936A05E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CCC15073-D5B9-4112-847E-BB8125EADA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5" name="直線コネクタ 134">
          <a:extLst>
            <a:ext uri="{FF2B5EF4-FFF2-40B4-BE49-F238E27FC236}">
              <a16:creationId xmlns:a16="http://schemas.microsoft.com/office/drawing/2014/main" id="{41F68871-B030-4AFB-89AE-BD3243096D68}"/>
            </a:ext>
          </a:extLst>
        </xdr:cNvPr>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6" name="債務償還比率最小値テキスト">
          <a:extLst>
            <a:ext uri="{FF2B5EF4-FFF2-40B4-BE49-F238E27FC236}">
              <a16:creationId xmlns:a16="http://schemas.microsoft.com/office/drawing/2014/main" id="{077097F4-55E2-4DB6-BA89-8B646F4A9F2C}"/>
            </a:ext>
          </a:extLst>
        </xdr:cNvPr>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7" name="直線コネクタ 136">
          <a:extLst>
            <a:ext uri="{FF2B5EF4-FFF2-40B4-BE49-F238E27FC236}">
              <a16:creationId xmlns:a16="http://schemas.microsoft.com/office/drawing/2014/main" id="{99AC18B5-F95A-4CCD-8A80-8519AEADE6E6}"/>
            </a:ext>
          </a:extLst>
        </xdr:cNvPr>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3948109D-8075-497E-B3FB-563AA2068A4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E71D83B2-6FD1-4BBD-B26C-4F2A77121C0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73169</xdr:rowOff>
    </xdr:from>
    <xdr:ext cx="469744" cy="259045"/>
    <xdr:sp macro="" textlink="">
      <xdr:nvSpPr>
        <xdr:cNvPr id="140" name="債務償還比率平均値テキスト">
          <a:extLst>
            <a:ext uri="{FF2B5EF4-FFF2-40B4-BE49-F238E27FC236}">
              <a16:creationId xmlns:a16="http://schemas.microsoft.com/office/drawing/2014/main" id="{FA74FA47-8BC0-460B-90D9-6673E00EED67}"/>
            </a:ext>
          </a:extLst>
        </xdr:cNvPr>
        <xdr:cNvSpPr txBox="1"/>
      </xdr:nvSpPr>
      <xdr:spPr>
        <a:xfrm>
          <a:off x="14846300" y="598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41" name="フローチャート: 判断 140">
          <a:extLst>
            <a:ext uri="{FF2B5EF4-FFF2-40B4-BE49-F238E27FC236}">
              <a16:creationId xmlns:a16="http://schemas.microsoft.com/office/drawing/2014/main" id="{D1B2FCB6-3FA4-4F74-8735-7644F3E130DC}"/>
            </a:ext>
          </a:extLst>
        </xdr:cNvPr>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42" name="フローチャート: 判断 141">
          <a:extLst>
            <a:ext uri="{FF2B5EF4-FFF2-40B4-BE49-F238E27FC236}">
              <a16:creationId xmlns:a16="http://schemas.microsoft.com/office/drawing/2014/main" id="{EF8698E4-B5F3-4829-9B4A-6AE99F308EFF}"/>
            </a:ext>
          </a:extLst>
        </xdr:cNvPr>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43" name="フローチャート: 判断 142">
          <a:extLst>
            <a:ext uri="{FF2B5EF4-FFF2-40B4-BE49-F238E27FC236}">
              <a16:creationId xmlns:a16="http://schemas.microsoft.com/office/drawing/2014/main" id="{BFDDB9E2-22E8-4CD1-A7BE-054701D55EB7}"/>
            </a:ext>
          </a:extLst>
        </xdr:cNvPr>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44" name="フローチャート: 判断 143">
          <a:extLst>
            <a:ext uri="{FF2B5EF4-FFF2-40B4-BE49-F238E27FC236}">
              <a16:creationId xmlns:a16="http://schemas.microsoft.com/office/drawing/2014/main" id="{D4BF1D56-03CF-4558-857B-B51A4C591E94}"/>
            </a:ext>
          </a:extLst>
        </xdr:cNvPr>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45" name="フローチャート: 判断 144">
          <a:extLst>
            <a:ext uri="{FF2B5EF4-FFF2-40B4-BE49-F238E27FC236}">
              <a16:creationId xmlns:a16="http://schemas.microsoft.com/office/drawing/2014/main" id="{656963EB-9583-49AB-B302-152DE27C169E}"/>
            </a:ext>
          </a:extLst>
        </xdr:cNvPr>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6A8DD38-6C7A-4047-A165-F871536FB96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C97133B-3F9B-4263-BA40-19D05DCD9C3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7BE514C-5F47-4DFD-9B03-5B45DD3BAD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FEA8039-3106-4F04-8671-1D9F2A64EE1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F498FEC-FC65-487C-8957-FDADD8F5E89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148336</xdr:rowOff>
    </xdr:from>
    <xdr:to>
      <xdr:col>76</xdr:col>
      <xdr:colOff>73025</xdr:colOff>
      <xdr:row>29</xdr:row>
      <xdr:rowOff>78486</xdr:rowOff>
    </xdr:to>
    <xdr:sp macro="" textlink="">
      <xdr:nvSpPr>
        <xdr:cNvPr id="151" name="楕円 150">
          <a:extLst>
            <a:ext uri="{FF2B5EF4-FFF2-40B4-BE49-F238E27FC236}">
              <a16:creationId xmlns:a16="http://schemas.microsoft.com/office/drawing/2014/main" id="{D3EDB6D1-66BB-4C06-942E-C15B32DA67F4}"/>
            </a:ext>
          </a:extLst>
        </xdr:cNvPr>
        <xdr:cNvSpPr/>
      </xdr:nvSpPr>
      <xdr:spPr>
        <a:xfrm>
          <a:off x="147447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171213</xdr:rowOff>
    </xdr:from>
    <xdr:ext cx="469744" cy="259045"/>
    <xdr:sp macro="" textlink="">
      <xdr:nvSpPr>
        <xdr:cNvPr id="152" name="債務償還比率該当値テキスト">
          <a:extLst>
            <a:ext uri="{FF2B5EF4-FFF2-40B4-BE49-F238E27FC236}">
              <a16:creationId xmlns:a16="http://schemas.microsoft.com/office/drawing/2014/main" id="{52E21466-9FC4-4FBE-BF20-156DAB72CDD0}"/>
            </a:ext>
          </a:extLst>
        </xdr:cNvPr>
        <xdr:cNvSpPr txBox="1"/>
      </xdr:nvSpPr>
      <xdr:spPr>
        <a:xfrm>
          <a:off x="14846300"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124895</xdr:rowOff>
    </xdr:from>
    <xdr:to>
      <xdr:col>72</xdr:col>
      <xdr:colOff>123825</xdr:colOff>
      <xdr:row>29</xdr:row>
      <xdr:rowOff>55045</xdr:rowOff>
    </xdr:to>
    <xdr:sp macro="" textlink="">
      <xdr:nvSpPr>
        <xdr:cNvPr id="153" name="楕円 152">
          <a:extLst>
            <a:ext uri="{FF2B5EF4-FFF2-40B4-BE49-F238E27FC236}">
              <a16:creationId xmlns:a16="http://schemas.microsoft.com/office/drawing/2014/main" id="{ECE8EA37-FD2B-446F-9117-EA62FEC6C66D}"/>
            </a:ext>
          </a:extLst>
        </xdr:cNvPr>
        <xdr:cNvSpPr/>
      </xdr:nvSpPr>
      <xdr:spPr>
        <a:xfrm>
          <a:off x="14033500" y="56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4245</xdr:rowOff>
    </xdr:from>
    <xdr:to>
      <xdr:col>76</xdr:col>
      <xdr:colOff>22225</xdr:colOff>
      <xdr:row>29</xdr:row>
      <xdr:rowOff>27686</xdr:rowOff>
    </xdr:to>
    <xdr:cxnSp macro="">
      <xdr:nvCxnSpPr>
        <xdr:cNvPr id="154" name="直線コネクタ 153">
          <a:extLst>
            <a:ext uri="{FF2B5EF4-FFF2-40B4-BE49-F238E27FC236}">
              <a16:creationId xmlns:a16="http://schemas.microsoft.com/office/drawing/2014/main" id="{BA0FA5F8-35F7-4618-896F-70AAD1E8C0ED}"/>
            </a:ext>
          </a:extLst>
        </xdr:cNvPr>
        <xdr:cNvCxnSpPr/>
      </xdr:nvCxnSpPr>
      <xdr:spPr>
        <a:xfrm>
          <a:off x="14084300" y="5747820"/>
          <a:ext cx="7112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66294</xdr:rowOff>
    </xdr:from>
    <xdr:to>
      <xdr:col>68</xdr:col>
      <xdr:colOff>123825</xdr:colOff>
      <xdr:row>28</xdr:row>
      <xdr:rowOff>167894</xdr:rowOff>
    </xdr:to>
    <xdr:sp macro="" textlink="">
      <xdr:nvSpPr>
        <xdr:cNvPr id="155" name="楕円 154">
          <a:extLst>
            <a:ext uri="{FF2B5EF4-FFF2-40B4-BE49-F238E27FC236}">
              <a16:creationId xmlns:a16="http://schemas.microsoft.com/office/drawing/2014/main" id="{E1F0C7A6-504F-4C03-8906-100F2BD06690}"/>
            </a:ext>
          </a:extLst>
        </xdr:cNvPr>
        <xdr:cNvSpPr/>
      </xdr:nvSpPr>
      <xdr:spPr>
        <a:xfrm>
          <a:off x="13271500" y="56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117094</xdr:rowOff>
    </xdr:from>
    <xdr:to>
      <xdr:col>72</xdr:col>
      <xdr:colOff>73025</xdr:colOff>
      <xdr:row>29</xdr:row>
      <xdr:rowOff>4245</xdr:rowOff>
    </xdr:to>
    <xdr:cxnSp macro="">
      <xdr:nvCxnSpPr>
        <xdr:cNvPr id="156" name="直線コネクタ 155">
          <a:extLst>
            <a:ext uri="{FF2B5EF4-FFF2-40B4-BE49-F238E27FC236}">
              <a16:creationId xmlns:a16="http://schemas.microsoft.com/office/drawing/2014/main" id="{AB1EE419-158B-4325-AE0B-6BE2ACBB2D69}"/>
            </a:ext>
          </a:extLst>
        </xdr:cNvPr>
        <xdr:cNvCxnSpPr/>
      </xdr:nvCxnSpPr>
      <xdr:spPr>
        <a:xfrm>
          <a:off x="13322300" y="568921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18832</xdr:rowOff>
    </xdr:from>
    <xdr:to>
      <xdr:col>64</xdr:col>
      <xdr:colOff>123825</xdr:colOff>
      <xdr:row>29</xdr:row>
      <xdr:rowOff>120432</xdr:rowOff>
    </xdr:to>
    <xdr:sp macro="" textlink="">
      <xdr:nvSpPr>
        <xdr:cNvPr id="157" name="楕円 156">
          <a:extLst>
            <a:ext uri="{FF2B5EF4-FFF2-40B4-BE49-F238E27FC236}">
              <a16:creationId xmlns:a16="http://schemas.microsoft.com/office/drawing/2014/main" id="{3B3A4388-EB3A-4902-BFE5-53D5C803C7B4}"/>
            </a:ext>
          </a:extLst>
        </xdr:cNvPr>
        <xdr:cNvSpPr/>
      </xdr:nvSpPr>
      <xdr:spPr>
        <a:xfrm>
          <a:off x="12509500" y="57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117094</xdr:rowOff>
    </xdr:from>
    <xdr:to>
      <xdr:col>68</xdr:col>
      <xdr:colOff>73025</xdr:colOff>
      <xdr:row>29</xdr:row>
      <xdr:rowOff>69632</xdr:rowOff>
    </xdr:to>
    <xdr:cxnSp macro="">
      <xdr:nvCxnSpPr>
        <xdr:cNvPr id="158" name="直線コネクタ 157">
          <a:extLst>
            <a:ext uri="{FF2B5EF4-FFF2-40B4-BE49-F238E27FC236}">
              <a16:creationId xmlns:a16="http://schemas.microsoft.com/office/drawing/2014/main" id="{94DD2378-5855-420F-95A9-CB264B41F1F1}"/>
            </a:ext>
          </a:extLst>
        </xdr:cNvPr>
        <xdr:cNvCxnSpPr/>
      </xdr:nvCxnSpPr>
      <xdr:spPr>
        <a:xfrm flipV="1">
          <a:off x="12560300" y="5689219"/>
          <a:ext cx="762000" cy="1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163485</xdr:rowOff>
    </xdr:from>
    <xdr:to>
      <xdr:col>60</xdr:col>
      <xdr:colOff>123825</xdr:colOff>
      <xdr:row>30</xdr:row>
      <xdr:rowOff>93635</xdr:rowOff>
    </xdr:to>
    <xdr:sp macro="" textlink="">
      <xdr:nvSpPr>
        <xdr:cNvPr id="159" name="楕円 158">
          <a:extLst>
            <a:ext uri="{FF2B5EF4-FFF2-40B4-BE49-F238E27FC236}">
              <a16:creationId xmlns:a16="http://schemas.microsoft.com/office/drawing/2014/main" id="{70FB843C-23A6-4B04-AEAC-638100652F52}"/>
            </a:ext>
          </a:extLst>
        </xdr:cNvPr>
        <xdr:cNvSpPr/>
      </xdr:nvSpPr>
      <xdr:spPr>
        <a:xfrm>
          <a:off x="11747500" y="59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69632</xdr:rowOff>
    </xdr:from>
    <xdr:to>
      <xdr:col>64</xdr:col>
      <xdr:colOff>73025</xdr:colOff>
      <xdr:row>30</xdr:row>
      <xdr:rowOff>42835</xdr:rowOff>
    </xdr:to>
    <xdr:cxnSp macro="">
      <xdr:nvCxnSpPr>
        <xdr:cNvPr id="160" name="直線コネクタ 159">
          <a:extLst>
            <a:ext uri="{FF2B5EF4-FFF2-40B4-BE49-F238E27FC236}">
              <a16:creationId xmlns:a16="http://schemas.microsoft.com/office/drawing/2014/main" id="{005444EF-1073-4459-8794-993D3C0760B6}"/>
            </a:ext>
          </a:extLst>
        </xdr:cNvPr>
        <xdr:cNvCxnSpPr/>
      </xdr:nvCxnSpPr>
      <xdr:spPr>
        <a:xfrm flipV="1">
          <a:off x="11798300" y="5813207"/>
          <a:ext cx="762000" cy="1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47324</xdr:rowOff>
    </xdr:from>
    <xdr:ext cx="469744" cy="259045"/>
    <xdr:sp macro="" textlink="">
      <xdr:nvSpPr>
        <xdr:cNvPr id="161" name="n_1aveValue債務償還比率">
          <a:extLst>
            <a:ext uri="{FF2B5EF4-FFF2-40B4-BE49-F238E27FC236}">
              <a16:creationId xmlns:a16="http://schemas.microsoft.com/office/drawing/2014/main" id="{4A9889E1-8BDE-43E8-92B3-D84096883EE9}"/>
            </a:ext>
          </a:extLst>
        </xdr:cNvPr>
        <xdr:cNvSpPr txBox="1"/>
      </xdr:nvSpPr>
      <xdr:spPr>
        <a:xfrm>
          <a:off x="13836727" y="61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30515</xdr:rowOff>
    </xdr:from>
    <xdr:ext cx="469744" cy="259045"/>
    <xdr:sp macro="" textlink="">
      <xdr:nvSpPr>
        <xdr:cNvPr id="162" name="n_2aveValue債務償還比率">
          <a:extLst>
            <a:ext uri="{FF2B5EF4-FFF2-40B4-BE49-F238E27FC236}">
              <a16:creationId xmlns:a16="http://schemas.microsoft.com/office/drawing/2014/main" id="{E8774D76-23B3-41C1-B987-6DADB018829A}"/>
            </a:ext>
          </a:extLst>
        </xdr:cNvPr>
        <xdr:cNvSpPr txBox="1"/>
      </xdr:nvSpPr>
      <xdr:spPr>
        <a:xfrm>
          <a:off x="130874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66601</xdr:rowOff>
    </xdr:from>
    <xdr:ext cx="469744" cy="259045"/>
    <xdr:sp macro="" textlink="">
      <xdr:nvSpPr>
        <xdr:cNvPr id="163" name="n_3aveValue債務償還比率">
          <a:extLst>
            <a:ext uri="{FF2B5EF4-FFF2-40B4-BE49-F238E27FC236}">
              <a16:creationId xmlns:a16="http://schemas.microsoft.com/office/drawing/2014/main" id="{58C3CF08-770D-47AA-B7DD-6D48A4B846EA}"/>
            </a:ext>
          </a:extLst>
        </xdr:cNvPr>
        <xdr:cNvSpPr txBox="1"/>
      </xdr:nvSpPr>
      <xdr:spPr>
        <a:xfrm>
          <a:off x="12325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64" name="n_4aveValue債務償還比率">
          <a:extLst>
            <a:ext uri="{FF2B5EF4-FFF2-40B4-BE49-F238E27FC236}">
              <a16:creationId xmlns:a16="http://schemas.microsoft.com/office/drawing/2014/main" id="{3AA25439-C487-4C02-8D16-16E0D41EE734}"/>
            </a:ext>
          </a:extLst>
        </xdr:cNvPr>
        <xdr:cNvSpPr txBox="1"/>
      </xdr:nvSpPr>
      <xdr:spPr>
        <a:xfrm>
          <a:off x="11563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71572</xdr:rowOff>
    </xdr:from>
    <xdr:ext cx="469744" cy="259045"/>
    <xdr:sp macro="" textlink="">
      <xdr:nvSpPr>
        <xdr:cNvPr id="165" name="n_1mainValue債務償還比率">
          <a:extLst>
            <a:ext uri="{FF2B5EF4-FFF2-40B4-BE49-F238E27FC236}">
              <a16:creationId xmlns:a16="http://schemas.microsoft.com/office/drawing/2014/main" id="{D3AC8E70-37F9-4171-8DB6-FFBDD1B953EC}"/>
            </a:ext>
          </a:extLst>
        </xdr:cNvPr>
        <xdr:cNvSpPr txBox="1"/>
      </xdr:nvSpPr>
      <xdr:spPr>
        <a:xfrm>
          <a:off x="13836727" y="54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12971</xdr:rowOff>
    </xdr:from>
    <xdr:ext cx="469744" cy="259045"/>
    <xdr:sp macro="" textlink="">
      <xdr:nvSpPr>
        <xdr:cNvPr id="166" name="n_2mainValue債務償還比率">
          <a:extLst>
            <a:ext uri="{FF2B5EF4-FFF2-40B4-BE49-F238E27FC236}">
              <a16:creationId xmlns:a16="http://schemas.microsoft.com/office/drawing/2014/main" id="{718AACB4-7680-40EC-9943-A5C246F52DC1}"/>
            </a:ext>
          </a:extLst>
        </xdr:cNvPr>
        <xdr:cNvSpPr txBox="1"/>
      </xdr:nvSpPr>
      <xdr:spPr>
        <a:xfrm>
          <a:off x="13087427" y="541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136959</xdr:rowOff>
    </xdr:from>
    <xdr:ext cx="469744" cy="259045"/>
    <xdr:sp macro="" textlink="">
      <xdr:nvSpPr>
        <xdr:cNvPr id="167" name="n_3mainValue債務償還比率">
          <a:extLst>
            <a:ext uri="{FF2B5EF4-FFF2-40B4-BE49-F238E27FC236}">
              <a16:creationId xmlns:a16="http://schemas.microsoft.com/office/drawing/2014/main" id="{4B73622E-88E3-4427-BF23-A0805F89187C}"/>
            </a:ext>
          </a:extLst>
        </xdr:cNvPr>
        <xdr:cNvSpPr txBox="1"/>
      </xdr:nvSpPr>
      <xdr:spPr>
        <a:xfrm>
          <a:off x="12325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110162</xdr:rowOff>
    </xdr:from>
    <xdr:ext cx="469744" cy="259045"/>
    <xdr:sp macro="" textlink="">
      <xdr:nvSpPr>
        <xdr:cNvPr id="168" name="n_4mainValue債務償還比率">
          <a:extLst>
            <a:ext uri="{FF2B5EF4-FFF2-40B4-BE49-F238E27FC236}">
              <a16:creationId xmlns:a16="http://schemas.microsoft.com/office/drawing/2014/main" id="{0974A323-D811-4F36-A4B6-D8BF695D05D2}"/>
            </a:ext>
          </a:extLst>
        </xdr:cNvPr>
        <xdr:cNvSpPr txBox="1"/>
      </xdr:nvSpPr>
      <xdr:spPr>
        <a:xfrm>
          <a:off x="11563427" y="568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CB85B5D3-02B5-42E5-BF2A-BFB1E2FCE8B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35A5B9C5-C79C-4B30-96DC-E438BCE3567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291D4A63-246C-4F67-A9A6-B00786C5E3D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821D331F-F87A-4C2D-923D-7697D57A76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2DA7A582-7F22-4B0F-9F66-C8FBD1DB0F2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5ACC3090-4255-4162-8437-727C9577051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7B18BA-596B-4ADE-9E9E-4774F1CACB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A60746-743F-4F1B-B7E4-54C29AC210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53E4F6-3DA9-4ADB-9BA2-46F75A1DC3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A1FED9-8D4B-4FED-A542-42F8AA7285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5BFCB1-F3B9-4035-8E01-1136BC5CC9E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2D1B8D-D154-4972-BD6F-59250A4A77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7C63AE-87FC-4BAE-A062-C0DF53F700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44FD81-4CF2-4F44-8594-56F5A0A9F0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17A5EF-D930-4C4B-854E-B39CFD7E5B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9DB4D9-A4BF-424E-8B68-E206016D4E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171,423
161,590
161.22
80,307,199
76,669,313
3,096,611
37,434,999
30,514,408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2B40E9-BE9F-471E-873C-08CDBD48AE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03CD82-1F3C-4E7A-946A-538799590D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27E72E-18BB-4FDF-999E-03F2332B17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38305B-5D24-4FEF-9A62-946CFCE647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064E27-862E-454D-B104-AE34308675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2C8BD2-3D66-48E6-95BC-70D5009B519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DAD89F-67A4-48CB-8209-84EDA2ECEE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FDADF8-114C-4A45-B28F-FB40DCA593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D97FB5-3867-4BFE-94DB-F8FBF4B127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53F8F7-9BAE-4C5B-9697-995F4100C3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34BA2B4-D491-48AA-B5EC-7992EDC230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12D26F-34FB-4AD9-BB1A-8FDC874036B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2A4454-033A-4336-879D-40F5BE57AD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682DE8-3261-44EA-A98C-5D64E942B1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A15877-ED50-4CE3-BEBE-310AC0A986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24CE38-4070-48D7-9373-5AFA7B0378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580159-C3F1-45BC-9472-FE67713E12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53896E-309E-4FC6-8483-574697422D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9134EF-DF42-4813-8985-D69B4E10E3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1AC4932-F1D6-4430-A048-FF02B65876D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8C8F2F9-F84B-4F3D-989F-13266D4ED6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4DA160-5D61-49B8-B81E-3C2A923625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3759650-1EE5-4798-955F-0A347900E4B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592FC4-15AB-47C9-8A34-7501BDA433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D7B13E-B0F3-4F96-9A4E-311B4B2ABA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91D559-F5E1-43CE-9D7C-C6EDD48B91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A4312AE-64B9-4A22-B2B2-A8573E3CCF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7ACCEC-630C-4A4C-B56F-0B42622579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5C0936-0328-4DF7-9F94-94C33CEF2BE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8464AB-6A81-46AC-8CF5-BC076EEA7A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C4F1C83-7B47-4312-9642-3264DC5493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460BF1-2BBE-415D-BE95-4D69F38B26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4D30D0F-314C-4DE3-A07D-21E4420EE12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69FE3F5-CD60-4626-8E26-7A9E30DC342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6404BCD-9F7B-4852-A4EC-4D62E60A210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911B271-B796-4B5A-93C5-2904CF3BF51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DF9EEAE-5B84-4AF7-AACB-4EF1507BC1C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8ED93F1-48BA-4278-A8D6-0C44DDA4CD9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CC3EECA-39F8-4C4C-B1FE-2439E881A4E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BD65142-1415-4897-B012-50DA8747C3A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8BF6808-4FF3-49A3-B4EA-CFAA8B96DB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CD02F23-B984-4C9C-8061-CB00FDDAB2B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F455AE5-F602-4268-8AF2-E63C99247CB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0BCD6B1-44FB-4BAC-AA1E-3E54DB0969C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ED1472F-810C-4BF1-99B0-18CF86B91B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33F08F2-380E-4547-A776-5D94B8BBAD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185F7E17-775E-423F-8D2F-B228CC617AC4}"/>
            </a:ext>
          </a:extLst>
        </xdr:cNvPr>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9B9118EE-1E80-4206-8EA7-BA3B09AE2007}"/>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41F1C9B0-1B07-4587-AE0C-02BE0E5DC87C}"/>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a:extLst>
            <a:ext uri="{FF2B5EF4-FFF2-40B4-BE49-F238E27FC236}">
              <a16:creationId xmlns:a16="http://schemas.microsoft.com/office/drawing/2014/main" id="{E3343C6E-4A1D-4E64-AE62-F5B1CDD0C29F}"/>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a:extLst>
            <a:ext uri="{FF2B5EF4-FFF2-40B4-BE49-F238E27FC236}">
              <a16:creationId xmlns:a16="http://schemas.microsoft.com/office/drawing/2014/main" id="{F239A4EF-AEE0-41EA-B292-101A96C6547D}"/>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25054</xdr:rowOff>
    </xdr:from>
    <xdr:ext cx="405111" cy="259045"/>
    <xdr:sp macro="" textlink="">
      <xdr:nvSpPr>
        <xdr:cNvPr id="63" name="【道路】&#10;有形固定資産減価償却率平均値テキスト">
          <a:extLst>
            <a:ext uri="{FF2B5EF4-FFF2-40B4-BE49-F238E27FC236}">
              <a16:creationId xmlns:a16="http://schemas.microsoft.com/office/drawing/2014/main" id="{21517B4E-B8F8-42CD-AD21-F7CB40BF744E}"/>
            </a:ext>
          </a:extLst>
        </xdr:cNvPr>
        <xdr:cNvSpPr txBox="1"/>
      </xdr:nvSpPr>
      <xdr:spPr>
        <a:xfrm>
          <a:off x="4673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a:extLst>
            <a:ext uri="{FF2B5EF4-FFF2-40B4-BE49-F238E27FC236}">
              <a16:creationId xmlns:a16="http://schemas.microsoft.com/office/drawing/2014/main" id="{18525A2C-C0A0-42A1-AF68-DDDFC0CEE52C}"/>
            </a:ext>
          </a:extLst>
        </xdr:cNvPr>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a:extLst>
            <a:ext uri="{FF2B5EF4-FFF2-40B4-BE49-F238E27FC236}">
              <a16:creationId xmlns:a16="http://schemas.microsoft.com/office/drawing/2014/main" id="{53FDC675-02FA-4ABA-81F4-817ACC050E26}"/>
            </a:ext>
          </a:extLst>
        </xdr:cNvPr>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16EF3E6A-E8C0-4C34-8FD2-918409F0F0BF}"/>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a:extLst>
            <a:ext uri="{FF2B5EF4-FFF2-40B4-BE49-F238E27FC236}">
              <a16:creationId xmlns:a16="http://schemas.microsoft.com/office/drawing/2014/main" id="{CD5BB3B9-2136-455C-807B-9C1512EC133F}"/>
            </a:ext>
          </a:extLst>
        </xdr:cNvPr>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a:extLst>
            <a:ext uri="{FF2B5EF4-FFF2-40B4-BE49-F238E27FC236}">
              <a16:creationId xmlns:a16="http://schemas.microsoft.com/office/drawing/2014/main" id="{9ABFDA38-F04A-45A4-AD82-46039E0A6553}"/>
            </a:ext>
          </a:extLst>
        </xdr:cNvPr>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1D3503-3717-4BE0-8F84-E70921C65B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BB4E98-2707-4669-A6AD-7952E31A4F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2557386-9AAE-4358-A19A-24E1041B84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E7A213A-69E0-46EF-88E6-278CAC468D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6BFAA9D-A34A-4F8C-9CF5-5FF343F50F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a:extLst>
            <a:ext uri="{FF2B5EF4-FFF2-40B4-BE49-F238E27FC236}">
              <a16:creationId xmlns:a16="http://schemas.microsoft.com/office/drawing/2014/main" id="{E819AA03-1C68-4B19-A852-48AA80C1AE1B}"/>
            </a:ext>
          </a:extLst>
        </xdr:cNvPr>
        <xdr:cNvSpPr/>
      </xdr:nvSpPr>
      <xdr:spPr>
        <a:xfrm>
          <a:off x="4584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56441</xdr:rowOff>
    </xdr:from>
    <xdr:ext cx="405111" cy="259045"/>
    <xdr:sp macro="" textlink="">
      <xdr:nvSpPr>
        <xdr:cNvPr id="75" name="【道路】&#10;有形固定資産減価償却率該当値テキスト">
          <a:extLst>
            <a:ext uri="{FF2B5EF4-FFF2-40B4-BE49-F238E27FC236}">
              <a16:creationId xmlns:a16="http://schemas.microsoft.com/office/drawing/2014/main" id="{B328AFC7-4E49-446A-AF13-2C8E325784AE}"/>
            </a:ext>
          </a:extLst>
        </xdr:cNvPr>
        <xdr:cNvSpPr txBox="1"/>
      </xdr:nvSpPr>
      <xdr:spPr>
        <a:xfrm>
          <a:off x="4673600" y="640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a:extLst>
            <a:ext uri="{FF2B5EF4-FFF2-40B4-BE49-F238E27FC236}">
              <a16:creationId xmlns:a16="http://schemas.microsoft.com/office/drawing/2014/main" id="{4AB278F7-FCF5-470D-839D-EF414267D11B}"/>
            </a:ext>
          </a:extLst>
        </xdr:cNvPr>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84365</xdr:rowOff>
    </xdr:to>
    <xdr:cxnSp macro="">
      <xdr:nvCxnSpPr>
        <xdr:cNvPr id="77" name="直線コネクタ 76">
          <a:extLst>
            <a:ext uri="{FF2B5EF4-FFF2-40B4-BE49-F238E27FC236}">
              <a16:creationId xmlns:a16="http://schemas.microsoft.com/office/drawing/2014/main" id="{AE687063-D230-4BDC-870A-8FDFC1EFC9F6}"/>
            </a:ext>
          </a:extLst>
        </xdr:cNvPr>
        <xdr:cNvCxnSpPr/>
      </xdr:nvCxnSpPr>
      <xdr:spPr>
        <a:xfrm>
          <a:off x="3797300" y="65717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8" name="楕円 77">
          <a:extLst>
            <a:ext uri="{FF2B5EF4-FFF2-40B4-BE49-F238E27FC236}">
              <a16:creationId xmlns:a16="http://schemas.microsoft.com/office/drawing/2014/main" id="{89269BB4-8BD1-44BE-B7E9-8CF9A101507F}"/>
            </a:ext>
          </a:extLst>
        </xdr:cNvPr>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56606</xdr:rowOff>
    </xdr:to>
    <xdr:cxnSp macro="">
      <xdr:nvCxnSpPr>
        <xdr:cNvPr id="79" name="直線コネクタ 78">
          <a:extLst>
            <a:ext uri="{FF2B5EF4-FFF2-40B4-BE49-F238E27FC236}">
              <a16:creationId xmlns:a16="http://schemas.microsoft.com/office/drawing/2014/main" id="{3565DC39-B5CF-44C3-A62C-4BEA06F7876D}"/>
            </a:ext>
          </a:extLst>
        </xdr:cNvPr>
        <xdr:cNvCxnSpPr/>
      </xdr:nvCxnSpPr>
      <xdr:spPr>
        <a:xfrm>
          <a:off x="2908300" y="65406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a:extLst>
            <a:ext uri="{FF2B5EF4-FFF2-40B4-BE49-F238E27FC236}">
              <a16:creationId xmlns:a16="http://schemas.microsoft.com/office/drawing/2014/main" id="{A4D588A8-959D-4D77-ADEF-7FE2EE8D6872}"/>
            </a:ext>
          </a:extLst>
        </xdr:cNvPr>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25581</xdr:rowOff>
    </xdr:to>
    <xdr:cxnSp macro="">
      <xdr:nvCxnSpPr>
        <xdr:cNvPr id="81" name="直線コネクタ 80">
          <a:extLst>
            <a:ext uri="{FF2B5EF4-FFF2-40B4-BE49-F238E27FC236}">
              <a16:creationId xmlns:a16="http://schemas.microsoft.com/office/drawing/2014/main" id="{C2B35799-2D1F-4B4F-A65F-3447B42D5F08}"/>
            </a:ext>
          </a:extLst>
        </xdr:cNvPr>
        <xdr:cNvCxnSpPr/>
      </xdr:nvCxnSpPr>
      <xdr:spPr>
        <a:xfrm>
          <a:off x="2019300" y="65112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a:extLst>
            <a:ext uri="{FF2B5EF4-FFF2-40B4-BE49-F238E27FC236}">
              <a16:creationId xmlns:a16="http://schemas.microsoft.com/office/drawing/2014/main" id="{E96D374F-94F8-4EDE-916C-4A1C61394A04}"/>
            </a:ext>
          </a:extLst>
        </xdr:cNvPr>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167640</xdr:rowOff>
    </xdr:to>
    <xdr:cxnSp macro="">
      <xdr:nvCxnSpPr>
        <xdr:cNvPr id="83" name="直線コネクタ 82">
          <a:extLst>
            <a:ext uri="{FF2B5EF4-FFF2-40B4-BE49-F238E27FC236}">
              <a16:creationId xmlns:a16="http://schemas.microsoft.com/office/drawing/2014/main" id="{1345F6C8-AD71-4E9C-8CD4-2060637E3E5D}"/>
            </a:ext>
          </a:extLst>
        </xdr:cNvPr>
        <xdr:cNvCxnSpPr/>
      </xdr:nvCxnSpPr>
      <xdr:spPr>
        <a:xfrm>
          <a:off x="1130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84" name="n_1aveValue【道路】&#10;有形固定資産減価償却率">
          <a:extLst>
            <a:ext uri="{FF2B5EF4-FFF2-40B4-BE49-F238E27FC236}">
              <a16:creationId xmlns:a16="http://schemas.microsoft.com/office/drawing/2014/main" id="{42A95B1C-844E-49F6-88D8-48D3B2C076BF}"/>
            </a:ext>
          </a:extLst>
        </xdr:cNvPr>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a:extLst>
            <a:ext uri="{FF2B5EF4-FFF2-40B4-BE49-F238E27FC236}">
              <a16:creationId xmlns:a16="http://schemas.microsoft.com/office/drawing/2014/main" id="{3D343604-6413-4F41-9F89-974470665A21}"/>
            </a:ext>
          </a:extLst>
        </xdr:cNvPr>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6" name="n_3aveValue【道路】&#10;有形固定資産減価償却率">
          <a:extLst>
            <a:ext uri="{FF2B5EF4-FFF2-40B4-BE49-F238E27FC236}">
              <a16:creationId xmlns:a16="http://schemas.microsoft.com/office/drawing/2014/main" id="{F106D93E-6E57-4553-B623-E7E22CBBECC9}"/>
            </a:ext>
          </a:extLst>
        </xdr:cNvPr>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87" name="n_4aveValue【道路】&#10;有形固定資産減価償却率">
          <a:extLst>
            <a:ext uri="{FF2B5EF4-FFF2-40B4-BE49-F238E27FC236}">
              <a16:creationId xmlns:a16="http://schemas.microsoft.com/office/drawing/2014/main" id="{4F56930B-B565-45F6-8F7E-3CD822DE6032}"/>
            </a:ext>
          </a:extLst>
        </xdr:cNvPr>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123933</xdr:rowOff>
    </xdr:from>
    <xdr:ext cx="405111" cy="259045"/>
    <xdr:sp macro="" textlink="">
      <xdr:nvSpPr>
        <xdr:cNvPr id="88" name="n_1mainValue【道路】&#10;有形固定資産減価償却率">
          <a:extLst>
            <a:ext uri="{FF2B5EF4-FFF2-40B4-BE49-F238E27FC236}">
              <a16:creationId xmlns:a16="http://schemas.microsoft.com/office/drawing/2014/main" id="{081FF8AB-DB3E-48E7-A068-391613CC1E64}"/>
            </a:ext>
          </a:extLst>
        </xdr:cNvPr>
        <xdr:cNvSpPr txBox="1"/>
      </xdr:nvSpPr>
      <xdr:spPr>
        <a:xfrm>
          <a:off x="35820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92908</xdr:rowOff>
    </xdr:from>
    <xdr:ext cx="405111" cy="259045"/>
    <xdr:sp macro="" textlink="">
      <xdr:nvSpPr>
        <xdr:cNvPr id="89" name="n_2mainValue【道路】&#10;有形固定資産減価償却率">
          <a:extLst>
            <a:ext uri="{FF2B5EF4-FFF2-40B4-BE49-F238E27FC236}">
              <a16:creationId xmlns:a16="http://schemas.microsoft.com/office/drawing/2014/main" id="{C514598F-770F-42BF-B985-AFFCF1CFCCDF}"/>
            </a:ext>
          </a:extLst>
        </xdr:cNvPr>
        <xdr:cNvSpPr txBox="1"/>
      </xdr:nvSpPr>
      <xdr:spPr>
        <a:xfrm>
          <a:off x="2705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90" name="n_3mainValue【道路】&#10;有形固定資産減価償却率">
          <a:extLst>
            <a:ext uri="{FF2B5EF4-FFF2-40B4-BE49-F238E27FC236}">
              <a16:creationId xmlns:a16="http://schemas.microsoft.com/office/drawing/2014/main" id="{5BDA1FEE-C426-4C73-94F8-5C42A7BE0F61}"/>
            </a:ext>
          </a:extLst>
        </xdr:cNvPr>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91" name="n_4mainValue【道路】&#10;有形固定資産減価償却率">
          <a:extLst>
            <a:ext uri="{FF2B5EF4-FFF2-40B4-BE49-F238E27FC236}">
              <a16:creationId xmlns:a16="http://schemas.microsoft.com/office/drawing/2014/main" id="{BD677CFA-2C46-4974-B6C4-54961C2BC09D}"/>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E5197DC-EEBB-4CA0-9CDA-025E91E412C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1328873-EAB6-44D4-973D-D00124504C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5D87E4C-941C-496D-8485-99403B66A8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36C5B92-EAF0-4D12-B720-0ADAA90DD1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5CE7720-8172-4DC5-AC2E-DB5E209B5D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53334CB-0A82-42F7-A5F8-A7889A7626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70C7B3D-70B3-4DEC-BF0D-A97BC69EE5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06BD394-2CD4-46AE-8534-9C41E84AFA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266A1E7-5C3A-4504-B39E-B6FB2A21E2D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8C5B674-7F5F-4599-A94A-7AAC43AFAA8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8DB7C640-F451-44A4-9D68-0B2797F0BF5A}"/>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A67C5D9C-C2BE-493C-815A-F4E10CA7DE5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51825204-6A63-4C4D-A13D-C5B9517C14F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2278F555-8FDC-442F-847E-DEFF8931589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9C5A7C3C-772E-486C-9ED6-FA74205EADD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1B4055E-4749-41AB-A854-F45D19D1F02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8473E164-220F-4FE5-B2A2-B5EDED991C7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E84891F1-79E5-4241-8E69-C8F705CD817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2CEC38CF-3C74-4C41-8020-39459C0B5CF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9A3DBBB1-3158-42E9-A0F9-BA2646569C0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7F889FC7-2CB8-427C-AEA0-84DF57B33AA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8730B889-89A5-4277-B700-484CF30D2A5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a:extLst>
            <a:ext uri="{FF2B5EF4-FFF2-40B4-BE49-F238E27FC236}">
              <a16:creationId xmlns:a16="http://schemas.microsoft.com/office/drawing/2014/main" id="{404D1F15-1E69-4479-AE0B-601473560F26}"/>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B40A51BE-445A-4A87-A388-057A841BAA5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42F7041E-8BF6-4AB5-B506-7E23B46D9B5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8C8C025-02C9-43C0-B230-D39E9564D3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a:extLst>
            <a:ext uri="{FF2B5EF4-FFF2-40B4-BE49-F238E27FC236}">
              <a16:creationId xmlns:a16="http://schemas.microsoft.com/office/drawing/2014/main" id="{E464C26C-6295-4F11-AD55-EA98241A9C8B}"/>
            </a:ext>
          </a:extLst>
        </xdr:cNvPr>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a:extLst>
            <a:ext uri="{FF2B5EF4-FFF2-40B4-BE49-F238E27FC236}">
              <a16:creationId xmlns:a16="http://schemas.microsoft.com/office/drawing/2014/main" id="{9146D7E9-0D66-4D74-9A29-DC0B9E9BCF5B}"/>
            </a:ext>
          </a:extLst>
        </xdr:cNvPr>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a:extLst>
            <a:ext uri="{FF2B5EF4-FFF2-40B4-BE49-F238E27FC236}">
              <a16:creationId xmlns:a16="http://schemas.microsoft.com/office/drawing/2014/main" id="{216E0AE4-F218-4AEC-BBCA-6FD28AC2B9DB}"/>
            </a:ext>
          </a:extLst>
        </xdr:cNvPr>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a:extLst>
            <a:ext uri="{FF2B5EF4-FFF2-40B4-BE49-F238E27FC236}">
              <a16:creationId xmlns:a16="http://schemas.microsoft.com/office/drawing/2014/main" id="{83F4A896-FFDF-4DA2-9285-A5466E606695}"/>
            </a:ext>
          </a:extLst>
        </xdr:cNvPr>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a:extLst>
            <a:ext uri="{FF2B5EF4-FFF2-40B4-BE49-F238E27FC236}">
              <a16:creationId xmlns:a16="http://schemas.microsoft.com/office/drawing/2014/main" id="{7AFFE75C-15E1-4D6A-9F05-87746ACAC007}"/>
            </a:ext>
          </a:extLst>
        </xdr:cNvPr>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a:extLst>
            <a:ext uri="{FF2B5EF4-FFF2-40B4-BE49-F238E27FC236}">
              <a16:creationId xmlns:a16="http://schemas.microsoft.com/office/drawing/2014/main" id="{EC83BC2F-9D9B-4ED4-B8FD-5FF561EE2FCF}"/>
            </a:ext>
          </a:extLst>
        </xdr:cNvPr>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a:extLst>
            <a:ext uri="{FF2B5EF4-FFF2-40B4-BE49-F238E27FC236}">
              <a16:creationId xmlns:a16="http://schemas.microsoft.com/office/drawing/2014/main" id="{8C154CCE-7E81-4D9F-8FEB-B508D2D4BE3E}"/>
            </a:ext>
          </a:extLst>
        </xdr:cNvPr>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a:extLst>
            <a:ext uri="{FF2B5EF4-FFF2-40B4-BE49-F238E27FC236}">
              <a16:creationId xmlns:a16="http://schemas.microsoft.com/office/drawing/2014/main" id="{71CD5E05-1313-4164-9F0E-504B8710370F}"/>
            </a:ext>
          </a:extLst>
        </xdr:cNvPr>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a:extLst>
            <a:ext uri="{FF2B5EF4-FFF2-40B4-BE49-F238E27FC236}">
              <a16:creationId xmlns:a16="http://schemas.microsoft.com/office/drawing/2014/main" id="{EAF6C825-AFC3-4E0F-9A28-C56A52B950A9}"/>
            </a:ext>
          </a:extLst>
        </xdr:cNvPr>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a:extLst>
            <a:ext uri="{FF2B5EF4-FFF2-40B4-BE49-F238E27FC236}">
              <a16:creationId xmlns:a16="http://schemas.microsoft.com/office/drawing/2014/main" id="{C5315741-577A-462F-999E-E7AC0817DD58}"/>
            </a:ext>
          </a:extLst>
        </xdr:cNvPr>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a:extLst>
            <a:ext uri="{FF2B5EF4-FFF2-40B4-BE49-F238E27FC236}">
              <a16:creationId xmlns:a16="http://schemas.microsoft.com/office/drawing/2014/main" id="{64CE202A-0C16-472A-849B-22C6904C9263}"/>
            </a:ext>
          </a:extLst>
        </xdr:cNvPr>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294B021-E71E-432D-BDDE-E48C3E5B76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BEB6984-1C98-4112-B8B4-E1D9113301E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CD3BD95-3DF0-4EDE-83EF-13B891A996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3EE4F23-6BFD-4982-AF8D-47351B0010E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63A61405-D723-4ACB-9A3E-83B0362B9AA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112050</xdr:rowOff>
    </xdr:from>
    <xdr:to>
      <xdr:col>55</xdr:col>
      <xdr:colOff>50800</xdr:colOff>
      <xdr:row>37</xdr:row>
      <xdr:rowOff>42200</xdr:rowOff>
    </xdr:to>
    <xdr:sp macro="" textlink="">
      <xdr:nvSpPr>
        <xdr:cNvPr id="134" name="楕円 133">
          <a:extLst>
            <a:ext uri="{FF2B5EF4-FFF2-40B4-BE49-F238E27FC236}">
              <a16:creationId xmlns:a16="http://schemas.microsoft.com/office/drawing/2014/main" id="{960F2319-E4C9-4010-B202-2349FE80FCD2}"/>
            </a:ext>
          </a:extLst>
        </xdr:cNvPr>
        <xdr:cNvSpPr/>
      </xdr:nvSpPr>
      <xdr:spPr>
        <a:xfrm>
          <a:off x="10426700" y="62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134927</xdr:rowOff>
    </xdr:from>
    <xdr:ext cx="534377" cy="259045"/>
    <xdr:sp macro="" textlink="">
      <xdr:nvSpPr>
        <xdr:cNvPr id="135" name="【道路】&#10;一人当たり延長該当値テキスト">
          <a:extLst>
            <a:ext uri="{FF2B5EF4-FFF2-40B4-BE49-F238E27FC236}">
              <a16:creationId xmlns:a16="http://schemas.microsoft.com/office/drawing/2014/main" id="{85630C29-500D-4645-A01B-4DCD378A12E6}"/>
            </a:ext>
          </a:extLst>
        </xdr:cNvPr>
        <xdr:cNvSpPr txBox="1"/>
      </xdr:nvSpPr>
      <xdr:spPr>
        <a:xfrm>
          <a:off x="10515600"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120323</xdr:rowOff>
    </xdr:from>
    <xdr:to>
      <xdr:col>50</xdr:col>
      <xdr:colOff>165100</xdr:colOff>
      <xdr:row>37</xdr:row>
      <xdr:rowOff>50473</xdr:rowOff>
    </xdr:to>
    <xdr:sp macro="" textlink="">
      <xdr:nvSpPr>
        <xdr:cNvPr id="136" name="楕円 135">
          <a:extLst>
            <a:ext uri="{FF2B5EF4-FFF2-40B4-BE49-F238E27FC236}">
              <a16:creationId xmlns:a16="http://schemas.microsoft.com/office/drawing/2014/main" id="{C1FB2C8A-AC5E-4CC2-8EBD-B94BDBC8A48C}"/>
            </a:ext>
          </a:extLst>
        </xdr:cNvPr>
        <xdr:cNvSpPr/>
      </xdr:nvSpPr>
      <xdr:spPr>
        <a:xfrm>
          <a:off x="9588500" y="62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162850</xdr:rowOff>
    </xdr:from>
    <xdr:to>
      <xdr:col>55</xdr:col>
      <xdr:colOff>0</xdr:colOff>
      <xdr:row>36</xdr:row>
      <xdr:rowOff>171123</xdr:rowOff>
    </xdr:to>
    <xdr:cxnSp macro="">
      <xdr:nvCxnSpPr>
        <xdr:cNvPr id="137" name="直線コネクタ 136">
          <a:extLst>
            <a:ext uri="{FF2B5EF4-FFF2-40B4-BE49-F238E27FC236}">
              <a16:creationId xmlns:a16="http://schemas.microsoft.com/office/drawing/2014/main" id="{D2DF78BF-6D32-4562-B3A7-68A4D266C694}"/>
            </a:ext>
          </a:extLst>
        </xdr:cNvPr>
        <xdr:cNvCxnSpPr/>
      </xdr:nvCxnSpPr>
      <xdr:spPr>
        <a:xfrm flipV="1">
          <a:off x="9639300" y="6335050"/>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118908</xdr:rowOff>
    </xdr:from>
    <xdr:to>
      <xdr:col>46</xdr:col>
      <xdr:colOff>38100</xdr:colOff>
      <xdr:row>37</xdr:row>
      <xdr:rowOff>49058</xdr:rowOff>
    </xdr:to>
    <xdr:sp macro="" textlink="">
      <xdr:nvSpPr>
        <xdr:cNvPr id="138" name="楕円 137">
          <a:extLst>
            <a:ext uri="{FF2B5EF4-FFF2-40B4-BE49-F238E27FC236}">
              <a16:creationId xmlns:a16="http://schemas.microsoft.com/office/drawing/2014/main" id="{A1632E5F-E035-47EE-AA0D-9FD2B712F835}"/>
            </a:ext>
          </a:extLst>
        </xdr:cNvPr>
        <xdr:cNvSpPr/>
      </xdr:nvSpPr>
      <xdr:spPr>
        <a:xfrm>
          <a:off x="8699500" y="62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169708</xdr:rowOff>
    </xdr:from>
    <xdr:to>
      <xdr:col>50</xdr:col>
      <xdr:colOff>114300</xdr:colOff>
      <xdr:row>36</xdr:row>
      <xdr:rowOff>171123</xdr:rowOff>
    </xdr:to>
    <xdr:cxnSp macro="">
      <xdr:nvCxnSpPr>
        <xdr:cNvPr id="139" name="直線コネクタ 138">
          <a:extLst>
            <a:ext uri="{FF2B5EF4-FFF2-40B4-BE49-F238E27FC236}">
              <a16:creationId xmlns:a16="http://schemas.microsoft.com/office/drawing/2014/main" id="{A56346D4-3BA1-416C-94ED-CA43F45A5E9F}"/>
            </a:ext>
          </a:extLst>
        </xdr:cNvPr>
        <xdr:cNvCxnSpPr/>
      </xdr:nvCxnSpPr>
      <xdr:spPr>
        <a:xfrm>
          <a:off x="8750300" y="6341908"/>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116949</xdr:rowOff>
    </xdr:from>
    <xdr:to>
      <xdr:col>41</xdr:col>
      <xdr:colOff>101600</xdr:colOff>
      <xdr:row>37</xdr:row>
      <xdr:rowOff>47099</xdr:rowOff>
    </xdr:to>
    <xdr:sp macro="" textlink="">
      <xdr:nvSpPr>
        <xdr:cNvPr id="140" name="楕円 139">
          <a:extLst>
            <a:ext uri="{FF2B5EF4-FFF2-40B4-BE49-F238E27FC236}">
              <a16:creationId xmlns:a16="http://schemas.microsoft.com/office/drawing/2014/main" id="{EAE7FF80-97A5-41DC-A2AF-4F7FD6DB2CB5}"/>
            </a:ext>
          </a:extLst>
        </xdr:cNvPr>
        <xdr:cNvSpPr/>
      </xdr:nvSpPr>
      <xdr:spPr>
        <a:xfrm>
          <a:off x="7810500" y="62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167749</xdr:rowOff>
    </xdr:from>
    <xdr:to>
      <xdr:col>45</xdr:col>
      <xdr:colOff>177800</xdr:colOff>
      <xdr:row>36</xdr:row>
      <xdr:rowOff>169708</xdr:rowOff>
    </xdr:to>
    <xdr:cxnSp macro="">
      <xdr:nvCxnSpPr>
        <xdr:cNvPr id="141" name="直線コネクタ 140">
          <a:extLst>
            <a:ext uri="{FF2B5EF4-FFF2-40B4-BE49-F238E27FC236}">
              <a16:creationId xmlns:a16="http://schemas.microsoft.com/office/drawing/2014/main" id="{6A43219A-A97E-451F-8BD1-BB968F0F6087}"/>
            </a:ext>
          </a:extLst>
        </xdr:cNvPr>
        <xdr:cNvCxnSpPr/>
      </xdr:nvCxnSpPr>
      <xdr:spPr>
        <a:xfrm>
          <a:off x="7861300" y="633994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112595</xdr:rowOff>
    </xdr:from>
    <xdr:to>
      <xdr:col>36</xdr:col>
      <xdr:colOff>165100</xdr:colOff>
      <xdr:row>37</xdr:row>
      <xdr:rowOff>42745</xdr:rowOff>
    </xdr:to>
    <xdr:sp macro="" textlink="">
      <xdr:nvSpPr>
        <xdr:cNvPr id="142" name="楕円 141">
          <a:extLst>
            <a:ext uri="{FF2B5EF4-FFF2-40B4-BE49-F238E27FC236}">
              <a16:creationId xmlns:a16="http://schemas.microsoft.com/office/drawing/2014/main" id="{F0DF9F7A-8225-439F-B005-F38421BA4A15}"/>
            </a:ext>
          </a:extLst>
        </xdr:cNvPr>
        <xdr:cNvSpPr/>
      </xdr:nvSpPr>
      <xdr:spPr>
        <a:xfrm>
          <a:off x="6921500" y="62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163395</xdr:rowOff>
    </xdr:from>
    <xdr:to>
      <xdr:col>41</xdr:col>
      <xdr:colOff>50800</xdr:colOff>
      <xdr:row>36</xdr:row>
      <xdr:rowOff>167749</xdr:rowOff>
    </xdr:to>
    <xdr:cxnSp macro="">
      <xdr:nvCxnSpPr>
        <xdr:cNvPr id="143" name="直線コネクタ 142">
          <a:extLst>
            <a:ext uri="{FF2B5EF4-FFF2-40B4-BE49-F238E27FC236}">
              <a16:creationId xmlns:a16="http://schemas.microsoft.com/office/drawing/2014/main" id="{0273E62E-F6F9-4A90-B03E-E002E48EE06F}"/>
            </a:ext>
          </a:extLst>
        </xdr:cNvPr>
        <xdr:cNvCxnSpPr/>
      </xdr:nvCxnSpPr>
      <xdr:spPr>
        <a:xfrm>
          <a:off x="6972300" y="633559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9161</xdr:rowOff>
    </xdr:from>
    <xdr:ext cx="534377" cy="259045"/>
    <xdr:sp macro="" textlink="">
      <xdr:nvSpPr>
        <xdr:cNvPr id="144" name="n_1aveValue【道路】&#10;一人当たり延長">
          <a:extLst>
            <a:ext uri="{FF2B5EF4-FFF2-40B4-BE49-F238E27FC236}">
              <a16:creationId xmlns:a16="http://schemas.microsoft.com/office/drawing/2014/main" id="{485370C9-C2B7-4E2C-B8B0-AD77C8BB9D32}"/>
            </a:ext>
          </a:extLst>
        </xdr:cNvPr>
        <xdr:cNvSpPr txBox="1"/>
      </xdr:nvSpPr>
      <xdr:spPr>
        <a:xfrm>
          <a:off x="9359411" y="65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14604</xdr:rowOff>
    </xdr:from>
    <xdr:ext cx="534377" cy="259045"/>
    <xdr:sp macro="" textlink="">
      <xdr:nvSpPr>
        <xdr:cNvPr id="145" name="n_2aveValue【道路】&#10;一人当たり延長">
          <a:extLst>
            <a:ext uri="{FF2B5EF4-FFF2-40B4-BE49-F238E27FC236}">
              <a16:creationId xmlns:a16="http://schemas.microsoft.com/office/drawing/2014/main" id="{68875FB3-1C8B-4458-9D99-57050B2B3615}"/>
            </a:ext>
          </a:extLst>
        </xdr:cNvPr>
        <xdr:cNvSpPr txBox="1"/>
      </xdr:nvSpPr>
      <xdr:spPr>
        <a:xfrm>
          <a:off x="8483111"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18196</xdr:rowOff>
    </xdr:from>
    <xdr:ext cx="534377" cy="259045"/>
    <xdr:sp macro="" textlink="">
      <xdr:nvSpPr>
        <xdr:cNvPr id="146" name="n_3aveValue【道路】&#10;一人当たり延長">
          <a:extLst>
            <a:ext uri="{FF2B5EF4-FFF2-40B4-BE49-F238E27FC236}">
              <a16:creationId xmlns:a16="http://schemas.microsoft.com/office/drawing/2014/main" id="{3472E34E-1831-4CFA-8AC8-A523A2B74650}"/>
            </a:ext>
          </a:extLst>
        </xdr:cNvPr>
        <xdr:cNvSpPr txBox="1"/>
      </xdr:nvSpPr>
      <xdr:spPr>
        <a:xfrm>
          <a:off x="7594111" y="65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a:extLst>
            <a:ext uri="{FF2B5EF4-FFF2-40B4-BE49-F238E27FC236}">
              <a16:creationId xmlns:a16="http://schemas.microsoft.com/office/drawing/2014/main" id="{42E3F211-5007-4A6C-B94E-0FCCC116ED01}"/>
            </a:ext>
          </a:extLst>
        </xdr:cNvPr>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67000</xdr:rowOff>
    </xdr:from>
    <xdr:ext cx="534377" cy="259045"/>
    <xdr:sp macro="" textlink="">
      <xdr:nvSpPr>
        <xdr:cNvPr id="148" name="n_1mainValue【道路】&#10;一人当たり延長">
          <a:extLst>
            <a:ext uri="{FF2B5EF4-FFF2-40B4-BE49-F238E27FC236}">
              <a16:creationId xmlns:a16="http://schemas.microsoft.com/office/drawing/2014/main" id="{FA170CF0-EFE1-4788-B9A8-F4992D6A78CE}"/>
            </a:ext>
          </a:extLst>
        </xdr:cNvPr>
        <xdr:cNvSpPr txBox="1"/>
      </xdr:nvSpPr>
      <xdr:spPr>
        <a:xfrm>
          <a:off x="9359411" y="606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65585</xdr:rowOff>
    </xdr:from>
    <xdr:ext cx="534377" cy="259045"/>
    <xdr:sp macro="" textlink="">
      <xdr:nvSpPr>
        <xdr:cNvPr id="149" name="n_2mainValue【道路】&#10;一人当たり延長">
          <a:extLst>
            <a:ext uri="{FF2B5EF4-FFF2-40B4-BE49-F238E27FC236}">
              <a16:creationId xmlns:a16="http://schemas.microsoft.com/office/drawing/2014/main" id="{6213E237-5474-456D-9AE1-38BB521AF902}"/>
            </a:ext>
          </a:extLst>
        </xdr:cNvPr>
        <xdr:cNvSpPr txBox="1"/>
      </xdr:nvSpPr>
      <xdr:spPr>
        <a:xfrm>
          <a:off x="8483111" y="606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63626</xdr:rowOff>
    </xdr:from>
    <xdr:ext cx="534377" cy="259045"/>
    <xdr:sp macro="" textlink="">
      <xdr:nvSpPr>
        <xdr:cNvPr id="150" name="n_3mainValue【道路】&#10;一人当たり延長">
          <a:extLst>
            <a:ext uri="{FF2B5EF4-FFF2-40B4-BE49-F238E27FC236}">
              <a16:creationId xmlns:a16="http://schemas.microsoft.com/office/drawing/2014/main" id="{9CD6BA61-F5CA-421D-BACF-FB948C8856F5}"/>
            </a:ext>
          </a:extLst>
        </xdr:cNvPr>
        <xdr:cNvSpPr txBox="1"/>
      </xdr:nvSpPr>
      <xdr:spPr>
        <a:xfrm>
          <a:off x="7594111" y="60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33872</xdr:rowOff>
    </xdr:from>
    <xdr:ext cx="534377" cy="259045"/>
    <xdr:sp macro="" textlink="">
      <xdr:nvSpPr>
        <xdr:cNvPr id="151" name="n_4mainValue【道路】&#10;一人当たり延長">
          <a:extLst>
            <a:ext uri="{FF2B5EF4-FFF2-40B4-BE49-F238E27FC236}">
              <a16:creationId xmlns:a16="http://schemas.microsoft.com/office/drawing/2014/main" id="{BDF7BD89-5EDE-46B5-AB6E-39F54C285C21}"/>
            </a:ext>
          </a:extLst>
        </xdr:cNvPr>
        <xdr:cNvSpPr txBox="1"/>
      </xdr:nvSpPr>
      <xdr:spPr>
        <a:xfrm>
          <a:off x="6705111" y="63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9B3F99DC-ACDC-4A94-A965-134360DA15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8B64E228-B6C4-4711-BD06-8A79588290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D3BC3340-DB2A-435C-87D7-9F82B65833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C8288F38-A9AF-4853-ACE5-D7198D1B59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D431ED40-8DC1-411A-8D1C-E31DDF3BB5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3700D342-357E-4B9E-B7A8-942791AB81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E443E2C2-7CFE-4688-8153-8013036744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154BEF00-ECE7-41B2-A346-CAD7E91172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E4A4B08C-20D8-4E92-8DD6-6F516019EB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87CCDE32-32B1-4C8C-BDC0-01D874875A1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E9504BE2-AA0B-4373-8D80-FCCD23DE1DA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ED3D14A9-3D58-4E11-8EC9-27AE373B9E7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F01BB22F-2438-4527-B400-3EECD32D38E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85DC8EB2-19F5-4710-8029-8C4D0650F14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33880852-7736-4E82-BB4C-A7361643E40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D9F6D263-DB45-46B5-B959-DE065AE1B48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88F09C62-92C5-48FE-9BBA-5078E6FB12E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8D1A1CBB-8648-4374-9EF4-461F8D32502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5C211B3A-9C81-4C5C-9346-7FD71488983D}"/>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C611AAC-442F-4802-98C3-EBF7252E9E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C7BB401A-E307-4197-86D0-EE34EB536C4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7D0D39F-A221-41E6-A6CA-68ED30E494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a:extLst>
            <a:ext uri="{FF2B5EF4-FFF2-40B4-BE49-F238E27FC236}">
              <a16:creationId xmlns:a16="http://schemas.microsoft.com/office/drawing/2014/main" id="{94A23575-44AB-4ABE-99D2-0651C86AA2F6}"/>
            </a:ext>
          </a:extLst>
        </xdr:cNvPr>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D70EE9C-549D-4509-9317-FC0DDFE584C7}"/>
            </a:ext>
          </a:extLst>
        </xdr:cNvPr>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a:extLst>
            <a:ext uri="{FF2B5EF4-FFF2-40B4-BE49-F238E27FC236}">
              <a16:creationId xmlns:a16="http://schemas.microsoft.com/office/drawing/2014/main" id="{557F5FD1-B2BE-4AF7-AF6E-BB99CCED595E}"/>
            </a:ext>
          </a:extLst>
        </xdr:cNvPr>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6C23E620-5167-47FB-8C61-E250FD3C7582}"/>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a:extLst>
            <a:ext uri="{FF2B5EF4-FFF2-40B4-BE49-F238E27FC236}">
              <a16:creationId xmlns:a16="http://schemas.microsoft.com/office/drawing/2014/main" id="{36C1E2E1-1608-47EA-8E6F-8A7D2A2B2AC6}"/>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1EB8790-DF0C-4650-BDE6-ACEDDCC18D21}"/>
            </a:ext>
          </a:extLst>
        </xdr:cNvPr>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a:extLst>
            <a:ext uri="{FF2B5EF4-FFF2-40B4-BE49-F238E27FC236}">
              <a16:creationId xmlns:a16="http://schemas.microsoft.com/office/drawing/2014/main" id="{AA800F32-E579-44D7-9559-25E182F61046}"/>
            </a:ext>
          </a:extLst>
        </xdr:cNvPr>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a:extLst>
            <a:ext uri="{FF2B5EF4-FFF2-40B4-BE49-F238E27FC236}">
              <a16:creationId xmlns:a16="http://schemas.microsoft.com/office/drawing/2014/main" id="{F8D77F4A-0C45-44A3-8EDE-9C494DFF4EBF}"/>
            </a:ext>
          </a:extLst>
        </xdr:cNvPr>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a:extLst>
            <a:ext uri="{FF2B5EF4-FFF2-40B4-BE49-F238E27FC236}">
              <a16:creationId xmlns:a16="http://schemas.microsoft.com/office/drawing/2014/main" id="{7077A78A-26AC-4408-8BE1-6B7F098E5AC9}"/>
            </a:ext>
          </a:extLst>
        </xdr:cNvPr>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a:extLst>
            <a:ext uri="{FF2B5EF4-FFF2-40B4-BE49-F238E27FC236}">
              <a16:creationId xmlns:a16="http://schemas.microsoft.com/office/drawing/2014/main" id="{1C63BC00-5C83-4E7C-8C7B-A9173B3D7808}"/>
            </a:ext>
          </a:extLst>
        </xdr:cNvPr>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a:extLst>
            <a:ext uri="{FF2B5EF4-FFF2-40B4-BE49-F238E27FC236}">
              <a16:creationId xmlns:a16="http://schemas.microsoft.com/office/drawing/2014/main" id="{A1F544F6-6B89-48CA-B10E-34C062E9C7C2}"/>
            </a:ext>
          </a:extLst>
        </xdr:cNvPr>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AAC70F-2B40-4713-9130-A33B77E88F8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B82437B-EF65-44CF-A542-43242F2978A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BA35603-4605-4B27-92F9-0008AC69B0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CD197BC-4FBC-40D7-931A-25CF3A92C9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D4171AB-6842-4719-94C4-D413D9DBB4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136652</xdr:rowOff>
    </xdr:from>
    <xdr:to>
      <xdr:col>24</xdr:col>
      <xdr:colOff>114300</xdr:colOff>
      <xdr:row>61</xdr:row>
      <xdr:rowOff>66802</xdr:rowOff>
    </xdr:to>
    <xdr:sp macro="" textlink="">
      <xdr:nvSpPr>
        <xdr:cNvPr id="190" name="楕円 189">
          <a:extLst>
            <a:ext uri="{FF2B5EF4-FFF2-40B4-BE49-F238E27FC236}">
              <a16:creationId xmlns:a16="http://schemas.microsoft.com/office/drawing/2014/main" id="{CC425F2E-78BC-4C73-8ADC-0C29AF9C108C}"/>
            </a:ext>
          </a:extLst>
        </xdr:cNvPr>
        <xdr:cNvSpPr/>
      </xdr:nvSpPr>
      <xdr:spPr>
        <a:xfrm>
          <a:off x="45847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159529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61B44C3-2C5E-40B0-8225-BA5A7C17E6FA}"/>
            </a:ext>
          </a:extLst>
        </xdr:cNvPr>
        <xdr:cNvSpPr txBox="1"/>
      </xdr:nvSpPr>
      <xdr:spPr>
        <a:xfrm>
          <a:off x="4673600" y="1027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2" name="楕円 191">
          <a:extLst>
            <a:ext uri="{FF2B5EF4-FFF2-40B4-BE49-F238E27FC236}">
              <a16:creationId xmlns:a16="http://schemas.microsoft.com/office/drawing/2014/main" id="{90B79175-6181-4603-AB4C-4801E530EEC7}"/>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16002</xdr:rowOff>
    </xdr:to>
    <xdr:cxnSp macro="">
      <xdr:nvCxnSpPr>
        <xdr:cNvPr id="193" name="直線コネクタ 192">
          <a:extLst>
            <a:ext uri="{FF2B5EF4-FFF2-40B4-BE49-F238E27FC236}">
              <a16:creationId xmlns:a16="http://schemas.microsoft.com/office/drawing/2014/main" id="{B8DC134F-70AB-46B1-99DD-F14F2F8717B1}"/>
            </a:ext>
          </a:extLst>
        </xdr:cNvPr>
        <xdr:cNvCxnSpPr/>
      </xdr:nvCxnSpPr>
      <xdr:spPr>
        <a:xfrm>
          <a:off x="3797300" y="10424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31496</xdr:rowOff>
    </xdr:from>
    <xdr:to>
      <xdr:col>15</xdr:col>
      <xdr:colOff>101600</xdr:colOff>
      <xdr:row>60</xdr:row>
      <xdr:rowOff>133096</xdr:rowOff>
    </xdr:to>
    <xdr:sp macro="" textlink="">
      <xdr:nvSpPr>
        <xdr:cNvPr id="194" name="楕円 193">
          <a:extLst>
            <a:ext uri="{FF2B5EF4-FFF2-40B4-BE49-F238E27FC236}">
              <a16:creationId xmlns:a16="http://schemas.microsoft.com/office/drawing/2014/main" id="{0A65198B-C12F-45F2-AAB7-DA2F88D002D1}"/>
            </a:ext>
          </a:extLst>
        </xdr:cNvPr>
        <xdr:cNvSpPr/>
      </xdr:nvSpPr>
      <xdr:spPr>
        <a:xfrm>
          <a:off x="2857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82296</xdr:rowOff>
    </xdr:from>
    <xdr:to>
      <xdr:col>19</xdr:col>
      <xdr:colOff>177800</xdr:colOff>
      <xdr:row>60</xdr:row>
      <xdr:rowOff>137160</xdr:rowOff>
    </xdr:to>
    <xdr:cxnSp macro="">
      <xdr:nvCxnSpPr>
        <xdr:cNvPr id="195" name="直線コネクタ 194">
          <a:extLst>
            <a:ext uri="{FF2B5EF4-FFF2-40B4-BE49-F238E27FC236}">
              <a16:creationId xmlns:a16="http://schemas.microsoft.com/office/drawing/2014/main" id="{9BA05E00-5024-42AC-B657-FBF95D5FD12A}"/>
            </a:ext>
          </a:extLst>
        </xdr:cNvPr>
        <xdr:cNvCxnSpPr/>
      </xdr:nvCxnSpPr>
      <xdr:spPr>
        <a:xfrm>
          <a:off x="2908300" y="103692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138938</xdr:rowOff>
    </xdr:from>
    <xdr:to>
      <xdr:col>10</xdr:col>
      <xdr:colOff>165100</xdr:colOff>
      <xdr:row>60</xdr:row>
      <xdr:rowOff>69088</xdr:rowOff>
    </xdr:to>
    <xdr:sp macro="" textlink="">
      <xdr:nvSpPr>
        <xdr:cNvPr id="196" name="楕円 195">
          <a:extLst>
            <a:ext uri="{FF2B5EF4-FFF2-40B4-BE49-F238E27FC236}">
              <a16:creationId xmlns:a16="http://schemas.microsoft.com/office/drawing/2014/main" id="{84219FCD-CBB3-42FA-96FC-1EE289BD50BA}"/>
            </a:ext>
          </a:extLst>
        </xdr:cNvPr>
        <xdr:cNvSpPr/>
      </xdr:nvSpPr>
      <xdr:spPr>
        <a:xfrm>
          <a:off x="1968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18288</xdr:rowOff>
    </xdr:from>
    <xdr:to>
      <xdr:col>15</xdr:col>
      <xdr:colOff>50800</xdr:colOff>
      <xdr:row>60</xdr:row>
      <xdr:rowOff>82296</xdr:rowOff>
    </xdr:to>
    <xdr:cxnSp macro="">
      <xdr:nvCxnSpPr>
        <xdr:cNvPr id="197" name="直線コネクタ 196">
          <a:extLst>
            <a:ext uri="{FF2B5EF4-FFF2-40B4-BE49-F238E27FC236}">
              <a16:creationId xmlns:a16="http://schemas.microsoft.com/office/drawing/2014/main" id="{1010D27E-C7E5-421C-A757-B52EB00E73F1}"/>
            </a:ext>
          </a:extLst>
        </xdr:cNvPr>
        <xdr:cNvCxnSpPr/>
      </xdr:nvCxnSpPr>
      <xdr:spPr>
        <a:xfrm>
          <a:off x="2019300" y="103052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161798</xdr:rowOff>
    </xdr:from>
    <xdr:to>
      <xdr:col>6</xdr:col>
      <xdr:colOff>38100</xdr:colOff>
      <xdr:row>60</xdr:row>
      <xdr:rowOff>91948</xdr:rowOff>
    </xdr:to>
    <xdr:sp macro="" textlink="">
      <xdr:nvSpPr>
        <xdr:cNvPr id="198" name="楕円 197">
          <a:extLst>
            <a:ext uri="{FF2B5EF4-FFF2-40B4-BE49-F238E27FC236}">
              <a16:creationId xmlns:a16="http://schemas.microsoft.com/office/drawing/2014/main" id="{EF66C8EA-275E-4FE7-B957-135F7335D9C0}"/>
            </a:ext>
          </a:extLst>
        </xdr:cNvPr>
        <xdr:cNvSpPr/>
      </xdr:nvSpPr>
      <xdr:spPr>
        <a:xfrm>
          <a:off x="1079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18288</xdr:rowOff>
    </xdr:from>
    <xdr:to>
      <xdr:col>10</xdr:col>
      <xdr:colOff>114300</xdr:colOff>
      <xdr:row>60</xdr:row>
      <xdr:rowOff>41148</xdr:rowOff>
    </xdr:to>
    <xdr:cxnSp macro="">
      <xdr:nvCxnSpPr>
        <xdr:cNvPr id="199" name="直線コネクタ 198">
          <a:extLst>
            <a:ext uri="{FF2B5EF4-FFF2-40B4-BE49-F238E27FC236}">
              <a16:creationId xmlns:a16="http://schemas.microsoft.com/office/drawing/2014/main" id="{42178DAE-50F1-41F4-8D3D-7C626058EBC3}"/>
            </a:ext>
          </a:extLst>
        </xdr:cNvPr>
        <xdr:cNvCxnSpPr/>
      </xdr:nvCxnSpPr>
      <xdr:spPr>
        <a:xfrm flipV="1">
          <a:off x="1130300" y="103052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742CB5A-CB92-404C-BF84-F570C082B671}"/>
            </a:ext>
          </a:extLst>
        </xdr:cNvPr>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1A61D70-759E-40B8-99BD-81064AA4DCC8}"/>
            </a:ext>
          </a:extLst>
        </xdr:cNvPr>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124A2E3-DB83-4FC8-B404-D5B5C278F4F3}"/>
            </a:ext>
          </a:extLst>
        </xdr:cNvPr>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71899</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9C06E97-107F-482C-8309-9876FDAAB295}"/>
            </a:ext>
          </a:extLst>
        </xdr:cNvPr>
        <xdr:cNvSpPr txBox="1"/>
      </xdr:nvSpPr>
      <xdr:spPr>
        <a:xfrm>
          <a:off x="927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B9ABFFC-C14D-4D40-B10C-B5B99FE57C9F}"/>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E9D8250-E366-403B-9534-267719DB04EC}"/>
            </a:ext>
          </a:extLst>
        </xdr:cNvPr>
        <xdr:cNvSpPr txBox="1"/>
      </xdr:nvSpPr>
      <xdr:spPr>
        <a:xfrm>
          <a:off x="2705744" y="1009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85615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4E45E22-4302-4629-8250-129AFF9A27B9}"/>
            </a:ext>
          </a:extLst>
        </xdr:cNvPr>
        <xdr:cNvSpPr txBox="1"/>
      </xdr:nvSpPr>
      <xdr:spPr>
        <a:xfrm>
          <a:off x="18167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83075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82B1FE4-18AD-4ADA-8607-65B4DDE68A78}"/>
            </a:ext>
          </a:extLst>
        </xdr:cNvPr>
        <xdr:cNvSpPr txBox="1"/>
      </xdr:nvSpPr>
      <xdr:spPr>
        <a:xfrm>
          <a:off x="927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A15AB45-4CCC-489F-8806-D0CF2673A1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AA5BDE2-7FD6-4D40-B6C7-12EDABD6E4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FCC012D-0D6F-41C4-94A3-CC69C3D229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B13F9C4-8144-4AA6-9349-E38355BCDB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4148C1E-8963-40B4-B8E1-16C1B14E6C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3AEA623-EBF9-4A92-B903-BD8277A79A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B50C16A-401E-4414-B242-01215D80FE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C89EA80-C33B-4247-8C89-754E098CDE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5DBEE05-0778-4E2B-A7D5-EAE7B8F81D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57EFA3C-9A10-47FC-8EF3-250A12D0B8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3F082A3E-742B-49C9-97CB-50258580902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42F84258-E171-4700-8384-E05B419C8F5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92C6B88C-F6A1-4E50-AC11-B41D01C2B99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2E4F10C0-B8E7-41E2-B473-45966CBC3C1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B9F79140-0DB8-41D6-A0DE-B741CCBD4E6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208CEDB1-BA86-489E-9B6E-B13F9A1AD95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BEB865A0-D2EC-4873-B326-34D084E055F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27235D1E-CC82-4EC9-A809-3C5F35284E4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9E7443B8-6A46-4194-9E01-3A7BFBEFA44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AD078A2F-C35F-4AEF-AF0A-18EDCB41A71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F8F8D156-9EAB-40FF-BD8E-2B99F38B66E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6E9DBD44-F705-4DDD-BC54-69AEF6E6630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5B4720F8-917D-4878-9C36-282C406BF9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A4D98028-E618-4F08-B60A-227FE377674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3C28F88B-B299-4799-BF07-BCA9C3A3C5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a:extLst>
            <a:ext uri="{FF2B5EF4-FFF2-40B4-BE49-F238E27FC236}">
              <a16:creationId xmlns:a16="http://schemas.microsoft.com/office/drawing/2014/main" id="{5750E5A2-F681-44ED-A6E5-799A9104C6EB}"/>
            </a:ext>
          </a:extLst>
        </xdr:cNvPr>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A70CBD11-6956-4BF7-B2C2-EEAE98CF983B}"/>
            </a:ext>
          </a:extLst>
        </xdr:cNvPr>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a:extLst>
            <a:ext uri="{FF2B5EF4-FFF2-40B4-BE49-F238E27FC236}">
              <a16:creationId xmlns:a16="http://schemas.microsoft.com/office/drawing/2014/main" id="{66A11075-0633-4AC0-AAD8-C95877324554}"/>
            </a:ext>
          </a:extLst>
        </xdr:cNvPr>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835443CE-7DC8-47C3-A81B-87ECECEB0A6D}"/>
            </a:ext>
          </a:extLst>
        </xdr:cNvPr>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a:extLst>
            <a:ext uri="{FF2B5EF4-FFF2-40B4-BE49-F238E27FC236}">
              <a16:creationId xmlns:a16="http://schemas.microsoft.com/office/drawing/2014/main" id="{4916342D-FB9F-4C99-A40B-7E054FD86D5A}"/>
            </a:ext>
          </a:extLst>
        </xdr:cNvPr>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21E5F263-06D3-4064-92ED-04C85A0A18AC}"/>
            </a:ext>
          </a:extLst>
        </xdr:cNvPr>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a:extLst>
            <a:ext uri="{FF2B5EF4-FFF2-40B4-BE49-F238E27FC236}">
              <a16:creationId xmlns:a16="http://schemas.microsoft.com/office/drawing/2014/main" id="{4D9977FB-148A-4D13-8E01-012A086385ED}"/>
            </a:ext>
          </a:extLst>
        </xdr:cNvPr>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a:extLst>
            <a:ext uri="{FF2B5EF4-FFF2-40B4-BE49-F238E27FC236}">
              <a16:creationId xmlns:a16="http://schemas.microsoft.com/office/drawing/2014/main" id="{9651D0C3-2734-48CE-9A1E-E875BCF54084}"/>
            </a:ext>
          </a:extLst>
        </xdr:cNvPr>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a:extLst>
            <a:ext uri="{FF2B5EF4-FFF2-40B4-BE49-F238E27FC236}">
              <a16:creationId xmlns:a16="http://schemas.microsoft.com/office/drawing/2014/main" id="{82D386D5-576F-4457-9903-579E7AE70D11}"/>
            </a:ext>
          </a:extLst>
        </xdr:cNvPr>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a:extLst>
            <a:ext uri="{FF2B5EF4-FFF2-40B4-BE49-F238E27FC236}">
              <a16:creationId xmlns:a16="http://schemas.microsoft.com/office/drawing/2014/main" id="{1D04C40A-B427-44DE-BA1C-04386DD91871}"/>
            </a:ext>
          </a:extLst>
        </xdr:cNvPr>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a:extLst>
            <a:ext uri="{FF2B5EF4-FFF2-40B4-BE49-F238E27FC236}">
              <a16:creationId xmlns:a16="http://schemas.microsoft.com/office/drawing/2014/main" id="{4F2E95DA-A64C-40F4-9067-9FFAD55E9AFF}"/>
            </a:ext>
          </a:extLst>
        </xdr:cNvPr>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A33857C-5A27-476A-8A01-9692B6FC7F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58D5E04-B49E-4737-A593-ACA61D5D66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5C1E161-A215-4DE1-BD48-EEA96462C3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6B55A6E-081C-4AE7-B90F-21D6E4F93A7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B1373EB-B686-48C1-82D9-A11A356D13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39545</xdr:rowOff>
    </xdr:from>
    <xdr:to>
      <xdr:col>55</xdr:col>
      <xdr:colOff>50800</xdr:colOff>
      <xdr:row>64</xdr:row>
      <xdr:rowOff>141145</xdr:rowOff>
    </xdr:to>
    <xdr:sp macro="" textlink="">
      <xdr:nvSpPr>
        <xdr:cNvPr id="249" name="楕円 248">
          <a:extLst>
            <a:ext uri="{FF2B5EF4-FFF2-40B4-BE49-F238E27FC236}">
              <a16:creationId xmlns:a16="http://schemas.microsoft.com/office/drawing/2014/main" id="{CE90D62C-DF0D-45F7-A067-42A64ADB33AC}"/>
            </a:ext>
          </a:extLst>
        </xdr:cNvPr>
        <xdr:cNvSpPr/>
      </xdr:nvSpPr>
      <xdr:spPr>
        <a:xfrm>
          <a:off x="10426700" y="110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125922</xdr:rowOff>
    </xdr:from>
    <xdr:ext cx="534377" cy="259045"/>
    <xdr:sp macro="" textlink="">
      <xdr:nvSpPr>
        <xdr:cNvPr id="250" name="【橋りょう・トンネル】&#10;一人当たり有形固定資産（償却資産）額該当値テキスト">
          <a:extLst>
            <a:ext uri="{FF2B5EF4-FFF2-40B4-BE49-F238E27FC236}">
              <a16:creationId xmlns:a16="http://schemas.microsoft.com/office/drawing/2014/main" id="{E2FE9B35-4AF3-406F-B10B-BEEC2CE6739C}"/>
            </a:ext>
          </a:extLst>
        </xdr:cNvPr>
        <xdr:cNvSpPr txBox="1"/>
      </xdr:nvSpPr>
      <xdr:spPr>
        <a:xfrm>
          <a:off x="10515600" y="109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40149</xdr:rowOff>
    </xdr:from>
    <xdr:to>
      <xdr:col>50</xdr:col>
      <xdr:colOff>165100</xdr:colOff>
      <xdr:row>64</xdr:row>
      <xdr:rowOff>141749</xdr:rowOff>
    </xdr:to>
    <xdr:sp macro="" textlink="">
      <xdr:nvSpPr>
        <xdr:cNvPr id="251" name="楕円 250">
          <a:extLst>
            <a:ext uri="{FF2B5EF4-FFF2-40B4-BE49-F238E27FC236}">
              <a16:creationId xmlns:a16="http://schemas.microsoft.com/office/drawing/2014/main" id="{6B265BCD-603A-4021-8B26-74B939E7277A}"/>
            </a:ext>
          </a:extLst>
        </xdr:cNvPr>
        <xdr:cNvSpPr/>
      </xdr:nvSpPr>
      <xdr:spPr>
        <a:xfrm>
          <a:off x="9588500" y="110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90345</xdr:rowOff>
    </xdr:from>
    <xdr:to>
      <xdr:col>55</xdr:col>
      <xdr:colOff>0</xdr:colOff>
      <xdr:row>64</xdr:row>
      <xdr:rowOff>90949</xdr:rowOff>
    </xdr:to>
    <xdr:cxnSp macro="">
      <xdr:nvCxnSpPr>
        <xdr:cNvPr id="252" name="直線コネクタ 251">
          <a:extLst>
            <a:ext uri="{FF2B5EF4-FFF2-40B4-BE49-F238E27FC236}">
              <a16:creationId xmlns:a16="http://schemas.microsoft.com/office/drawing/2014/main" id="{33E96234-5F3B-4A5E-B4B8-18D880DA1226}"/>
            </a:ext>
          </a:extLst>
        </xdr:cNvPr>
        <xdr:cNvCxnSpPr/>
      </xdr:nvCxnSpPr>
      <xdr:spPr>
        <a:xfrm flipV="1">
          <a:off x="9639300" y="11063145"/>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40468</xdr:rowOff>
    </xdr:from>
    <xdr:to>
      <xdr:col>46</xdr:col>
      <xdr:colOff>38100</xdr:colOff>
      <xdr:row>64</xdr:row>
      <xdr:rowOff>142068</xdr:rowOff>
    </xdr:to>
    <xdr:sp macro="" textlink="">
      <xdr:nvSpPr>
        <xdr:cNvPr id="253" name="楕円 252">
          <a:extLst>
            <a:ext uri="{FF2B5EF4-FFF2-40B4-BE49-F238E27FC236}">
              <a16:creationId xmlns:a16="http://schemas.microsoft.com/office/drawing/2014/main" id="{1AE948FD-A2C3-4F9D-AEB8-AFEC6D653006}"/>
            </a:ext>
          </a:extLst>
        </xdr:cNvPr>
        <xdr:cNvSpPr/>
      </xdr:nvSpPr>
      <xdr:spPr>
        <a:xfrm>
          <a:off x="8699500" y="110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90949</xdr:rowOff>
    </xdr:from>
    <xdr:to>
      <xdr:col>50</xdr:col>
      <xdr:colOff>114300</xdr:colOff>
      <xdr:row>64</xdr:row>
      <xdr:rowOff>91268</xdr:rowOff>
    </xdr:to>
    <xdr:cxnSp macro="">
      <xdr:nvCxnSpPr>
        <xdr:cNvPr id="254" name="直線コネクタ 253">
          <a:extLst>
            <a:ext uri="{FF2B5EF4-FFF2-40B4-BE49-F238E27FC236}">
              <a16:creationId xmlns:a16="http://schemas.microsoft.com/office/drawing/2014/main" id="{684F193D-009C-40FB-9518-2F61068489E4}"/>
            </a:ext>
          </a:extLst>
        </xdr:cNvPr>
        <xdr:cNvCxnSpPr/>
      </xdr:nvCxnSpPr>
      <xdr:spPr>
        <a:xfrm flipV="1">
          <a:off x="8750300" y="11063749"/>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40604</xdr:rowOff>
    </xdr:from>
    <xdr:to>
      <xdr:col>41</xdr:col>
      <xdr:colOff>101600</xdr:colOff>
      <xdr:row>64</xdr:row>
      <xdr:rowOff>142204</xdr:rowOff>
    </xdr:to>
    <xdr:sp macro="" textlink="">
      <xdr:nvSpPr>
        <xdr:cNvPr id="255" name="楕円 254">
          <a:extLst>
            <a:ext uri="{FF2B5EF4-FFF2-40B4-BE49-F238E27FC236}">
              <a16:creationId xmlns:a16="http://schemas.microsoft.com/office/drawing/2014/main" id="{0287EE36-27B6-4B1A-8ADE-063628E26549}"/>
            </a:ext>
          </a:extLst>
        </xdr:cNvPr>
        <xdr:cNvSpPr/>
      </xdr:nvSpPr>
      <xdr:spPr>
        <a:xfrm>
          <a:off x="7810500" y="110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91268</xdr:rowOff>
    </xdr:from>
    <xdr:to>
      <xdr:col>45</xdr:col>
      <xdr:colOff>177800</xdr:colOff>
      <xdr:row>64</xdr:row>
      <xdr:rowOff>91404</xdr:rowOff>
    </xdr:to>
    <xdr:cxnSp macro="">
      <xdr:nvCxnSpPr>
        <xdr:cNvPr id="256" name="直線コネクタ 255">
          <a:extLst>
            <a:ext uri="{FF2B5EF4-FFF2-40B4-BE49-F238E27FC236}">
              <a16:creationId xmlns:a16="http://schemas.microsoft.com/office/drawing/2014/main" id="{9C626555-B884-4849-A1AE-1AABA238A5DE}"/>
            </a:ext>
          </a:extLst>
        </xdr:cNvPr>
        <xdr:cNvCxnSpPr/>
      </xdr:nvCxnSpPr>
      <xdr:spPr>
        <a:xfrm flipV="1">
          <a:off x="7861300" y="11064068"/>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41979</xdr:rowOff>
    </xdr:from>
    <xdr:to>
      <xdr:col>36</xdr:col>
      <xdr:colOff>165100</xdr:colOff>
      <xdr:row>64</xdr:row>
      <xdr:rowOff>143579</xdr:rowOff>
    </xdr:to>
    <xdr:sp macro="" textlink="">
      <xdr:nvSpPr>
        <xdr:cNvPr id="257" name="楕円 256">
          <a:extLst>
            <a:ext uri="{FF2B5EF4-FFF2-40B4-BE49-F238E27FC236}">
              <a16:creationId xmlns:a16="http://schemas.microsoft.com/office/drawing/2014/main" id="{552BFABB-918E-4E4B-B556-52A2F1790AA5}"/>
            </a:ext>
          </a:extLst>
        </xdr:cNvPr>
        <xdr:cNvSpPr/>
      </xdr:nvSpPr>
      <xdr:spPr>
        <a:xfrm>
          <a:off x="6921500" y="110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91404</xdr:rowOff>
    </xdr:from>
    <xdr:to>
      <xdr:col>41</xdr:col>
      <xdr:colOff>50800</xdr:colOff>
      <xdr:row>64</xdr:row>
      <xdr:rowOff>92779</xdr:rowOff>
    </xdr:to>
    <xdr:cxnSp macro="">
      <xdr:nvCxnSpPr>
        <xdr:cNvPr id="258" name="直線コネクタ 257">
          <a:extLst>
            <a:ext uri="{FF2B5EF4-FFF2-40B4-BE49-F238E27FC236}">
              <a16:creationId xmlns:a16="http://schemas.microsoft.com/office/drawing/2014/main" id="{D1F94B7A-BEA4-4758-86AB-43257ED03F74}"/>
            </a:ext>
          </a:extLst>
        </xdr:cNvPr>
        <xdr:cNvCxnSpPr/>
      </xdr:nvCxnSpPr>
      <xdr:spPr>
        <a:xfrm flipV="1">
          <a:off x="6972300" y="11064204"/>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61C5F9E8-FBD3-4044-AF93-09A784A9F4A0}"/>
            </a:ext>
          </a:extLst>
        </xdr:cNvPr>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EC247B52-24FF-4D20-B158-E7852458F965}"/>
            </a:ext>
          </a:extLst>
        </xdr:cNvPr>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02EDBAB7-2A03-487C-BE2C-524CB531BF70}"/>
            </a:ext>
          </a:extLst>
        </xdr:cNvPr>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C000F340-6079-49F3-A7FD-5437B4992C20}"/>
            </a:ext>
          </a:extLst>
        </xdr:cNvPr>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132876</xdr:rowOff>
    </xdr:from>
    <xdr:ext cx="534377" cy="259045"/>
    <xdr:sp macro="" textlink="">
      <xdr:nvSpPr>
        <xdr:cNvPr id="263" name="n_1mainValue【橋りょう・トンネル】&#10;一人当たり有形固定資産（償却資産）額">
          <a:extLst>
            <a:ext uri="{FF2B5EF4-FFF2-40B4-BE49-F238E27FC236}">
              <a16:creationId xmlns:a16="http://schemas.microsoft.com/office/drawing/2014/main" id="{AF3AE41B-F7CB-4B4A-840F-8725CEA00688}"/>
            </a:ext>
          </a:extLst>
        </xdr:cNvPr>
        <xdr:cNvSpPr txBox="1"/>
      </xdr:nvSpPr>
      <xdr:spPr>
        <a:xfrm>
          <a:off x="9359411" y="1110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133195</xdr:rowOff>
    </xdr:from>
    <xdr:ext cx="534377" cy="259045"/>
    <xdr:sp macro="" textlink="">
      <xdr:nvSpPr>
        <xdr:cNvPr id="264" name="n_2mainValue【橋りょう・トンネル】&#10;一人当たり有形固定資産（償却資産）額">
          <a:extLst>
            <a:ext uri="{FF2B5EF4-FFF2-40B4-BE49-F238E27FC236}">
              <a16:creationId xmlns:a16="http://schemas.microsoft.com/office/drawing/2014/main" id="{63C361C1-01D5-419F-B5FE-B052D1F0235F}"/>
            </a:ext>
          </a:extLst>
        </xdr:cNvPr>
        <xdr:cNvSpPr txBox="1"/>
      </xdr:nvSpPr>
      <xdr:spPr>
        <a:xfrm>
          <a:off x="8483111" y="111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133331</xdr:rowOff>
    </xdr:from>
    <xdr:ext cx="534377" cy="259045"/>
    <xdr:sp macro="" textlink="">
      <xdr:nvSpPr>
        <xdr:cNvPr id="265" name="n_3mainValue【橋りょう・トンネル】&#10;一人当たり有形固定資産（償却資産）額">
          <a:extLst>
            <a:ext uri="{FF2B5EF4-FFF2-40B4-BE49-F238E27FC236}">
              <a16:creationId xmlns:a16="http://schemas.microsoft.com/office/drawing/2014/main" id="{31A9E456-C3A9-4AD6-9792-ABF75F0F8558}"/>
            </a:ext>
          </a:extLst>
        </xdr:cNvPr>
        <xdr:cNvSpPr txBox="1"/>
      </xdr:nvSpPr>
      <xdr:spPr>
        <a:xfrm>
          <a:off x="7594111" y="111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134706</xdr:rowOff>
    </xdr:from>
    <xdr:ext cx="534377" cy="259045"/>
    <xdr:sp macro="" textlink="">
      <xdr:nvSpPr>
        <xdr:cNvPr id="266" name="n_4mainValue【橋りょう・トンネル】&#10;一人当たり有形固定資産（償却資産）額">
          <a:extLst>
            <a:ext uri="{FF2B5EF4-FFF2-40B4-BE49-F238E27FC236}">
              <a16:creationId xmlns:a16="http://schemas.microsoft.com/office/drawing/2014/main" id="{279B4575-9CE9-42A2-893C-8C40CD0914BB}"/>
            </a:ext>
          </a:extLst>
        </xdr:cNvPr>
        <xdr:cNvSpPr txBox="1"/>
      </xdr:nvSpPr>
      <xdr:spPr>
        <a:xfrm>
          <a:off x="6705111" y="111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568AB9D9-4520-49A1-86CA-591736F598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E5058943-F860-4412-A37E-F47B8B0812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320579E1-9CC1-41A4-B726-0D3B7547C5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BE10E1B0-9809-441E-B55E-857F29D047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AF77ECA2-CD8D-4247-881A-C87343DA653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AE36BF83-1771-4D6D-B5E4-571F6EC6C9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C87A4F6E-7C4B-4375-9B72-98623F5E1C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F40240E5-2014-4308-9191-03251011DB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F38E996F-4364-4B35-9E09-2C6F9CF13A8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A15F7A57-90A1-42C9-BB60-1CB180C287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418980D2-2BC3-4B36-92C6-A1297AE00DC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B8B8099D-BA0E-48EC-ABAF-12D92E7BE8D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6A2DEB76-FC00-491D-BED5-20AA71486D5D}"/>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B1C914CC-CF7A-4C50-AF0A-04AD8F55F8B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B01CDB2A-DC09-4101-B190-DB8233F69B2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AED6999-C66B-4D34-9E88-719483CE776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C773068E-11C4-4C76-A64F-4486686A5B0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846B92E0-0202-4BD3-B7B2-E960BB9079B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F12E1641-767C-44DA-9002-546A02B0FF4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D4B52E7-0AA2-494E-8A79-274D98A6DD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7E5D32B3-5A0B-4BFE-88FD-89764AD9651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6F1E900-533E-478D-9E17-1596EFC5E26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a:extLst>
            <a:ext uri="{FF2B5EF4-FFF2-40B4-BE49-F238E27FC236}">
              <a16:creationId xmlns:a16="http://schemas.microsoft.com/office/drawing/2014/main" id="{F1599C71-F8DA-4873-9E25-838220ED1BDD}"/>
            </a:ext>
          </a:extLst>
        </xdr:cNvPr>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E532B0B3-5511-4755-B75E-128404251364}"/>
            </a:ext>
          </a:extLst>
        </xdr:cNvPr>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a:extLst>
            <a:ext uri="{FF2B5EF4-FFF2-40B4-BE49-F238E27FC236}">
              <a16:creationId xmlns:a16="http://schemas.microsoft.com/office/drawing/2014/main" id="{1683C015-19CB-4AB4-868E-100D25ABB859}"/>
            </a:ext>
          </a:extLst>
        </xdr:cNvPr>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5059762-D956-403E-9B65-40F3988AA504}"/>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8A16E7FD-21A2-4791-A843-A9A4FBD7D192}"/>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CE283D9-80AD-4FC7-BF92-76BDE89AFA23}"/>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a:extLst>
            <a:ext uri="{FF2B5EF4-FFF2-40B4-BE49-F238E27FC236}">
              <a16:creationId xmlns:a16="http://schemas.microsoft.com/office/drawing/2014/main" id="{F4F887E2-8D66-4914-AD00-145F45822189}"/>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a:extLst>
            <a:ext uri="{FF2B5EF4-FFF2-40B4-BE49-F238E27FC236}">
              <a16:creationId xmlns:a16="http://schemas.microsoft.com/office/drawing/2014/main" id="{A81A4137-DF35-4B3D-B962-9CBD01AB3B0B}"/>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a:extLst>
            <a:ext uri="{FF2B5EF4-FFF2-40B4-BE49-F238E27FC236}">
              <a16:creationId xmlns:a16="http://schemas.microsoft.com/office/drawing/2014/main" id="{E0C41530-7CEE-4C74-9C3E-61CE75143D9A}"/>
            </a:ext>
          </a:extLst>
        </xdr:cNvPr>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a:extLst>
            <a:ext uri="{FF2B5EF4-FFF2-40B4-BE49-F238E27FC236}">
              <a16:creationId xmlns:a16="http://schemas.microsoft.com/office/drawing/2014/main" id="{F7CC2C57-E7D4-4A1E-9820-D38BDB139EBE}"/>
            </a:ext>
          </a:extLst>
        </xdr:cNvPr>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a:extLst>
            <a:ext uri="{FF2B5EF4-FFF2-40B4-BE49-F238E27FC236}">
              <a16:creationId xmlns:a16="http://schemas.microsoft.com/office/drawing/2014/main" id="{AAFFE885-6635-4A3D-B2FD-70BBA10447DA}"/>
            </a:ext>
          </a:extLst>
        </xdr:cNvPr>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09533B3-0AEE-415F-A9DF-D5C3276031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0860818-8142-4F86-8BF2-FE2469CF50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0F48149-7B39-4438-A14A-5B36503CB3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9208720-918B-466B-ACAD-522D20D8DF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92A47F2-1A32-48C2-8BB3-04C8547ACB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1015</xdr:rowOff>
    </xdr:from>
    <xdr:to>
      <xdr:col>24</xdr:col>
      <xdr:colOff>114300</xdr:colOff>
      <xdr:row>84</xdr:row>
      <xdr:rowOff>102615</xdr:rowOff>
    </xdr:to>
    <xdr:sp macro="" textlink="">
      <xdr:nvSpPr>
        <xdr:cNvPr id="305" name="楕円 304">
          <a:extLst>
            <a:ext uri="{FF2B5EF4-FFF2-40B4-BE49-F238E27FC236}">
              <a16:creationId xmlns:a16="http://schemas.microsoft.com/office/drawing/2014/main" id="{DAB8F729-CEBE-4114-943B-AF094D3001AD}"/>
            </a:ext>
          </a:extLst>
        </xdr:cNvPr>
        <xdr:cNvSpPr/>
      </xdr:nvSpPr>
      <xdr:spPr>
        <a:xfrm>
          <a:off x="4584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150892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C033C5E-9A6E-48B4-8828-145D18067965}"/>
            </a:ext>
          </a:extLst>
        </xdr:cNvPr>
        <xdr:cNvSpPr txBox="1"/>
      </xdr:nvSpPr>
      <xdr:spPr>
        <a:xfrm>
          <a:off x="4673600"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7" name="楕円 306">
          <a:extLst>
            <a:ext uri="{FF2B5EF4-FFF2-40B4-BE49-F238E27FC236}">
              <a16:creationId xmlns:a16="http://schemas.microsoft.com/office/drawing/2014/main" id="{27522C86-2AEA-4E50-BA99-901105AB200C}"/>
            </a:ext>
          </a:extLst>
        </xdr:cNvPr>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51815</xdr:rowOff>
    </xdr:to>
    <xdr:cxnSp macro="">
      <xdr:nvCxnSpPr>
        <xdr:cNvPr id="308" name="直線コネクタ 307">
          <a:extLst>
            <a:ext uri="{FF2B5EF4-FFF2-40B4-BE49-F238E27FC236}">
              <a16:creationId xmlns:a16="http://schemas.microsoft.com/office/drawing/2014/main" id="{A850B101-7AB9-4017-A942-4165712E7F23}"/>
            </a:ext>
          </a:extLst>
        </xdr:cNvPr>
        <xdr:cNvCxnSpPr/>
      </xdr:nvCxnSpPr>
      <xdr:spPr>
        <a:xfrm>
          <a:off x="3797300" y="144170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94742</xdr:rowOff>
    </xdr:from>
    <xdr:to>
      <xdr:col>15</xdr:col>
      <xdr:colOff>101600</xdr:colOff>
      <xdr:row>84</xdr:row>
      <xdr:rowOff>24892</xdr:rowOff>
    </xdr:to>
    <xdr:sp macro="" textlink="">
      <xdr:nvSpPr>
        <xdr:cNvPr id="309" name="楕円 308">
          <a:extLst>
            <a:ext uri="{FF2B5EF4-FFF2-40B4-BE49-F238E27FC236}">
              <a16:creationId xmlns:a16="http://schemas.microsoft.com/office/drawing/2014/main" id="{4D3E5A68-F34A-4C46-BD94-7FD9A12EE131}"/>
            </a:ext>
          </a:extLst>
        </xdr:cNvPr>
        <xdr:cNvSpPr/>
      </xdr:nvSpPr>
      <xdr:spPr>
        <a:xfrm>
          <a:off x="2857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145542</xdr:rowOff>
    </xdr:from>
    <xdr:to>
      <xdr:col>19</xdr:col>
      <xdr:colOff>177800</xdr:colOff>
      <xdr:row>84</xdr:row>
      <xdr:rowOff>15239</xdr:rowOff>
    </xdr:to>
    <xdr:cxnSp macro="">
      <xdr:nvCxnSpPr>
        <xdr:cNvPr id="310" name="直線コネクタ 309">
          <a:extLst>
            <a:ext uri="{FF2B5EF4-FFF2-40B4-BE49-F238E27FC236}">
              <a16:creationId xmlns:a16="http://schemas.microsoft.com/office/drawing/2014/main" id="{C82E2A11-019C-4E93-BDC8-77251BC5BABD}"/>
            </a:ext>
          </a:extLst>
        </xdr:cNvPr>
        <xdr:cNvCxnSpPr/>
      </xdr:nvCxnSpPr>
      <xdr:spPr>
        <a:xfrm>
          <a:off x="2908300" y="143758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26163</xdr:rowOff>
    </xdr:from>
    <xdr:to>
      <xdr:col>10</xdr:col>
      <xdr:colOff>165100</xdr:colOff>
      <xdr:row>83</xdr:row>
      <xdr:rowOff>127763</xdr:rowOff>
    </xdr:to>
    <xdr:sp macro="" textlink="">
      <xdr:nvSpPr>
        <xdr:cNvPr id="311" name="楕円 310">
          <a:extLst>
            <a:ext uri="{FF2B5EF4-FFF2-40B4-BE49-F238E27FC236}">
              <a16:creationId xmlns:a16="http://schemas.microsoft.com/office/drawing/2014/main" id="{B4FC6F9E-0AAB-4539-B01F-0A5BEDDFD297}"/>
            </a:ext>
          </a:extLst>
        </xdr:cNvPr>
        <xdr:cNvSpPr/>
      </xdr:nvSpPr>
      <xdr:spPr>
        <a:xfrm>
          <a:off x="1968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76963</xdr:rowOff>
    </xdr:from>
    <xdr:to>
      <xdr:col>15</xdr:col>
      <xdr:colOff>50800</xdr:colOff>
      <xdr:row>83</xdr:row>
      <xdr:rowOff>145542</xdr:rowOff>
    </xdr:to>
    <xdr:cxnSp macro="">
      <xdr:nvCxnSpPr>
        <xdr:cNvPr id="312" name="直線コネクタ 311">
          <a:extLst>
            <a:ext uri="{FF2B5EF4-FFF2-40B4-BE49-F238E27FC236}">
              <a16:creationId xmlns:a16="http://schemas.microsoft.com/office/drawing/2014/main" id="{6AA6B45A-C8DB-4703-BD8C-C964585A8904}"/>
            </a:ext>
          </a:extLst>
        </xdr:cNvPr>
        <xdr:cNvCxnSpPr/>
      </xdr:nvCxnSpPr>
      <xdr:spPr>
        <a:xfrm>
          <a:off x="2019300" y="143073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119887</xdr:rowOff>
    </xdr:from>
    <xdr:to>
      <xdr:col>6</xdr:col>
      <xdr:colOff>38100</xdr:colOff>
      <xdr:row>83</xdr:row>
      <xdr:rowOff>50037</xdr:rowOff>
    </xdr:to>
    <xdr:sp macro="" textlink="">
      <xdr:nvSpPr>
        <xdr:cNvPr id="313" name="楕円 312">
          <a:extLst>
            <a:ext uri="{FF2B5EF4-FFF2-40B4-BE49-F238E27FC236}">
              <a16:creationId xmlns:a16="http://schemas.microsoft.com/office/drawing/2014/main" id="{7A99E9B0-D09C-4582-AE82-B8C507F5F5F7}"/>
            </a:ext>
          </a:extLst>
        </xdr:cNvPr>
        <xdr:cNvSpPr/>
      </xdr:nvSpPr>
      <xdr:spPr>
        <a:xfrm>
          <a:off x="1079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170687</xdr:rowOff>
    </xdr:from>
    <xdr:to>
      <xdr:col>10</xdr:col>
      <xdr:colOff>114300</xdr:colOff>
      <xdr:row>83</xdr:row>
      <xdr:rowOff>76963</xdr:rowOff>
    </xdr:to>
    <xdr:cxnSp macro="">
      <xdr:nvCxnSpPr>
        <xdr:cNvPr id="314" name="直線コネクタ 313">
          <a:extLst>
            <a:ext uri="{FF2B5EF4-FFF2-40B4-BE49-F238E27FC236}">
              <a16:creationId xmlns:a16="http://schemas.microsoft.com/office/drawing/2014/main" id="{19C9A10D-68F3-41F7-9939-86475EA5B73B}"/>
            </a:ext>
          </a:extLst>
        </xdr:cNvPr>
        <xdr:cNvCxnSpPr/>
      </xdr:nvCxnSpPr>
      <xdr:spPr>
        <a:xfrm>
          <a:off x="1130300" y="142295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E17A8D9F-96BF-460F-A646-D12679185293}"/>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316" name="n_2aveValue【公営住宅】&#10;有形固定資産減価償却率">
          <a:extLst>
            <a:ext uri="{FF2B5EF4-FFF2-40B4-BE49-F238E27FC236}">
              <a16:creationId xmlns:a16="http://schemas.microsoft.com/office/drawing/2014/main" id="{1083EB77-15F3-4E35-8BFA-D2A8B35A594B}"/>
            </a:ext>
          </a:extLst>
        </xdr:cNvPr>
        <xdr:cNvSpPr txBox="1"/>
      </xdr:nvSpPr>
      <xdr:spPr>
        <a:xfrm>
          <a:off x="2705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7" name="n_3aveValue【公営住宅】&#10;有形固定資産減価償却率">
          <a:extLst>
            <a:ext uri="{FF2B5EF4-FFF2-40B4-BE49-F238E27FC236}">
              <a16:creationId xmlns:a16="http://schemas.microsoft.com/office/drawing/2014/main" id="{9DD20092-530B-4A64-AAE2-E31E1C9C06F8}"/>
            </a:ext>
          </a:extLst>
        </xdr:cNvPr>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8" name="n_4aveValue【公営住宅】&#10;有形固定資産減価償却率">
          <a:extLst>
            <a:ext uri="{FF2B5EF4-FFF2-40B4-BE49-F238E27FC236}">
              <a16:creationId xmlns:a16="http://schemas.microsoft.com/office/drawing/2014/main" id="{51F9B8F6-5F09-4CC1-9189-C8A6F4F213BD}"/>
            </a:ext>
          </a:extLst>
        </xdr:cNvPr>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19" name="n_1mainValue【公営住宅】&#10;有形固定資産減価償却率">
          <a:extLst>
            <a:ext uri="{FF2B5EF4-FFF2-40B4-BE49-F238E27FC236}">
              <a16:creationId xmlns:a16="http://schemas.microsoft.com/office/drawing/2014/main" id="{1A7BF7AB-77EB-4DFB-AC62-31A6FE9FA3A9}"/>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16019</xdr:rowOff>
    </xdr:from>
    <xdr:ext cx="405111" cy="259045"/>
    <xdr:sp macro="" textlink="">
      <xdr:nvSpPr>
        <xdr:cNvPr id="320" name="n_2mainValue【公営住宅】&#10;有形固定資産減価償却率">
          <a:extLst>
            <a:ext uri="{FF2B5EF4-FFF2-40B4-BE49-F238E27FC236}">
              <a16:creationId xmlns:a16="http://schemas.microsoft.com/office/drawing/2014/main" id="{89376F8C-10C5-4BAC-9DBB-B5D23D0393CD}"/>
            </a:ext>
          </a:extLst>
        </xdr:cNvPr>
        <xdr:cNvSpPr txBox="1"/>
      </xdr:nvSpPr>
      <xdr:spPr>
        <a:xfrm>
          <a:off x="2705744"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118890</xdr:rowOff>
    </xdr:from>
    <xdr:ext cx="405111" cy="259045"/>
    <xdr:sp macro="" textlink="">
      <xdr:nvSpPr>
        <xdr:cNvPr id="321" name="n_3mainValue【公営住宅】&#10;有形固定資産減価償却率">
          <a:extLst>
            <a:ext uri="{FF2B5EF4-FFF2-40B4-BE49-F238E27FC236}">
              <a16:creationId xmlns:a16="http://schemas.microsoft.com/office/drawing/2014/main" id="{D272CE27-87CF-4D5F-8295-EA101812C781}"/>
            </a:ext>
          </a:extLst>
        </xdr:cNvPr>
        <xdr:cNvSpPr txBox="1"/>
      </xdr:nvSpPr>
      <xdr:spPr>
        <a:xfrm>
          <a:off x="1816744" y="143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41164</xdr:rowOff>
    </xdr:from>
    <xdr:ext cx="405111" cy="259045"/>
    <xdr:sp macro="" textlink="">
      <xdr:nvSpPr>
        <xdr:cNvPr id="322" name="n_4mainValue【公営住宅】&#10;有形固定資産減価償却率">
          <a:extLst>
            <a:ext uri="{FF2B5EF4-FFF2-40B4-BE49-F238E27FC236}">
              <a16:creationId xmlns:a16="http://schemas.microsoft.com/office/drawing/2014/main" id="{99A069C8-824E-432B-BD4B-B3F136E2ECB5}"/>
            </a:ext>
          </a:extLst>
        </xdr:cNvPr>
        <xdr:cNvSpPr txBox="1"/>
      </xdr:nvSpPr>
      <xdr:spPr>
        <a:xfrm>
          <a:off x="927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B8B3F2E-D701-43E7-9A4D-04E3F5578E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6740A0E-E1D3-46DA-B98B-CDB8A99CBB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55452B9-31F5-4D39-B54F-54C63FC175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44EC44C-6F42-4CCC-97FA-E5B8F865537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0AA6F98-63A7-41C0-9B05-9074031478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C63EC1B-65BB-4E79-831A-DC3F07F38E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A145457-1B4C-4B4B-A145-211544408E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9EDA4BF-092B-4D48-8B18-0C3BAF1951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370ABF5-FF25-47B2-9A33-22BAE4BB49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BC47553-441A-4AD9-97DA-D68E215CD5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7BE8CF72-E7FE-4FBC-9BBA-6DC0B7A258D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A1B3CAFA-A6EE-4373-883F-6D31F387326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589F42C8-6938-47A7-9A71-FD30EBE7FB6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C98B5084-AAFB-4011-98D6-1E3D62D972D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62B221FD-73F8-45F4-A66A-C2CEBFABECA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9E25A88F-F0D0-4E97-BB5E-E5B67C06EBF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A014E213-C7AD-4F1A-A254-5881D6710C0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103BBE60-4CE9-458C-A2ED-34E6BCBEC9D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5BD2325A-5E96-4FB0-B782-3E22BD476FE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DFE9EC89-4A30-4E0F-83D4-0876D84397E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8DD21A43-0F01-43CC-ABEC-068CC65AC21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EDE2AD47-476C-4ABC-8994-7F5E5D0A99C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88780661-95D8-4793-BF4A-7D7060F98E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F6719198-FB76-4E60-852A-5C4E4E7503D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451F2FF4-38E6-47A8-A7D8-0371B0D7C2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a:extLst>
            <a:ext uri="{FF2B5EF4-FFF2-40B4-BE49-F238E27FC236}">
              <a16:creationId xmlns:a16="http://schemas.microsoft.com/office/drawing/2014/main" id="{5E0285AA-0D5A-4AC5-88F8-157619B436A0}"/>
            </a:ext>
          </a:extLst>
        </xdr:cNvPr>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a:extLst>
            <a:ext uri="{FF2B5EF4-FFF2-40B4-BE49-F238E27FC236}">
              <a16:creationId xmlns:a16="http://schemas.microsoft.com/office/drawing/2014/main" id="{62839653-3561-4EF6-AC3A-40E5EF600490}"/>
            </a:ext>
          </a:extLst>
        </xdr:cNvPr>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a:extLst>
            <a:ext uri="{FF2B5EF4-FFF2-40B4-BE49-F238E27FC236}">
              <a16:creationId xmlns:a16="http://schemas.microsoft.com/office/drawing/2014/main" id="{5A7526A1-EA1B-41EB-AD1A-1746D4EA60B5}"/>
            </a:ext>
          </a:extLst>
        </xdr:cNvPr>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a:extLst>
            <a:ext uri="{FF2B5EF4-FFF2-40B4-BE49-F238E27FC236}">
              <a16:creationId xmlns:a16="http://schemas.microsoft.com/office/drawing/2014/main" id="{6AE110EF-ED66-4D5D-A304-75A099C63B27}"/>
            </a:ext>
          </a:extLst>
        </xdr:cNvPr>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a:extLst>
            <a:ext uri="{FF2B5EF4-FFF2-40B4-BE49-F238E27FC236}">
              <a16:creationId xmlns:a16="http://schemas.microsoft.com/office/drawing/2014/main" id="{DF086BB2-1362-449C-A16C-449C66D905B3}"/>
            </a:ext>
          </a:extLst>
        </xdr:cNvPr>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134819</xdr:rowOff>
    </xdr:from>
    <xdr:ext cx="469744" cy="259045"/>
    <xdr:sp macro="" textlink="">
      <xdr:nvSpPr>
        <xdr:cNvPr id="353" name="【公営住宅】&#10;一人当たり面積平均値テキスト">
          <a:extLst>
            <a:ext uri="{FF2B5EF4-FFF2-40B4-BE49-F238E27FC236}">
              <a16:creationId xmlns:a16="http://schemas.microsoft.com/office/drawing/2014/main" id="{4980F5DF-2233-46BC-B90F-B5BEA0076D3E}"/>
            </a:ext>
          </a:extLst>
        </xdr:cNvPr>
        <xdr:cNvSpPr txBox="1"/>
      </xdr:nvSpPr>
      <xdr:spPr>
        <a:xfrm>
          <a:off x="10515600" y="1419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a:extLst>
            <a:ext uri="{FF2B5EF4-FFF2-40B4-BE49-F238E27FC236}">
              <a16:creationId xmlns:a16="http://schemas.microsoft.com/office/drawing/2014/main" id="{47A03CCE-217F-4161-942D-F6FE46177F62}"/>
            </a:ext>
          </a:extLst>
        </xdr:cNvPr>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a:extLst>
            <a:ext uri="{FF2B5EF4-FFF2-40B4-BE49-F238E27FC236}">
              <a16:creationId xmlns:a16="http://schemas.microsoft.com/office/drawing/2014/main" id="{04FCE252-74C2-4020-963A-5E71827FBE04}"/>
            </a:ext>
          </a:extLst>
        </xdr:cNvPr>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a:extLst>
            <a:ext uri="{FF2B5EF4-FFF2-40B4-BE49-F238E27FC236}">
              <a16:creationId xmlns:a16="http://schemas.microsoft.com/office/drawing/2014/main" id="{181904A3-8D3F-4A88-A28C-FB09EFAE8038}"/>
            </a:ext>
          </a:extLst>
        </xdr:cNvPr>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a:extLst>
            <a:ext uri="{FF2B5EF4-FFF2-40B4-BE49-F238E27FC236}">
              <a16:creationId xmlns:a16="http://schemas.microsoft.com/office/drawing/2014/main" id="{A05B07FC-F45F-4415-9151-599CCA155066}"/>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a:extLst>
            <a:ext uri="{FF2B5EF4-FFF2-40B4-BE49-F238E27FC236}">
              <a16:creationId xmlns:a16="http://schemas.microsoft.com/office/drawing/2014/main" id="{14FE4A4F-96D3-4EE1-8E28-EA0C17D86EC9}"/>
            </a:ext>
          </a:extLst>
        </xdr:cNvPr>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9747DB4-9CC1-416A-957B-4D4F1DB201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8B64500-5E44-4BCE-B287-D3B59EBE26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48CA27D-A694-4E35-9E26-A55EE101A9A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3106B73-08C6-4F9B-8CCA-9A719104AE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1964870-1244-4751-9D3C-47967AE46DB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58057</xdr:rowOff>
    </xdr:from>
    <xdr:to>
      <xdr:col>55</xdr:col>
      <xdr:colOff>50800</xdr:colOff>
      <xdr:row>84</xdr:row>
      <xdr:rowOff>159657</xdr:rowOff>
    </xdr:to>
    <xdr:sp macro="" textlink="">
      <xdr:nvSpPr>
        <xdr:cNvPr id="364" name="楕円 363">
          <a:extLst>
            <a:ext uri="{FF2B5EF4-FFF2-40B4-BE49-F238E27FC236}">
              <a16:creationId xmlns:a16="http://schemas.microsoft.com/office/drawing/2014/main" id="{3E473121-4D43-4A94-BEA6-159FB57E2088}"/>
            </a:ext>
          </a:extLst>
        </xdr:cNvPr>
        <xdr:cNvSpPr/>
      </xdr:nvSpPr>
      <xdr:spPr>
        <a:xfrm>
          <a:off x="104267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36484</xdr:rowOff>
    </xdr:from>
    <xdr:ext cx="469744" cy="259045"/>
    <xdr:sp macro="" textlink="">
      <xdr:nvSpPr>
        <xdr:cNvPr id="365" name="【公営住宅】&#10;一人当たり面積該当値テキスト">
          <a:extLst>
            <a:ext uri="{FF2B5EF4-FFF2-40B4-BE49-F238E27FC236}">
              <a16:creationId xmlns:a16="http://schemas.microsoft.com/office/drawing/2014/main" id="{077D239C-8C5E-453E-9DDA-0C13BD38B459}"/>
            </a:ext>
          </a:extLst>
        </xdr:cNvPr>
        <xdr:cNvSpPr txBox="1"/>
      </xdr:nvSpPr>
      <xdr:spPr>
        <a:xfrm>
          <a:off x="10515600" y="144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60234</xdr:rowOff>
    </xdr:from>
    <xdr:to>
      <xdr:col>50</xdr:col>
      <xdr:colOff>165100</xdr:colOff>
      <xdr:row>84</xdr:row>
      <xdr:rowOff>161834</xdr:rowOff>
    </xdr:to>
    <xdr:sp macro="" textlink="">
      <xdr:nvSpPr>
        <xdr:cNvPr id="366" name="楕円 365">
          <a:extLst>
            <a:ext uri="{FF2B5EF4-FFF2-40B4-BE49-F238E27FC236}">
              <a16:creationId xmlns:a16="http://schemas.microsoft.com/office/drawing/2014/main" id="{15516AB5-9324-491C-9C60-16946DB8722C}"/>
            </a:ext>
          </a:extLst>
        </xdr:cNvPr>
        <xdr:cNvSpPr/>
      </xdr:nvSpPr>
      <xdr:spPr>
        <a:xfrm>
          <a:off x="9588500" y="144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108857</xdr:rowOff>
    </xdr:from>
    <xdr:to>
      <xdr:col>55</xdr:col>
      <xdr:colOff>0</xdr:colOff>
      <xdr:row>84</xdr:row>
      <xdr:rowOff>111034</xdr:rowOff>
    </xdr:to>
    <xdr:cxnSp macro="">
      <xdr:nvCxnSpPr>
        <xdr:cNvPr id="367" name="直線コネクタ 366">
          <a:extLst>
            <a:ext uri="{FF2B5EF4-FFF2-40B4-BE49-F238E27FC236}">
              <a16:creationId xmlns:a16="http://schemas.microsoft.com/office/drawing/2014/main" id="{BC338F0A-5B2A-43EF-A369-884E71D91EF4}"/>
            </a:ext>
          </a:extLst>
        </xdr:cNvPr>
        <xdr:cNvCxnSpPr/>
      </xdr:nvCxnSpPr>
      <xdr:spPr>
        <a:xfrm flipV="1">
          <a:off x="9639300" y="1451065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59145</xdr:rowOff>
    </xdr:from>
    <xdr:to>
      <xdr:col>46</xdr:col>
      <xdr:colOff>38100</xdr:colOff>
      <xdr:row>84</xdr:row>
      <xdr:rowOff>160745</xdr:rowOff>
    </xdr:to>
    <xdr:sp macro="" textlink="">
      <xdr:nvSpPr>
        <xdr:cNvPr id="368" name="楕円 367">
          <a:extLst>
            <a:ext uri="{FF2B5EF4-FFF2-40B4-BE49-F238E27FC236}">
              <a16:creationId xmlns:a16="http://schemas.microsoft.com/office/drawing/2014/main" id="{FFC6ADAA-759B-4D02-BBE3-41A0C51EE377}"/>
            </a:ext>
          </a:extLst>
        </xdr:cNvPr>
        <xdr:cNvSpPr/>
      </xdr:nvSpPr>
      <xdr:spPr>
        <a:xfrm>
          <a:off x="8699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109945</xdr:rowOff>
    </xdr:from>
    <xdr:to>
      <xdr:col>50</xdr:col>
      <xdr:colOff>114300</xdr:colOff>
      <xdr:row>84</xdr:row>
      <xdr:rowOff>111034</xdr:rowOff>
    </xdr:to>
    <xdr:cxnSp macro="">
      <xdr:nvCxnSpPr>
        <xdr:cNvPr id="369" name="直線コネクタ 368">
          <a:extLst>
            <a:ext uri="{FF2B5EF4-FFF2-40B4-BE49-F238E27FC236}">
              <a16:creationId xmlns:a16="http://schemas.microsoft.com/office/drawing/2014/main" id="{2400CC4F-DC8D-40D6-96F6-5D0B567A7387}"/>
            </a:ext>
          </a:extLst>
        </xdr:cNvPr>
        <xdr:cNvCxnSpPr/>
      </xdr:nvCxnSpPr>
      <xdr:spPr>
        <a:xfrm>
          <a:off x="8750300" y="145117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58057</xdr:rowOff>
    </xdr:from>
    <xdr:to>
      <xdr:col>41</xdr:col>
      <xdr:colOff>101600</xdr:colOff>
      <xdr:row>84</xdr:row>
      <xdr:rowOff>159657</xdr:rowOff>
    </xdr:to>
    <xdr:sp macro="" textlink="">
      <xdr:nvSpPr>
        <xdr:cNvPr id="370" name="楕円 369">
          <a:extLst>
            <a:ext uri="{FF2B5EF4-FFF2-40B4-BE49-F238E27FC236}">
              <a16:creationId xmlns:a16="http://schemas.microsoft.com/office/drawing/2014/main" id="{5DD2B19E-4C2C-400B-BFDA-8F9821FA3179}"/>
            </a:ext>
          </a:extLst>
        </xdr:cNvPr>
        <xdr:cNvSpPr/>
      </xdr:nvSpPr>
      <xdr:spPr>
        <a:xfrm>
          <a:off x="7810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108857</xdr:rowOff>
    </xdr:from>
    <xdr:to>
      <xdr:col>45</xdr:col>
      <xdr:colOff>177800</xdr:colOff>
      <xdr:row>84</xdr:row>
      <xdr:rowOff>109945</xdr:rowOff>
    </xdr:to>
    <xdr:cxnSp macro="">
      <xdr:nvCxnSpPr>
        <xdr:cNvPr id="371" name="直線コネクタ 370">
          <a:extLst>
            <a:ext uri="{FF2B5EF4-FFF2-40B4-BE49-F238E27FC236}">
              <a16:creationId xmlns:a16="http://schemas.microsoft.com/office/drawing/2014/main" id="{885FF036-9975-4930-B050-1E59E94E04F7}"/>
            </a:ext>
          </a:extLst>
        </xdr:cNvPr>
        <xdr:cNvCxnSpPr/>
      </xdr:nvCxnSpPr>
      <xdr:spPr>
        <a:xfrm>
          <a:off x="7861300" y="145106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55880</xdr:rowOff>
    </xdr:from>
    <xdr:to>
      <xdr:col>36</xdr:col>
      <xdr:colOff>165100</xdr:colOff>
      <xdr:row>84</xdr:row>
      <xdr:rowOff>157480</xdr:rowOff>
    </xdr:to>
    <xdr:sp macro="" textlink="">
      <xdr:nvSpPr>
        <xdr:cNvPr id="372" name="楕円 371">
          <a:extLst>
            <a:ext uri="{FF2B5EF4-FFF2-40B4-BE49-F238E27FC236}">
              <a16:creationId xmlns:a16="http://schemas.microsoft.com/office/drawing/2014/main" id="{C0F0A72D-D40B-4CC6-8D93-453818BFF6B2}"/>
            </a:ext>
          </a:extLst>
        </xdr:cNvPr>
        <xdr:cNvSpPr/>
      </xdr:nvSpPr>
      <xdr:spPr>
        <a:xfrm>
          <a:off x="692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106680</xdr:rowOff>
    </xdr:from>
    <xdr:to>
      <xdr:col>41</xdr:col>
      <xdr:colOff>50800</xdr:colOff>
      <xdr:row>84</xdr:row>
      <xdr:rowOff>108857</xdr:rowOff>
    </xdr:to>
    <xdr:cxnSp macro="">
      <xdr:nvCxnSpPr>
        <xdr:cNvPr id="373" name="直線コネクタ 372">
          <a:extLst>
            <a:ext uri="{FF2B5EF4-FFF2-40B4-BE49-F238E27FC236}">
              <a16:creationId xmlns:a16="http://schemas.microsoft.com/office/drawing/2014/main" id="{A1855DD8-FF47-48CA-B6C6-B5D57924EDE1}"/>
            </a:ext>
          </a:extLst>
        </xdr:cNvPr>
        <xdr:cNvCxnSpPr/>
      </xdr:nvCxnSpPr>
      <xdr:spPr>
        <a:xfrm>
          <a:off x="6972300" y="145084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4" name="n_1aveValue【公営住宅】&#10;一人当たり面積">
          <a:extLst>
            <a:ext uri="{FF2B5EF4-FFF2-40B4-BE49-F238E27FC236}">
              <a16:creationId xmlns:a16="http://schemas.microsoft.com/office/drawing/2014/main" id="{2FC5BFA0-14F2-47F7-A80C-0E41B71A5A25}"/>
            </a:ext>
          </a:extLst>
        </xdr:cNvPr>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22696</xdr:rowOff>
    </xdr:from>
    <xdr:ext cx="469744" cy="259045"/>
    <xdr:sp macro="" textlink="">
      <xdr:nvSpPr>
        <xdr:cNvPr id="375" name="n_2aveValue【公営住宅】&#10;一人当たり面積">
          <a:extLst>
            <a:ext uri="{FF2B5EF4-FFF2-40B4-BE49-F238E27FC236}">
              <a16:creationId xmlns:a16="http://schemas.microsoft.com/office/drawing/2014/main" id="{EA4DAFF1-0459-4D3B-B62B-10EE6ED21123}"/>
            </a:ext>
          </a:extLst>
        </xdr:cNvPr>
        <xdr:cNvSpPr txBox="1"/>
      </xdr:nvSpPr>
      <xdr:spPr>
        <a:xfrm>
          <a:off x="8515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6" name="n_3aveValue【公営住宅】&#10;一人当たり面積">
          <a:extLst>
            <a:ext uri="{FF2B5EF4-FFF2-40B4-BE49-F238E27FC236}">
              <a16:creationId xmlns:a16="http://schemas.microsoft.com/office/drawing/2014/main" id="{27AD96A7-20C7-4BB0-A16B-91E1A2620049}"/>
            </a:ext>
          </a:extLst>
        </xdr:cNvPr>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77" name="n_4aveValue【公営住宅】&#10;一人当たり面積">
          <a:extLst>
            <a:ext uri="{FF2B5EF4-FFF2-40B4-BE49-F238E27FC236}">
              <a16:creationId xmlns:a16="http://schemas.microsoft.com/office/drawing/2014/main" id="{12530297-9A67-4915-8E82-2A26CBF91CDA}"/>
            </a:ext>
          </a:extLst>
        </xdr:cNvPr>
        <xdr:cNvSpPr txBox="1"/>
      </xdr:nvSpPr>
      <xdr:spPr>
        <a:xfrm>
          <a:off x="6737427"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152961</xdr:rowOff>
    </xdr:from>
    <xdr:ext cx="469744" cy="259045"/>
    <xdr:sp macro="" textlink="">
      <xdr:nvSpPr>
        <xdr:cNvPr id="378" name="n_1mainValue【公営住宅】&#10;一人当たり面積">
          <a:extLst>
            <a:ext uri="{FF2B5EF4-FFF2-40B4-BE49-F238E27FC236}">
              <a16:creationId xmlns:a16="http://schemas.microsoft.com/office/drawing/2014/main" id="{A8AC7C78-FB28-401D-97C5-A2E8CD569A2C}"/>
            </a:ext>
          </a:extLst>
        </xdr:cNvPr>
        <xdr:cNvSpPr txBox="1"/>
      </xdr:nvSpPr>
      <xdr:spPr>
        <a:xfrm>
          <a:off x="9391727" y="1455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151872</xdr:rowOff>
    </xdr:from>
    <xdr:ext cx="469744" cy="259045"/>
    <xdr:sp macro="" textlink="">
      <xdr:nvSpPr>
        <xdr:cNvPr id="379" name="n_2mainValue【公営住宅】&#10;一人当たり面積">
          <a:extLst>
            <a:ext uri="{FF2B5EF4-FFF2-40B4-BE49-F238E27FC236}">
              <a16:creationId xmlns:a16="http://schemas.microsoft.com/office/drawing/2014/main" id="{59C8F847-3A18-4BED-9272-82920528474C}"/>
            </a:ext>
          </a:extLst>
        </xdr:cNvPr>
        <xdr:cNvSpPr txBox="1"/>
      </xdr:nvSpPr>
      <xdr:spPr>
        <a:xfrm>
          <a:off x="8515427"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150784</xdr:rowOff>
    </xdr:from>
    <xdr:ext cx="469744" cy="259045"/>
    <xdr:sp macro="" textlink="">
      <xdr:nvSpPr>
        <xdr:cNvPr id="380" name="n_3mainValue【公営住宅】&#10;一人当たり面積">
          <a:extLst>
            <a:ext uri="{FF2B5EF4-FFF2-40B4-BE49-F238E27FC236}">
              <a16:creationId xmlns:a16="http://schemas.microsoft.com/office/drawing/2014/main" id="{46D8D1E0-EF54-4FE4-9D8B-F44D75D9656C}"/>
            </a:ext>
          </a:extLst>
        </xdr:cNvPr>
        <xdr:cNvSpPr txBox="1"/>
      </xdr:nvSpPr>
      <xdr:spPr>
        <a:xfrm>
          <a:off x="7626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148607</xdr:rowOff>
    </xdr:from>
    <xdr:ext cx="469744" cy="259045"/>
    <xdr:sp macro="" textlink="">
      <xdr:nvSpPr>
        <xdr:cNvPr id="381" name="n_4mainValue【公営住宅】&#10;一人当たり面積">
          <a:extLst>
            <a:ext uri="{FF2B5EF4-FFF2-40B4-BE49-F238E27FC236}">
              <a16:creationId xmlns:a16="http://schemas.microsoft.com/office/drawing/2014/main" id="{8F05FB76-2803-44F2-8231-1E249682ACAE}"/>
            </a:ext>
          </a:extLst>
        </xdr:cNvPr>
        <xdr:cNvSpPr txBox="1"/>
      </xdr:nvSpPr>
      <xdr:spPr>
        <a:xfrm>
          <a:off x="6737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B01DA860-B695-4AF8-85A7-7F3124954A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132418C8-D054-411A-A0F4-0135AD8F20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983C4FD-812A-4C00-9015-E21D2E8924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840092AC-281D-4C26-8B54-AD756B2EC21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16AAD989-F7C1-49A7-B684-D435AC2F40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CD8AFC63-10B5-4B1A-A025-86D132B695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7155B345-867F-4899-A1E3-A0BE9F4650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FE176A59-A3B3-4656-A456-156955BBF6F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F78E3F6C-790C-40CE-827F-58BE7DDDA84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DDA7DE7A-B4C7-4134-A940-838DE0EF471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8B231FD5-7A17-445C-9643-45250C93F57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3AB1E168-B304-4AA9-9E2A-32794C9843A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3B7A0D10-A2F8-44B1-AC0F-FB36531B27E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4E7FEF23-EA84-4D80-8018-85243AAB176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6E380286-89CB-4C82-ADFC-CE800BF61A8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904E9A47-1447-4BEB-ACF2-FF7BB672FAF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2670B28B-13E3-4850-BDE1-0AFC51A5FB3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97AA0654-9159-4B23-BCC0-306E05C3EA3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13E110AE-4DB9-4577-8E65-1E01E6FF257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8747D431-A8AD-4971-A98C-6FFE50CFE79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8244A8EA-96D6-4C96-8EAF-2F046EB86D5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6FE1BD3A-FC98-430A-B619-1A2C58416DF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EB0CA348-26C3-42DC-94DD-3265E7B05D9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F741738D-217F-4414-83E9-78D4F35AAB3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a:extLst>
            <a:ext uri="{FF2B5EF4-FFF2-40B4-BE49-F238E27FC236}">
              <a16:creationId xmlns:a16="http://schemas.microsoft.com/office/drawing/2014/main" id="{F24E3F0A-CDD6-47A1-99DC-C3F870DB3DB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107</xdr:row>
      <xdr:rowOff>134982</xdr:rowOff>
    </xdr:to>
    <xdr:cxnSp macro="">
      <xdr:nvCxnSpPr>
        <xdr:cNvPr id="407" name="直線コネクタ 406">
          <a:extLst>
            <a:ext uri="{FF2B5EF4-FFF2-40B4-BE49-F238E27FC236}">
              <a16:creationId xmlns:a16="http://schemas.microsoft.com/office/drawing/2014/main" id="{0AA8C7D9-12BA-4C7E-AA90-5293B1527F66}"/>
            </a:ext>
          </a:extLst>
        </xdr:cNvPr>
        <xdr:cNvCxnSpPr/>
      </xdr:nvCxnSpPr>
      <xdr:spPr>
        <a:xfrm flipV="1">
          <a:off x="4634865" y="17185277"/>
          <a:ext cx="0" cy="129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138809</xdr:rowOff>
    </xdr:from>
    <xdr:ext cx="405111" cy="259045"/>
    <xdr:sp macro="" textlink="">
      <xdr:nvSpPr>
        <xdr:cNvPr id="408" name="【港湾・漁港】&#10;有形固定資産減価償却率最小値テキスト">
          <a:extLst>
            <a:ext uri="{FF2B5EF4-FFF2-40B4-BE49-F238E27FC236}">
              <a16:creationId xmlns:a16="http://schemas.microsoft.com/office/drawing/2014/main" id="{B4DA65FC-D18F-46C4-9B1A-E65CBF4DEDEB}"/>
            </a:ext>
          </a:extLst>
        </xdr:cNvPr>
        <xdr:cNvSpPr txBox="1"/>
      </xdr:nvSpPr>
      <xdr:spPr>
        <a:xfrm>
          <a:off x="46736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134982</xdr:rowOff>
    </xdr:from>
    <xdr:to>
      <xdr:col>24</xdr:col>
      <xdr:colOff>152400</xdr:colOff>
      <xdr:row>107</xdr:row>
      <xdr:rowOff>134982</xdr:rowOff>
    </xdr:to>
    <xdr:cxnSp macro="">
      <xdr:nvCxnSpPr>
        <xdr:cNvPr id="409" name="直線コネクタ 408">
          <a:extLst>
            <a:ext uri="{FF2B5EF4-FFF2-40B4-BE49-F238E27FC236}">
              <a16:creationId xmlns:a16="http://schemas.microsoft.com/office/drawing/2014/main" id="{EAA909E7-8198-43A7-BD0B-DD1930476959}"/>
            </a:ext>
          </a:extLst>
        </xdr:cNvPr>
        <xdr:cNvCxnSpPr/>
      </xdr:nvCxnSpPr>
      <xdr:spPr>
        <a:xfrm>
          <a:off x="4546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10" name="【港湾・漁港】&#10;有形固定資産減価償却率最大値テキスト">
          <a:extLst>
            <a:ext uri="{FF2B5EF4-FFF2-40B4-BE49-F238E27FC236}">
              <a16:creationId xmlns:a16="http://schemas.microsoft.com/office/drawing/2014/main" id="{4470EF96-3904-4EEC-B32D-50E1EF1434EA}"/>
            </a:ext>
          </a:extLst>
        </xdr:cNvPr>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11" name="直線コネクタ 410">
          <a:extLst>
            <a:ext uri="{FF2B5EF4-FFF2-40B4-BE49-F238E27FC236}">
              <a16:creationId xmlns:a16="http://schemas.microsoft.com/office/drawing/2014/main" id="{A90CF879-BFD4-4A9E-9039-A1EB54BDDA1E}"/>
            </a:ext>
          </a:extLst>
        </xdr:cNvPr>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40113</xdr:rowOff>
    </xdr:from>
    <xdr:ext cx="405111" cy="259045"/>
    <xdr:sp macro="" textlink="">
      <xdr:nvSpPr>
        <xdr:cNvPr id="412" name="【港湾・漁港】&#10;有形固定資産減価償却率平均値テキスト">
          <a:extLst>
            <a:ext uri="{FF2B5EF4-FFF2-40B4-BE49-F238E27FC236}">
              <a16:creationId xmlns:a16="http://schemas.microsoft.com/office/drawing/2014/main" id="{23EF3687-F95D-4F3A-80D4-FBEDDE60DD49}"/>
            </a:ext>
          </a:extLst>
        </xdr:cNvPr>
        <xdr:cNvSpPr txBox="1"/>
      </xdr:nvSpPr>
      <xdr:spPr>
        <a:xfrm>
          <a:off x="4673600" y="1821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17236</xdr:rowOff>
    </xdr:from>
    <xdr:to>
      <xdr:col>24</xdr:col>
      <xdr:colOff>114300</xdr:colOff>
      <xdr:row>107</xdr:row>
      <xdr:rowOff>118836</xdr:rowOff>
    </xdr:to>
    <xdr:sp macro="" textlink="">
      <xdr:nvSpPr>
        <xdr:cNvPr id="413" name="フローチャート: 判断 412">
          <a:extLst>
            <a:ext uri="{FF2B5EF4-FFF2-40B4-BE49-F238E27FC236}">
              <a16:creationId xmlns:a16="http://schemas.microsoft.com/office/drawing/2014/main" id="{36BE0255-F109-453C-9696-DAB7DF2734B3}"/>
            </a:ext>
          </a:extLst>
        </xdr:cNvPr>
        <xdr:cNvSpPr/>
      </xdr:nvSpPr>
      <xdr:spPr>
        <a:xfrm>
          <a:off x="4584700" y="1836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146231</xdr:rowOff>
    </xdr:from>
    <xdr:to>
      <xdr:col>20</xdr:col>
      <xdr:colOff>38100</xdr:colOff>
      <xdr:row>106</xdr:row>
      <xdr:rowOff>76381</xdr:rowOff>
    </xdr:to>
    <xdr:sp macro="" textlink="">
      <xdr:nvSpPr>
        <xdr:cNvPr id="414" name="フローチャート: 判断 413">
          <a:extLst>
            <a:ext uri="{FF2B5EF4-FFF2-40B4-BE49-F238E27FC236}">
              <a16:creationId xmlns:a16="http://schemas.microsoft.com/office/drawing/2014/main" id="{29F5E05C-7FB3-4615-A20A-BC71AADB9DA3}"/>
            </a:ext>
          </a:extLst>
        </xdr:cNvPr>
        <xdr:cNvSpPr/>
      </xdr:nvSpPr>
      <xdr:spPr>
        <a:xfrm>
          <a:off x="3746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129902</xdr:rowOff>
    </xdr:from>
    <xdr:to>
      <xdr:col>15</xdr:col>
      <xdr:colOff>101600</xdr:colOff>
      <xdr:row>106</xdr:row>
      <xdr:rowOff>60052</xdr:rowOff>
    </xdr:to>
    <xdr:sp macro="" textlink="">
      <xdr:nvSpPr>
        <xdr:cNvPr id="415" name="フローチャート: 判断 414">
          <a:extLst>
            <a:ext uri="{FF2B5EF4-FFF2-40B4-BE49-F238E27FC236}">
              <a16:creationId xmlns:a16="http://schemas.microsoft.com/office/drawing/2014/main" id="{146663BC-175A-43D0-8723-FD481F5C042B}"/>
            </a:ext>
          </a:extLst>
        </xdr:cNvPr>
        <xdr:cNvSpPr/>
      </xdr:nvSpPr>
      <xdr:spPr>
        <a:xfrm>
          <a:off x="2857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6" name="フローチャート: 判断 415">
          <a:extLst>
            <a:ext uri="{FF2B5EF4-FFF2-40B4-BE49-F238E27FC236}">
              <a16:creationId xmlns:a16="http://schemas.microsoft.com/office/drawing/2014/main" id="{36B2BE3D-7562-4A9C-BF20-90F7AE381771}"/>
            </a:ext>
          </a:extLst>
        </xdr:cNvPr>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98879</xdr:rowOff>
    </xdr:from>
    <xdr:to>
      <xdr:col>6</xdr:col>
      <xdr:colOff>38100</xdr:colOff>
      <xdr:row>106</xdr:row>
      <xdr:rowOff>29029</xdr:rowOff>
    </xdr:to>
    <xdr:sp macro="" textlink="">
      <xdr:nvSpPr>
        <xdr:cNvPr id="417" name="フローチャート: 判断 416">
          <a:extLst>
            <a:ext uri="{FF2B5EF4-FFF2-40B4-BE49-F238E27FC236}">
              <a16:creationId xmlns:a16="http://schemas.microsoft.com/office/drawing/2014/main" id="{251E1323-71AC-4989-B96C-2609A89D0BE7}"/>
            </a:ext>
          </a:extLst>
        </xdr:cNvPr>
        <xdr:cNvSpPr/>
      </xdr:nvSpPr>
      <xdr:spPr>
        <a:xfrm>
          <a:off x="1079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BB8EC19-F9D1-44FF-B06D-2A2E74433D4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63B9B65-AC5A-4C1A-A3F2-EA53D7516C5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36173AC-746D-46AB-B9C3-9D1DB47C257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EB3854D-A072-4039-A3C8-5E8097753DE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DFFEF40F-7C5A-4391-BAF0-630C49DACE4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84182</xdr:rowOff>
    </xdr:from>
    <xdr:to>
      <xdr:col>24</xdr:col>
      <xdr:colOff>114300</xdr:colOff>
      <xdr:row>108</xdr:row>
      <xdr:rowOff>14332</xdr:rowOff>
    </xdr:to>
    <xdr:sp macro="" textlink="">
      <xdr:nvSpPr>
        <xdr:cNvPr id="423" name="楕円 422">
          <a:extLst>
            <a:ext uri="{FF2B5EF4-FFF2-40B4-BE49-F238E27FC236}">
              <a16:creationId xmlns:a16="http://schemas.microsoft.com/office/drawing/2014/main" id="{05F21DF7-42E5-4727-8F46-F18A252CCF62}"/>
            </a:ext>
          </a:extLst>
        </xdr:cNvPr>
        <xdr:cNvSpPr/>
      </xdr:nvSpPr>
      <xdr:spPr>
        <a:xfrm>
          <a:off x="4584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170559</xdr:rowOff>
    </xdr:from>
    <xdr:ext cx="405111" cy="259045"/>
    <xdr:sp macro="" textlink="">
      <xdr:nvSpPr>
        <xdr:cNvPr id="424" name="【港湾・漁港】&#10;有形固定資産減価償却率該当値テキスト">
          <a:extLst>
            <a:ext uri="{FF2B5EF4-FFF2-40B4-BE49-F238E27FC236}">
              <a16:creationId xmlns:a16="http://schemas.microsoft.com/office/drawing/2014/main" id="{88544F1B-20CE-4920-B1C5-4A6FB0B2F651}"/>
            </a:ext>
          </a:extLst>
        </xdr:cNvPr>
        <xdr:cNvSpPr txBox="1"/>
      </xdr:nvSpPr>
      <xdr:spPr>
        <a:xfrm>
          <a:off x="4673600" y="1834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79284</xdr:rowOff>
    </xdr:from>
    <xdr:to>
      <xdr:col>20</xdr:col>
      <xdr:colOff>38100</xdr:colOff>
      <xdr:row>108</xdr:row>
      <xdr:rowOff>9434</xdr:rowOff>
    </xdr:to>
    <xdr:sp macro="" textlink="">
      <xdr:nvSpPr>
        <xdr:cNvPr id="425" name="楕円 424">
          <a:extLst>
            <a:ext uri="{FF2B5EF4-FFF2-40B4-BE49-F238E27FC236}">
              <a16:creationId xmlns:a16="http://schemas.microsoft.com/office/drawing/2014/main" id="{9E53529B-B7CB-462F-9D2F-2A63E3F4342E}"/>
            </a:ext>
          </a:extLst>
        </xdr:cNvPr>
        <xdr:cNvSpPr/>
      </xdr:nvSpPr>
      <xdr:spPr>
        <a:xfrm>
          <a:off x="3746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130084</xdr:rowOff>
    </xdr:from>
    <xdr:to>
      <xdr:col>24</xdr:col>
      <xdr:colOff>63500</xdr:colOff>
      <xdr:row>107</xdr:row>
      <xdr:rowOff>134982</xdr:rowOff>
    </xdr:to>
    <xdr:cxnSp macro="">
      <xdr:nvCxnSpPr>
        <xdr:cNvPr id="426" name="直線コネクタ 425">
          <a:extLst>
            <a:ext uri="{FF2B5EF4-FFF2-40B4-BE49-F238E27FC236}">
              <a16:creationId xmlns:a16="http://schemas.microsoft.com/office/drawing/2014/main" id="{425BD06C-6E3A-44D7-8370-1B1FDEC5093C}"/>
            </a:ext>
          </a:extLst>
        </xdr:cNvPr>
        <xdr:cNvCxnSpPr/>
      </xdr:nvCxnSpPr>
      <xdr:spPr>
        <a:xfrm>
          <a:off x="3797300" y="1847523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76019</xdr:rowOff>
    </xdr:from>
    <xdr:to>
      <xdr:col>15</xdr:col>
      <xdr:colOff>101600</xdr:colOff>
      <xdr:row>108</xdr:row>
      <xdr:rowOff>6169</xdr:rowOff>
    </xdr:to>
    <xdr:sp macro="" textlink="">
      <xdr:nvSpPr>
        <xdr:cNvPr id="427" name="楕円 426">
          <a:extLst>
            <a:ext uri="{FF2B5EF4-FFF2-40B4-BE49-F238E27FC236}">
              <a16:creationId xmlns:a16="http://schemas.microsoft.com/office/drawing/2014/main" id="{82CFE8EE-D828-4478-8BDF-117959C06CAC}"/>
            </a:ext>
          </a:extLst>
        </xdr:cNvPr>
        <xdr:cNvSpPr/>
      </xdr:nvSpPr>
      <xdr:spPr>
        <a:xfrm>
          <a:off x="2857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126819</xdr:rowOff>
    </xdr:from>
    <xdr:to>
      <xdr:col>19</xdr:col>
      <xdr:colOff>177800</xdr:colOff>
      <xdr:row>107</xdr:row>
      <xdr:rowOff>130084</xdr:rowOff>
    </xdr:to>
    <xdr:cxnSp macro="">
      <xdr:nvCxnSpPr>
        <xdr:cNvPr id="428" name="直線コネクタ 427">
          <a:extLst>
            <a:ext uri="{FF2B5EF4-FFF2-40B4-BE49-F238E27FC236}">
              <a16:creationId xmlns:a16="http://schemas.microsoft.com/office/drawing/2014/main" id="{606742CB-BB2A-43D1-A630-B0CCEDA4F09B}"/>
            </a:ext>
          </a:extLst>
        </xdr:cNvPr>
        <xdr:cNvCxnSpPr/>
      </xdr:nvCxnSpPr>
      <xdr:spPr>
        <a:xfrm>
          <a:off x="2908300" y="1847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66221</xdr:rowOff>
    </xdr:from>
    <xdr:to>
      <xdr:col>10</xdr:col>
      <xdr:colOff>165100</xdr:colOff>
      <xdr:row>107</xdr:row>
      <xdr:rowOff>167821</xdr:rowOff>
    </xdr:to>
    <xdr:sp macro="" textlink="">
      <xdr:nvSpPr>
        <xdr:cNvPr id="429" name="楕円 428">
          <a:extLst>
            <a:ext uri="{FF2B5EF4-FFF2-40B4-BE49-F238E27FC236}">
              <a16:creationId xmlns:a16="http://schemas.microsoft.com/office/drawing/2014/main" id="{BFB68188-4A44-43A0-B75C-5C4ED0400A9D}"/>
            </a:ext>
          </a:extLst>
        </xdr:cNvPr>
        <xdr:cNvSpPr/>
      </xdr:nvSpPr>
      <xdr:spPr>
        <a:xfrm>
          <a:off x="196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117021</xdr:rowOff>
    </xdr:from>
    <xdr:to>
      <xdr:col>15</xdr:col>
      <xdr:colOff>50800</xdr:colOff>
      <xdr:row>107</xdr:row>
      <xdr:rowOff>126819</xdr:rowOff>
    </xdr:to>
    <xdr:cxnSp macro="">
      <xdr:nvCxnSpPr>
        <xdr:cNvPr id="430" name="直線コネクタ 429">
          <a:extLst>
            <a:ext uri="{FF2B5EF4-FFF2-40B4-BE49-F238E27FC236}">
              <a16:creationId xmlns:a16="http://schemas.microsoft.com/office/drawing/2014/main" id="{4CC3A5BC-092A-49B0-9DF6-7480EC2BC0FD}"/>
            </a:ext>
          </a:extLst>
        </xdr:cNvPr>
        <xdr:cNvCxnSpPr/>
      </xdr:nvCxnSpPr>
      <xdr:spPr>
        <a:xfrm>
          <a:off x="2019300" y="184621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56424</xdr:rowOff>
    </xdr:from>
    <xdr:to>
      <xdr:col>6</xdr:col>
      <xdr:colOff>38100</xdr:colOff>
      <xdr:row>107</xdr:row>
      <xdr:rowOff>158024</xdr:rowOff>
    </xdr:to>
    <xdr:sp macro="" textlink="">
      <xdr:nvSpPr>
        <xdr:cNvPr id="431" name="楕円 430">
          <a:extLst>
            <a:ext uri="{FF2B5EF4-FFF2-40B4-BE49-F238E27FC236}">
              <a16:creationId xmlns:a16="http://schemas.microsoft.com/office/drawing/2014/main" id="{32AAC933-2454-4838-A049-DFA858B55D0B}"/>
            </a:ext>
          </a:extLst>
        </xdr:cNvPr>
        <xdr:cNvSpPr/>
      </xdr:nvSpPr>
      <xdr:spPr>
        <a:xfrm>
          <a:off x="1079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107224</xdr:rowOff>
    </xdr:from>
    <xdr:to>
      <xdr:col>10</xdr:col>
      <xdr:colOff>114300</xdr:colOff>
      <xdr:row>107</xdr:row>
      <xdr:rowOff>117021</xdr:rowOff>
    </xdr:to>
    <xdr:cxnSp macro="">
      <xdr:nvCxnSpPr>
        <xdr:cNvPr id="432" name="直線コネクタ 431">
          <a:extLst>
            <a:ext uri="{FF2B5EF4-FFF2-40B4-BE49-F238E27FC236}">
              <a16:creationId xmlns:a16="http://schemas.microsoft.com/office/drawing/2014/main" id="{205697C7-9329-42D8-A033-3E9044EAABAF}"/>
            </a:ext>
          </a:extLst>
        </xdr:cNvPr>
        <xdr:cNvCxnSpPr/>
      </xdr:nvCxnSpPr>
      <xdr:spPr>
        <a:xfrm>
          <a:off x="1130300" y="184523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92908</xdr:rowOff>
    </xdr:from>
    <xdr:ext cx="405111" cy="259045"/>
    <xdr:sp macro="" textlink="">
      <xdr:nvSpPr>
        <xdr:cNvPr id="433" name="n_1aveValue【港湾・漁港】&#10;有形固定資産減価償却率">
          <a:extLst>
            <a:ext uri="{FF2B5EF4-FFF2-40B4-BE49-F238E27FC236}">
              <a16:creationId xmlns:a16="http://schemas.microsoft.com/office/drawing/2014/main" id="{49DBA7FC-5B84-4E47-AAF5-C339140E0EF8}"/>
            </a:ext>
          </a:extLst>
        </xdr:cNvPr>
        <xdr:cNvSpPr txBox="1"/>
      </xdr:nvSpPr>
      <xdr:spPr>
        <a:xfrm>
          <a:off x="3582044" y="1792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76579</xdr:rowOff>
    </xdr:from>
    <xdr:ext cx="405111" cy="259045"/>
    <xdr:sp macro="" textlink="">
      <xdr:nvSpPr>
        <xdr:cNvPr id="434" name="n_2aveValue【港湾・漁港】&#10;有形固定資産減価償却率">
          <a:extLst>
            <a:ext uri="{FF2B5EF4-FFF2-40B4-BE49-F238E27FC236}">
              <a16:creationId xmlns:a16="http://schemas.microsoft.com/office/drawing/2014/main" id="{F7F1A51E-BCDC-4F35-B37D-E16FDB229075}"/>
            </a:ext>
          </a:extLst>
        </xdr:cNvPr>
        <xdr:cNvSpPr txBox="1"/>
      </xdr:nvSpPr>
      <xdr:spPr>
        <a:xfrm>
          <a:off x="2705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65150</xdr:rowOff>
    </xdr:from>
    <xdr:ext cx="405111" cy="259045"/>
    <xdr:sp macro="" textlink="">
      <xdr:nvSpPr>
        <xdr:cNvPr id="435" name="n_3aveValue【港湾・漁港】&#10;有形固定資産減価償却率">
          <a:extLst>
            <a:ext uri="{FF2B5EF4-FFF2-40B4-BE49-F238E27FC236}">
              <a16:creationId xmlns:a16="http://schemas.microsoft.com/office/drawing/2014/main" id="{CC070FF8-9B4B-4703-8066-1C51C1219FDF}"/>
            </a:ext>
          </a:extLst>
        </xdr:cNvPr>
        <xdr:cNvSpPr txBox="1"/>
      </xdr:nvSpPr>
      <xdr:spPr>
        <a:xfrm>
          <a:off x="1816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45556</xdr:rowOff>
    </xdr:from>
    <xdr:ext cx="405111" cy="259045"/>
    <xdr:sp macro="" textlink="">
      <xdr:nvSpPr>
        <xdr:cNvPr id="436" name="n_4aveValue【港湾・漁港】&#10;有形固定資産減価償却率">
          <a:extLst>
            <a:ext uri="{FF2B5EF4-FFF2-40B4-BE49-F238E27FC236}">
              <a16:creationId xmlns:a16="http://schemas.microsoft.com/office/drawing/2014/main" id="{9F3B1D3A-9431-48F8-83D7-78B188110DEA}"/>
            </a:ext>
          </a:extLst>
        </xdr:cNvPr>
        <xdr:cNvSpPr txBox="1"/>
      </xdr:nvSpPr>
      <xdr:spPr>
        <a:xfrm>
          <a:off x="927744" y="1787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561</xdr:rowOff>
    </xdr:from>
    <xdr:ext cx="405111" cy="259045"/>
    <xdr:sp macro="" textlink="">
      <xdr:nvSpPr>
        <xdr:cNvPr id="437" name="n_1mainValue【港湾・漁港】&#10;有形固定資産減価償却率">
          <a:extLst>
            <a:ext uri="{FF2B5EF4-FFF2-40B4-BE49-F238E27FC236}">
              <a16:creationId xmlns:a16="http://schemas.microsoft.com/office/drawing/2014/main" id="{BCD2B11E-3A6B-478A-879A-B136C3B11B7B}"/>
            </a:ext>
          </a:extLst>
        </xdr:cNvPr>
        <xdr:cNvSpPr txBox="1"/>
      </xdr:nvSpPr>
      <xdr:spPr>
        <a:xfrm>
          <a:off x="3582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168746</xdr:rowOff>
    </xdr:from>
    <xdr:ext cx="405111" cy="259045"/>
    <xdr:sp macro="" textlink="">
      <xdr:nvSpPr>
        <xdr:cNvPr id="438" name="n_2mainValue【港湾・漁港】&#10;有形固定資産減価償却率">
          <a:extLst>
            <a:ext uri="{FF2B5EF4-FFF2-40B4-BE49-F238E27FC236}">
              <a16:creationId xmlns:a16="http://schemas.microsoft.com/office/drawing/2014/main" id="{37719A57-E11A-4536-8E95-A243AE65A12F}"/>
            </a:ext>
          </a:extLst>
        </xdr:cNvPr>
        <xdr:cNvSpPr txBox="1"/>
      </xdr:nvSpPr>
      <xdr:spPr>
        <a:xfrm>
          <a:off x="2705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158948</xdr:rowOff>
    </xdr:from>
    <xdr:ext cx="405111" cy="259045"/>
    <xdr:sp macro="" textlink="">
      <xdr:nvSpPr>
        <xdr:cNvPr id="439" name="n_3mainValue【港湾・漁港】&#10;有形固定資産減価償却率">
          <a:extLst>
            <a:ext uri="{FF2B5EF4-FFF2-40B4-BE49-F238E27FC236}">
              <a16:creationId xmlns:a16="http://schemas.microsoft.com/office/drawing/2014/main" id="{4A1BADE2-7B45-4CFD-B289-74BF19F5A62C}"/>
            </a:ext>
          </a:extLst>
        </xdr:cNvPr>
        <xdr:cNvSpPr txBox="1"/>
      </xdr:nvSpPr>
      <xdr:spPr>
        <a:xfrm>
          <a:off x="1816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149151</xdr:rowOff>
    </xdr:from>
    <xdr:ext cx="405111" cy="259045"/>
    <xdr:sp macro="" textlink="">
      <xdr:nvSpPr>
        <xdr:cNvPr id="440" name="n_4mainValue【港湾・漁港】&#10;有形固定資産減価償却率">
          <a:extLst>
            <a:ext uri="{FF2B5EF4-FFF2-40B4-BE49-F238E27FC236}">
              <a16:creationId xmlns:a16="http://schemas.microsoft.com/office/drawing/2014/main" id="{22244C06-7288-4CCD-B35F-D7E53E4F9390}"/>
            </a:ext>
          </a:extLst>
        </xdr:cNvPr>
        <xdr:cNvSpPr txBox="1"/>
      </xdr:nvSpPr>
      <xdr:spPr>
        <a:xfrm>
          <a:off x="927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DE3AF7E7-197B-44CB-A93B-66B480E5E6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BE67E93D-7B06-4774-9D51-4DB1305F22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DA21EC6D-A999-4ADF-8114-67F749EE5B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C3865D37-1529-4026-83DA-9A3D7EE09C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87D1C984-4228-472A-9C92-27820CC507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F3E900B9-6959-49EC-90A6-80AFA85840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51F01FD4-C924-4034-A945-76EE98E0B4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BED2C2EC-3782-470C-ADF2-BB1C0C15B1F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F516069-E4ED-4AD7-8D78-E10469B19A0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8DF50816-814C-4633-B6FC-1E65B5D851A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1" name="直線コネクタ 450">
          <a:extLst>
            <a:ext uri="{FF2B5EF4-FFF2-40B4-BE49-F238E27FC236}">
              <a16:creationId xmlns:a16="http://schemas.microsoft.com/office/drawing/2014/main" id="{D7DF7FAF-D7AF-414E-8DD4-9A8EC39A7532}"/>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2" name="テキスト ボックス 451">
          <a:extLst>
            <a:ext uri="{FF2B5EF4-FFF2-40B4-BE49-F238E27FC236}">
              <a16:creationId xmlns:a16="http://schemas.microsoft.com/office/drawing/2014/main" id="{3CDB8614-AC2E-4C90-8990-33884F288A41}"/>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3FEF0D9E-5841-4957-BEE7-DBF75E98102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696B4A1F-428E-43B5-B1BF-6B959D990279}"/>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5" name="直線コネクタ 454">
          <a:extLst>
            <a:ext uri="{FF2B5EF4-FFF2-40B4-BE49-F238E27FC236}">
              <a16:creationId xmlns:a16="http://schemas.microsoft.com/office/drawing/2014/main" id="{8693E67D-06C5-4754-9D13-664889E93F9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6" name="テキスト ボックス 455">
          <a:extLst>
            <a:ext uri="{FF2B5EF4-FFF2-40B4-BE49-F238E27FC236}">
              <a16:creationId xmlns:a16="http://schemas.microsoft.com/office/drawing/2014/main" id="{B9E42A59-98F2-4AEC-87BB-B3C7F0F055D4}"/>
            </a:ext>
          </a:extLst>
        </xdr:cNvPr>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7D4FEEC-0048-45DB-8315-A0878661AE7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8" name="テキスト ボックス 457">
          <a:extLst>
            <a:ext uri="{FF2B5EF4-FFF2-40B4-BE49-F238E27FC236}">
              <a16:creationId xmlns:a16="http://schemas.microsoft.com/office/drawing/2014/main" id="{4EE108BD-BD29-42BB-A227-BBA96EE35205}"/>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42B2CDB5-9F57-4EDD-ABB4-737C984B4D9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8168</xdr:rowOff>
    </xdr:from>
    <xdr:to>
      <xdr:col>54</xdr:col>
      <xdr:colOff>189865</xdr:colOff>
      <xdr:row>107</xdr:row>
      <xdr:rowOff>130453</xdr:rowOff>
    </xdr:to>
    <xdr:cxnSp macro="">
      <xdr:nvCxnSpPr>
        <xdr:cNvPr id="460" name="直線コネクタ 459">
          <a:extLst>
            <a:ext uri="{FF2B5EF4-FFF2-40B4-BE49-F238E27FC236}">
              <a16:creationId xmlns:a16="http://schemas.microsoft.com/office/drawing/2014/main" id="{22B86EEE-AC13-479B-BD3E-D9BA7E1C647A}"/>
            </a:ext>
          </a:extLst>
        </xdr:cNvPr>
        <xdr:cNvCxnSpPr/>
      </xdr:nvCxnSpPr>
      <xdr:spPr>
        <a:xfrm flipV="1">
          <a:off x="10476865" y="17324618"/>
          <a:ext cx="0" cy="115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134280</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27E34BFC-6DCA-4B74-9F79-AE87F07692BB}"/>
            </a:ext>
          </a:extLst>
        </xdr:cNvPr>
        <xdr:cNvSpPr txBox="1"/>
      </xdr:nvSpPr>
      <xdr:spPr>
        <a:xfrm>
          <a:off x="10515600" y="184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130453</xdr:rowOff>
    </xdr:from>
    <xdr:to>
      <xdr:col>55</xdr:col>
      <xdr:colOff>88900</xdr:colOff>
      <xdr:row>107</xdr:row>
      <xdr:rowOff>130453</xdr:rowOff>
    </xdr:to>
    <xdr:cxnSp macro="">
      <xdr:nvCxnSpPr>
        <xdr:cNvPr id="462" name="直線コネクタ 461">
          <a:extLst>
            <a:ext uri="{FF2B5EF4-FFF2-40B4-BE49-F238E27FC236}">
              <a16:creationId xmlns:a16="http://schemas.microsoft.com/office/drawing/2014/main" id="{5E1CEE7C-F09B-45A5-BEC5-EB0B8A6B6819}"/>
            </a:ext>
          </a:extLst>
        </xdr:cNvPr>
        <xdr:cNvCxnSpPr/>
      </xdr:nvCxnSpPr>
      <xdr:spPr>
        <a:xfrm>
          <a:off x="10388600" y="1847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126295</xdr:rowOff>
    </xdr:from>
    <xdr:ext cx="599010" cy="259045"/>
    <xdr:sp macro="" textlink="">
      <xdr:nvSpPr>
        <xdr:cNvPr id="463" name="【港湾・漁港】&#10;一人当たり有形固定資産（償却資産）額最大値テキスト">
          <a:extLst>
            <a:ext uri="{FF2B5EF4-FFF2-40B4-BE49-F238E27FC236}">
              <a16:creationId xmlns:a16="http://schemas.microsoft.com/office/drawing/2014/main" id="{8F1DD35F-13CD-48D6-9A78-ECBFEF210A98}"/>
            </a:ext>
          </a:extLst>
        </xdr:cNvPr>
        <xdr:cNvSpPr txBox="1"/>
      </xdr:nvSpPr>
      <xdr:spPr>
        <a:xfrm>
          <a:off x="10515600" y="170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8168</xdr:rowOff>
    </xdr:from>
    <xdr:to>
      <xdr:col>55</xdr:col>
      <xdr:colOff>88900</xdr:colOff>
      <xdr:row>101</xdr:row>
      <xdr:rowOff>8168</xdr:rowOff>
    </xdr:to>
    <xdr:cxnSp macro="">
      <xdr:nvCxnSpPr>
        <xdr:cNvPr id="464" name="直線コネクタ 463">
          <a:extLst>
            <a:ext uri="{FF2B5EF4-FFF2-40B4-BE49-F238E27FC236}">
              <a16:creationId xmlns:a16="http://schemas.microsoft.com/office/drawing/2014/main" id="{464B2AC4-820F-4CF3-91B7-205DF6DF7F1F}"/>
            </a:ext>
          </a:extLst>
        </xdr:cNvPr>
        <xdr:cNvCxnSpPr/>
      </xdr:nvCxnSpPr>
      <xdr:spPr>
        <a:xfrm>
          <a:off x="10388600" y="1732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149348</xdr:rowOff>
    </xdr:from>
    <xdr:ext cx="534377" cy="259045"/>
    <xdr:sp macro="" textlink="">
      <xdr:nvSpPr>
        <xdr:cNvPr id="465" name="【港湾・漁港】&#10;一人当たり有形固定資産（償却資産）額平均値テキスト">
          <a:extLst>
            <a:ext uri="{FF2B5EF4-FFF2-40B4-BE49-F238E27FC236}">
              <a16:creationId xmlns:a16="http://schemas.microsoft.com/office/drawing/2014/main" id="{56AB4CC8-D3AF-4072-88B3-8AD7DE19DB26}"/>
            </a:ext>
          </a:extLst>
        </xdr:cNvPr>
        <xdr:cNvSpPr txBox="1"/>
      </xdr:nvSpPr>
      <xdr:spPr>
        <a:xfrm>
          <a:off x="10515600" y="1815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170921</xdr:rowOff>
    </xdr:from>
    <xdr:to>
      <xdr:col>55</xdr:col>
      <xdr:colOff>50800</xdr:colOff>
      <xdr:row>106</xdr:row>
      <xdr:rowOff>101071</xdr:rowOff>
    </xdr:to>
    <xdr:sp macro="" textlink="">
      <xdr:nvSpPr>
        <xdr:cNvPr id="466" name="フローチャート: 判断 465">
          <a:extLst>
            <a:ext uri="{FF2B5EF4-FFF2-40B4-BE49-F238E27FC236}">
              <a16:creationId xmlns:a16="http://schemas.microsoft.com/office/drawing/2014/main" id="{4A5C959B-C226-4007-A6BD-C60F77A79D8F}"/>
            </a:ext>
          </a:extLst>
        </xdr:cNvPr>
        <xdr:cNvSpPr/>
      </xdr:nvSpPr>
      <xdr:spPr>
        <a:xfrm>
          <a:off x="10426700" y="1817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159251</xdr:rowOff>
    </xdr:from>
    <xdr:to>
      <xdr:col>50</xdr:col>
      <xdr:colOff>165100</xdr:colOff>
      <xdr:row>105</xdr:row>
      <xdr:rowOff>89401</xdr:rowOff>
    </xdr:to>
    <xdr:sp macro="" textlink="">
      <xdr:nvSpPr>
        <xdr:cNvPr id="467" name="フローチャート: 判断 466">
          <a:extLst>
            <a:ext uri="{FF2B5EF4-FFF2-40B4-BE49-F238E27FC236}">
              <a16:creationId xmlns:a16="http://schemas.microsoft.com/office/drawing/2014/main" id="{98476AE0-36A2-43F6-B9A9-8EEA1DAE6E19}"/>
            </a:ext>
          </a:extLst>
        </xdr:cNvPr>
        <xdr:cNvSpPr/>
      </xdr:nvSpPr>
      <xdr:spPr>
        <a:xfrm>
          <a:off x="9588500" y="179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163801</xdr:rowOff>
    </xdr:from>
    <xdr:to>
      <xdr:col>46</xdr:col>
      <xdr:colOff>38100</xdr:colOff>
      <xdr:row>105</xdr:row>
      <xdr:rowOff>93951</xdr:rowOff>
    </xdr:to>
    <xdr:sp macro="" textlink="">
      <xdr:nvSpPr>
        <xdr:cNvPr id="468" name="フローチャート: 判断 467">
          <a:extLst>
            <a:ext uri="{FF2B5EF4-FFF2-40B4-BE49-F238E27FC236}">
              <a16:creationId xmlns:a16="http://schemas.microsoft.com/office/drawing/2014/main" id="{6D4B578D-A395-4723-9395-B54537580A19}"/>
            </a:ext>
          </a:extLst>
        </xdr:cNvPr>
        <xdr:cNvSpPr/>
      </xdr:nvSpPr>
      <xdr:spPr>
        <a:xfrm>
          <a:off x="8699500" y="179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169583</xdr:rowOff>
    </xdr:from>
    <xdr:to>
      <xdr:col>41</xdr:col>
      <xdr:colOff>101600</xdr:colOff>
      <xdr:row>105</xdr:row>
      <xdr:rowOff>99733</xdr:rowOff>
    </xdr:to>
    <xdr:sp macro="" textlink="">
      <xdr:nvSpPr>
        <xdr:cNvPr id="469" name="フローチャート: 判断 468">
          <a:extLst>
            <a:ext uri="{FF2B5EF4-FFF2-40B4-BE49-F238E27FC236}">
              <a16:creationId xmlns:a16="http://schemas.microsoft.com/office/drawing/2014/main" id="{C4FCAA68-D2F3-46E2-803B-8B12B6BA4537}"/>
            </a:ext>
          </a:extLst>
        </xdr:cNvPr>
        <xdr:cNvSpPr/>
      </xdr:nvSpPr>
      <xdr:spPr>
        <a:xfrm>
          <a:off x="7810500" y="1800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78767</xdr:rowOff>
    </xdr:from>
    <xdr:to>
      <xdr:col>36</xdr:col>
      <xdr:colOff>165100</xdr:colOff>
      <xdr:row>105</xdr:row>
      <xdr:rowOff>8917</xdr:rowOff>
    </xdr:to>
    <xdr:sp macro="" textlink="">
      <xdr:nvSpPr>
        <xdr:cNvPr id="470" name="フローチャート: 判断 469">
          <a:extLst>
            <a:ext uri="{FF2B5EF4-FFF2-40B4-BE49-F238E27FC236}">
              <a16:creationId xmlns:a16="http://schemas.microsoft.com/office/drawing/2014/main" id="{0C962874-DCB8-454B-A027-C2EE2A712689}"/>
            </a:ext>
          </a:extLst>
        </xdr:cNvPr>
        <xdr:cNvSpPr/>
      </xdr:nvSpPr>
      <xdr:spPr>
        <a:xfrm>
          <a:off x="6921500" y="179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7FBA825-8F7B-4C39-84D0-D53B0B7C4E7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5A1C9E0-AEA7-4F66-9FCB-DBA5C3F2818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9966988-ED9F-4F1A-AE52-78DF549A2AA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3514876-A8BE-44FC-A8A0-911F04308F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2EDC618-E824-456A-96DC-9A67A197655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128818</xdr:rowOff>
    </xdr:from>
    <xdr:to>
      <xdr:col>55</xdr:col>
      <xdr:colOff>50800</xdr:colOff>
      <xdr:row>101</xdr:row>
      <xdr:rowOff>58968</xdr:rowOff>
    </xdr:to>
    <xdr:sp macro="" textlink="">
      <xdr:nvSpPr>
        <xdr:cNvPr id="476" name="楕円 475">
          <a:extLst>
            <a:ext uri="{FF2B5EF4-FFF2-40B4-BE49-F238E27FC236}">
              <a16:creationId xmlns:a16="http://schemas.microsoft.com/office/drawing/2014/main" id="{C0992B5C-C566-4E81-A6BC-B8340B112D63}"/>
            </a:ext>
          </a:extLst>
        </xdr:cNvPr>
        <xdr:cNvSpPr/>
      </xdr:nvSpPr>
      <xdr:spPr>
        <a:xfrm>
          <a:off x="10426700" y="172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81845</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11657CED-FDF0-4F89-87FB-8443CAE1C854}"/>
            </a:ext>
          </a:extLst>
        </xdr:cNvPr>
        <xdr:cNvSpPr txBox="1"/>
      </xdr:nvSpPr>
      <xdr:spPr>
        <a:xfrm>
          <a:off x="10515600" y="1722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142740</xdr:rowOff>
    </xdr:from>
    <xdr:to>
      <xdr:col>50</xdr:col>
      <xdr:colOff>165100</xdr:colOff>
      <xdr:row>101</xdr:row>
      <xdr:rowOff>72890</xdr:rowOff>
    </xdr:to>
    <xdr:sp macro="" textlink="">
      <xdr:nvSpPr>
        <xdr:cNvPr id="478" name="楕円 477">
          <a:extLst>
            <a:ext uri="{FF2B5EF4-FFF2-40B4-BE49-F238E27FC236}">
              <a16:creationId xmlns:a16="http://schemas.microsoft.com/office/drawing/2014/main" id="{7C5D3109-487B-4B3B-9277-DA1D1759C0D0}"/>
            </a:ext>
          </a:extLst>
        </xdr:cNvPr>
        <xdr:cNvSpPr/>
      </xdr:nvSpPr>
      <xdr:spPr>
        <a:xfrm>
          <a:off x="9588500" y="172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8168</xdr:rowOff>
    </xdr:from>
    <xdr:to>
      <xdr:col>55</xdr:col>
      <xdr:colOff>0</xdr:colOff>
      <xdr:row>101</xdr:row>
      <xdr:rowOff>22090</xdr:rowOff>
    </xdr:to>
    <xdr:cxnSp macro="">
      <xdr:nvCxnSpPr>
        <xdr:cNvPr id="479" name="直線コネクタ 478">
          <a:extLst>
            <a:ext uri="{FF2B5EF4-FFF2-40B4-BE49-F238E27FC236}">
              <a16:creationId xmlns:a16="http://schemas.microsoft.com/office/drawing/2014/main" id="{A8E8D213-0A70-4861-AEA6-4964D0F814AD}"/>
            </a:ext>
          </a:extLst>
        </xdr:cNvPr>
        <xdr:cNvCxnSpPr/>
      </xdr:nvCxnSpPr>
      <xdr:spPr>
        <a:xfrm flipV="1">
          <a:off x="9639300" y="17324618"/>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151239</xdr:rowOff>
    </xdr:from>
    <xdr:to>
      <xdr:col>46</xdr:col>
      <xdr:colOff>38100</xdr:colOff>
      <xdr:row>101</xdr:row>
      <xdr:rowOff>81389</xdr:rowOff>
    </xdr:to>
    <xdr:sp macro="" textlink="">
      <xdr:nvSpPr>
        <xdr:cNvPr id="480" name="楕円 479">
          <a:extLst>
            <a:ext uri="{FF2B5EF4-FFF2-40B4-BE49-F238E27FC236}">
              <a16:creationId xmlns:a16="http://schemas.microsoft.com/office/drawing/2014/main" id="{457959EE-B59A-4F9B-B6F8-5E1EC164E1E2}"/>
            </a:ext>
          </a:extLst>
        </xdr:cNvPr>
        <xdr:cNvSpPr/>
      </xdr:nvSpPr>
      <xdr:spPr>
        <a:xfrm>
          <a:off x="8699500" y="172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22090</xdr:rowOff>
    </xdr:from>
    <xdr:to>
      <xdr:col>50</xdr:col>
      <xdr:colOff>114300</xdr:colOff>
      <xdr:row>101</xdr:row>
      <xdr:rowOff>30589</xdr:rowOff>
    </xdr:to>
    <xdr:cxnSp macro="">
      <xdr:nvCxnSpPr>
        <xdr:cNvPr id="481" name="直線コネクタ 480">
          <a:extLst>
            <a:ext uri="{FF2B5EF4-FFF2-40B4-BE49-F238E27FC236}">
              <a16:creationId xmlns:a16="http://schemas.microsoft.com/office/drawing/2014/main" id="{183F94CE-61EC-47B2-BCC9-C4FBB637C628}"/>
            </a:ext>
          </a:extLst>
        </xdr:cNvPr>
        <xdr:cNvCxnSpPr/>
      </xdr:nvCxnSpPr>
      <xdr:spPr>
        <a:xfrm flipV="1">
          <a:off x="8750300" y="17338540"/>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152611</xdr:rowOff>
    </xdr:from>
    <xdr:to>
      <xdr:col>41</xdr:col>
      <xdr:colOff>101600</xdr:colOff>
      <xdr:row>101</xdr:row>
      <xdr:rowOff>82761</xdr:rowOff>
    </xdr:to>
    <xdr:sp macro="" textlink="">
      <xdr:nvSpPr>
        <xdr:cNvPr id="482" name="楕円 481">
          <a:extLst>
            <a:ext uri="{FF2B5EF4-FFF2-40B4-BE49-F238E27FC236}">
              <a16:creationId xmlns:a16="http://schemas.microsoft.com/office/drawing/2014/main" id="{3B46582B-4BEE-4C81-A092-2A2D00A98CEA}"/>
            </a:ext>
          </a:extLst>
        </xdr:cNvPr>
        <xdr:cNvSpPr/>
      </xdr:nvSpPr>
      <xdr:spPr>
        <a:xfrm>
          <a:off x="7810500" y="172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30589</xdr:rowOff>
    </xdr:from>
    <xdr:to>
      <xdr:col>45</xdr:col>
      <xdr:colOff>177800</xdr:colOff>
      <xdr:row>101</xdr:row>
      <xdr:rowOff>31961</xdr:rowOff>
    </xdr:to>
    <xdr:cxnSp macro="">
      <xdr:nvCxnSpPr>
        <xdr:cNvPr id="483" name="直線コネクタ 482">
          <a:extLst>
            <a:ext uri="{FF2B5EF4-FFF2-40B4-BE49-F238E27FC236}">
              <a16:creationId xmlns:a16="http://schemas.microsoft.com/office/drawing/2014/main" id="{CBF75897-1E81-42F4-947C-A8E7604AA6FA}"/>
            </a:ext>
          </a:extLst>
        </xdr:cNvPr>
        <xdr:cNvCxnSpPr/>
      </xdr:nvCxnSpPr>
      <xdr:spPr>
        <a:xfrm flipV="1">
          <a:off x="7861300" y="1734703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151341</xdr:rowOff>
    </xdr:from>
    <xdr:to>
      <xdr:col>36</xdr:col>
      <xdr:colOff>165100</xdr:colOff>
      <xdr:row>101</xdr:row>
      <xdr:rowOff>81491</xdr:rowOff>
    </xdr:to>
    <xdr:sp macro="" textlink="">
      <xdr:nvSpPr>
        <xdr:cNvPr id="484" name="楕円 483">
          <a:extLst>
            <a:ext uri="{FF2B5EF4-FFF2-40B4-BE49-F238E27FC236}">
              <a16:creationId xmlns:a16="http://schemas.microsoft.com/office/drawing/2014/main" id="{EB00A357-4F99-4EF4-A6F9-CBB07C3F13E9}"/>
            </a:ext>
          </a:extLst>
        </xdr:cNvPr>
        <xdr:cNvSpPr/>
      </xdr:nvSpPr>
      <xdr:spPr>
        <a:xfrm>
          <a:off x="6921500" y="1729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30691</xdr:rowOff>
    </xdr:from>
    <xdr:to>
      <xdr:col>41</xdr:col>
      <xdr:colOff>50800</xdr:colOff>
      <xdr:row>101</xdr:row>
      <xdr:rowOff>31961</xdr:rowOff>
    </xdr:to>
    <xdr:cxnSp macro="">
      <xdr:nvCxnSpPr>
        <xdr:cNvPr id="485" name="直線コネクタ 484">
          <a:extLst>
            <a:ext uri="{FF2B5EF4-FFF2-40B4-BE49-F238E27FC236}">
              <a16:creationId xmlns:a16="http://schemas.microsoft.com/office/drawing/2014/main" id="{AA85172B-8D1D-4000-942B-48F538899041}"/>
            </a:ext>
          </a:extLst>
        </xdr:cNvPr>
        <xdr:cNvCxnSpPr/>
      </xdr:nvCxnSpPr>
      <xdr:spPr>
        <a:xfrm>
          <a:off x="6972300" y="1734714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80528</xdr:rowOff>
    </xdr:from>
    <xdr:ext cx="534377" cy="259045"/>
    <xdr:sp macro="" textlink="">
      <xdr:nvSpPr>
        <xdr:cNvPr id="486" name="n_1aveValue【港湾・漁港】&#10;一人当たり有形固定資産（償却資産）額">
          <a:extLst>
            <a:ext uri="{FF2B5EF4-FFF2-40B4-BE49-F238E27FC236}">
              <a16:creationId xmlns:a16="http://schemas.microsoft.com/office/drawing/2014/main" id="{6E76A2A2-4E7D-4037-AFC5-FB601F4C47D7}"/>
            </a:ext>
          </a:extLst>
        </xdr:cNvPr>
        <xdr:cNvSpPr txBox="1"/>
      </xdr:nvSpPr>
      <xdr:spPr>
        <a:xfrm>
          <a:off x="9359411" y="180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85078</xdr:rowOff>
    </xdr:from>
    <xdr:ext cx="534377" cy="259045"/>
    <xdr:sp macro="" textlink="">
      <xdr:nvSpPr>
        <xdr:cNvPr id="487" name="n_2aveValue【港湾・漁港】&#10;一人当たり有形固定資産（償却資産）額">
          <a:extLst>
            <a:ext uri="{FF2B5EF4-FFF2-40B4-BE49-F238E27FC236}">
              <a16:creationId xmlns:a16="http://schemas.microsoft.com/office/drawing/2014/main" id="{6488E84B-648A-460A-988E-5EB5871D4CD6}"/>
            </a:ext>
          </a:extLst>
        </xdr:cNvPr>
        <xdr:cNvSpPr txBox="1"/>
      </xdr:nvSpPr>
      <xdr:spPr>
        <a:xfrm>
          <a:off x="8483111" y="180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90860</xdr:rowOff>
    </xdr:from>
    <xdr:ext cx="534377" cy="259045"/>
    <xdr:sp macro="" textlink="">
      <xdr:nvSpPr>
        <xdr:cNvPr id="488" name="n_3aveValue【港湾・漁港】&#10;一人当たり有形固定資産（償却資産）額">
          <a:extLst>
            <a:ext uri="{FF2B5EF4-FFF2-40B4-BE49-F238E27FC236}">
              <a16:creationId xmlns:a16="http://schemas.microsoft.com/office/drawing/2014/main" id="{6C8B6637-3EE3-4D92-83F0-C9A989978891}"/>
            </a:ext>
          </a:extLst>
        </xdr:cNvPr>
        <xdr:cNvSpPr txBox="1"/>
      </xdr:nvSpPr>
      <xdr:spPr>
        <a:xfrm>
          <a:off x="7594111" y="180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44</xdr:rowOff>
    </xdr:from>
    <xdr:ext cx="534377" cy="259045"/>
    <xdr:sp macro="" textlink="">
      <xdr:nvSpPr>
        <xdr:cNvPr id="489" name="n_4aveValue【港湾・漁港】&#10;一人当たり有形固定資産（償却資産）額">
          <a:extLst>
            <a:ext uri="{FF2B5EF4-FFF2-40B4-BE49-F238E27FC236}">
              <a16:creationId xmlns:a16="http://schemas.microsoft.com/office/drawing/2014/main" id="{392C30D6-4760-4B45-9EA3-FA6A675B470F}"/>
            </a:ext>
          </a:extLst>
        </xdr:cNvPr>
        <xdr:cNvSpPr txBox="1"/>
      </xdr:nvSpPr>
      <xdr:spPr>
        <a:xfrm>
          <a:off x="6705111" y="180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89417</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39F1D4B0-9031-459F-9448-B9EE262D977F}"/>
            </a:ext>
          </a:extLst>
        </xdr:cNvPr>
        <xdr:cNvSpPr txBox="1"/>
      </xdr:nvSpPr>
      <xdr:spPr>
        <a:xfrm>
          <a:off x="9327095" y="1706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97916</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7017993D-5193-44EC-B6CA-3245A850FB04}"/>
            </a:ext>
          </a:extLst>
        </xdr:cNvPr>
        <xdr:cNvSpPr txBox="1"/>
      </xdr:nvSpPr>
      <xdr:spPr>
        <a:xfrm>
          <a:off x="8450795" y="1707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99288</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971F8EBF-996C-43DF-ADB9-2AC4C6EA6231}"/>
            </a:ext>
          </a:extLst>
        </xdr:cNvPr>
        <xdr:cNvSpPr txBox="1"/>
      </xdr:nvSpPr>
      <xdr:spPr>
        <a:xfrm>
          <a:off x="7561795" y="1707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98018</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BEC06374-F604-4649-8388-3B67DD4BF3A9}"/>
            </a:ext>
          </a:extLst>
        </xdr:cNvPr>
        <xdr:cNvSpPr txBox="1"/>
      </xdr:nvSpPr>
      <xdr:spPr>
        <a:xfrm>
          <a:off x="6672795" y="1707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E6791CF1-5CEF-4B99-A94F-1DDB8DBC62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D7F3C669-9BAE-4349-A99C-FFD5777F45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85649B3-5E3C-4A1B-B24F-8063E2B961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908AF454-AD88-4CBB-A8E1-6BA4D26D84C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52E24E2C-5035-48DC-ABD8-293CAE184D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AC1DBD02-6DC3-40D2-B4CE-2264172BCF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C1199006-DE6B-44F6-B46A-3F5BCBED3B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B79728EE-BD95-4534-B24E-CA7E50DAC2A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CDB9B061-7771-46B5-AAE1-3621297BCB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A96A3C8E-0238-485F-BC2C-3DDE59F78C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85860A81-7B18-4641-8509-213D8656040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5" name="直線コネクタ 504">
          <a:extLst>
            <a:ext uri="{FF2B5EF4-FFF2-40B4-BE49-F238E27FC236}">
              <a16:creationId xmlns:a16="http://schemas.microsoft.com/office/drawing/2014/main" id="{F2D615FE-8583-4D28-A640-ECB795A77586}"/>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6" name="テキスト ボックス 505">
          <a:extLst>
            <a:ext uri="{FF2B5EF4-FFF2-40B4-BE49-F238E27FC236}">
              <a16:creationId xmlns:a16="http://schemas.microsoft.com/office/drawing/2014/main" id="{5E90F5ED-3115-47E4-86BE-29CDCA141C9F}"/>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7" name="直線コネクタ 506">
          <a:extLst>
            <a:ext uri="{FF2B5EF4-FFF2-40B4-BE49-F238E27FC236}">
              <a16:creationId xmlns:a16="http://schemas.microsoft.com/office/drawing/2014/main" id="{ECC498D1-A9E5-449A-8614-8F3D30B5A7F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8" name="テキスト ボックス 507">
          <a:extLst>
            <a:ext uri="{FF2B5EF4-FFF2-40B4-BE49-F238E27FC236}">
              <a16:creationId xmlns:a16="http://schemas.microsoft.com/office/drawing/2014/main" id="{692BB051-8D24-4E50-8B28-9D7FC6D8D963}"/>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9" name="直線コネクタ 508">
          <a:extLst>
            <a:ext uri="{FF2B5EF4-FFF2-40B4-BE49-F238E27FC236}">
              <a16:creationId xmlns:a16="http://schemas.microsoft.com/office/drawing/2014/main" id="{6E58C158-2C73-4BD7-85BB-CE58095DDBC9}"/>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0" name="テキスト ボックス 509">
          <a:extLst>
            <a:ext uri="{FF2B5EF4-FFF2-40B4-BE49-F238E27FC236}">
              <a16:creationId xmlns:a16="http://schemas.microsoft.com/office/drawing/2014/main" id="{DFBBCAE1-7124-4134-83F6-483411350FD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1" name="直線コネクタ 510">
          <a:extLst>
            <a:ext uri="{FF2B5EF4-FFF2-40B4-BE49-F238E27FC236}">
              <a16:creationId xmlns:a16="http://schemas.microsoft.com/office/drawing/2014/main" id="{D526256C-A108-413B-9A24-C7730AF2D7B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2" name="テキスト ボックス 511">
          <a:extLst>
            <a:ext uri="{FF2B5EF4-FFF2-40B4-BE49-F238E27FC236}">
              <a16:creationId xmlns:a16="http://schemas.microsoft.com/office/drawing/2014/main" id="{31736349-ADD7-4351-9821-1D68F9D4D424}"/>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C4DCF5FA-9D69-4184-BAA4-6CE0572AA5B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AD6B8085-8141-4630-97B7-4EA5DF559FE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BA458460-254D-4960-A3D3-D6B50C0D16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516" name="直線コネクタ 515">
          <a:extLst>
            <a:ext uri="{FF2B5EF4-FFF2-40B4-BE49-F238E27FC236}">
              <a16:creationId xmlns:a16="http://schemas.microsoft.com/office/drawing/2014/main" id="{D98EC8FD-4DCC-4E3F-B2F2-8434FCEFC0CD}"/>
            </a:ext>
          </a:extLst>
        </xdr:cNvPr>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038AC089-FAB9-400D-8988-2F00F8AE9066}"/>
            </a:ext>
          </a:extLst>
        </xdr:cNvPr>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518" name="直線コネクタ 517">
          <a:extLst>
            <a:ext uri="{FF2B5EF4-FFF2-40B4-BE49-F238E27FC236}">
              <a16:creationId xmlns:a16="http://schemas.microsoft.com/office/drawing/2014/main" id="{3CAEDF71-D749-4AC8-9C35-0EF35E5BD8A8}"/>
            </a:ext>
          </a:extLst>
        </xdr:cNvPr>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D5CA7EDA-3D9D-4602-B494-D6F7B52A90CE}"/>
            </a:ext>
          </a:extLst>
        </xdr:cNvPr>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520" name="直線コネクタ 519">
          <a:extLst>
            <a:ext uri="{FF2B5EF4-FFF2-40B4-BE49-F238E27FC236}">
              <a16:creationId xmlns:a16="http://schemas.microsoft.com/office/drawing/2014/main" id="{F54EBB25-7757-439F-90BA-7D5B71E2003F}"/>
            </a:ext>
          </a:extLst>
        </xdr:cNvPr>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2AE27661-8CCD-475D-951B-7A811BB08792}"/>
            </a:ext>
          </a:extLst>
        </xdr:cNvPr>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522" name="フローチャート: 判断 521">
          <a:extLst>
            <a:ext uri="{FF2B5EF4-FFF2-40B4-BE49-F238E27FC236}">
              <a16:creationId xmlns:a16="http://schemas.microsoft.com/office/drawing/2014/main" id="{4B78D598-1614-4420-A1A1-5A4A7CC2DEC0}"/>
            </a:ext>
          </a:extLst>
        </xdr:cNvPr>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523" name="フローチャート: 判断 522">
          <a:extLst>
            <a:ext uri="{FF2B5EF4-FFF2-40B4-BE49-F238E27FC236}">
              <a16:creationId xmlns:a16="http://schemas.microsoft.com/office/drawing/2014/main" id="{7DADE2E4-E865-4AA0-B7EF-2C33C45E8B23}"/>
            </a:ext>
          </a:extLst>
        </xdr:cNvPr>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524" name="フローチャート: 判断 523">
          <a:extLst>
            <a:ext uri="{FF2B5EF4-FFF2-40B4-BE49-F238E27FC236}">
              <a16:creationId xmlns:a16="http://schemas.microsoft.com/office/drawing/2014/main" id="{981FF112-AF31-4F78-A40A-1B67442EE241}"/>
            </a:ext>
          </a:extLst>
        </xdr:cNvPr>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525" name="フローチャート: 判断 524">
          <a:extLst>
            <a:ext uri="{FF2B5EF4-FFF2-40B4-BE49-F238E27FC236}">
              <a16:creationId xmlns:a16="http://schemas.microsoft.com/office/drawing/2014/main" id="{0DFEFC96-2665-4D9A-98E5-8B47629AF84B}"/>
            </a:ext>
          </a:extLst>
        </xdr:cNvPr>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6" name="フローチャート: 判断 525">
          <a:extLst>
            <a:ext uri="{FF2B5EF4-FFF2-40B4-BE49-F238E27FC236}">
              <a16:creationId xmlns:a16="http://schemas.microsoft.com/office/drawing/2014/main" id="{2DA3CD9C-B972-47CC-BD61-77838EFBC140}"/>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80BC869-DA1E-4FE1-ADEB-14164EBCF17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B38FC25-7694-4EAC-A109-C8F82832E3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440B9C2-0AF0-43E7-918E-F996EFD74E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9D012BC-E29D-4F0C-A9F9-F270C4188A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621359C-50F6-472C-B28A-89FC0B83A6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xdr:rowOff>
    </xdr:from>
    <xdr:to>
      <xdr:col>85</xdr:col>
      <xdr:colOff>177800</xdr:colOff>
      <xdr:row>40</xdr:row>
      <xdr:rowOff>101854</xdr:rowOff>
    </xdr:to>
    <xdr:sp macro="" textlink="">
      <xdr:nvSpPr>
        <xdr:cNvPr id="532" name="楕円 531">
          <a:extLst>
            <a:ext uri="{FF2B5EF4-FFF2-40B4-BE49-F238E27FC236}">
              <a16:creationId xmlns:a16="http://schemas.microsoft.com/office/drawing/2014/main" id="{487CED8D-E382-493C-B2CF-59FCDDEAF28D}"/>
            </a:ext>
          </a:extLst>
        </xdr:cNvPr>
        <xdr:cNvSpPr/>
      </xdr:nvSpPr>
      <xdr:spPr>
        <a:xfrm>
          <a:off x="162687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150131</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F12C432B-76EE-4832-B560-D43E495430AE}"/>
            </a:ext>
          </a:extLst>
        </xdr:cNvPr>
        <xdr:cNvSpPr txBox="1"/>
      </xdr:nvSpPr>
      <xdr:spPr>
        <a:xfrm>
          <a:off x="16357600"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157988</xdr:rowOff>
    </xdr:from>
    <xdr:to>
      <xdr:col>81</xdr:col>
      <xdr:colOff>101600</xdr:colOff>
      <xdr:row>40</xdr:row>
      <xdr:rowOff>88138</xdr:rowOff>
    </xdr:to>
    <xdr:sp macro="" textlink="">
      <xdr:nvSpPr>
        <xdr:cNvPr id="534" name="楕円 533">
          <a:extLst>
            <a:ext uri="{FF2B5EF4-FFF2-40B4-BE49-F238E27FC236}">
              <a16:creationId xmlns:a16="http://schemas.microsoft.com/office/drawing/2014/main" id="{97631929-6AF6-4F9F-AD5F-49B686FB8E38}"/>
            </a:ext>
          </a:extLst>
        </xdr:cNvPr>
        <xdr:cNvSpPr/>
      </xdr:nvSpPr>
      <xdr:spPr>
        <a:xfrm>
          <a:off x="15430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37338</xdr:rowOff>
    </xdr:from>
    <xdr:to>
      <xdr:col>85</xdr:col>
      <xdr:colOff>127000</xdr:colOff>
      <xdr:row>40</xdr:row>
      <xdr:rowOff>51054</xdr:rowOff>
    </xdr:to>
    <xdr:cxnSp macro="">
      <xdr:nvCxnSpPr>
        <xdr:cNvPr id="535" name="直線コネクタ 534">
          <a:extLst>
            <a:ext uri="{FF2B5EF4-FFF2-40B4-BE49-F238E27FC236}">
              <a16:creationId xmlns:a16="http://schemas.microsoft.com/office/drawing/2014/main" id="{603453C2-7499-4C35-88E5-A959DBAF6B26}"/>
            </a:ext>
          </a:extLst>
        </xdr:cNvPr>
        <xdr:cNvCxnSpPr/>
      </xdr:nvCxnSpPr>
      <xdr:spPr>
        <a:xfrm>
          <a:off x="15481300" y="689533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121412</xdr:rowOff>
    </xdr:from>
    <xdr:to>
      <xdr:col>76</xdr:col>
      <xdr:colOff>165100</xdr:colOff>
      <xdr:row>40</xdr:row>
      <xdr:rowOff>51562</xdr:rowOff>
    </xdr:to>
    <xdr:sp macro="" textlink="">
      <xdr:nvSpPr>
        <xdr:cNvPr id="536" name="楕円 535">
          <a:extLst>
            <a:ext uri="{FF2B5EF4-FFF2-40B4-BE49-F238E27FC236}">
              <a16:creationId xmlns:a16="http://schemas.microsoft.com/office/drawing/2014/main" id="{2547AB3F-58E5-44A1-B88F-BC052F57A964}"/>
            </a:ext>
          </a:extLst>
        </xdr:cNvPr>
        <xdr:cNvSpPr/>
      </xdr:nvSpPr>
      <xdr:spPr>
        <a:xfrm>
          <a:off x="14541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xdr:rowOff>
    </xdr:from>
    <xdr:to>
      <xdr:col>81</xdr:col>
      <xdr:colOff>50800</xdr:colOff>
      <xdr:row>40</xdr:row>
      <xdr:rowOff>37338</xdr:rowOff>
    </xdr:to>
    <xdr:cxnSp macro="">
      <xdr:nvCxnSpPr>
        <xdr:cNvPr id="537" name="直線コネクタ 536">
          <a:extLst>
            <a:ext uri="{FF2B5EF4-FFF2-40B4-BE49-F238E27FC236}">
              <a16:creationId xmlns:a16="http://schemas.microsoft.com/office/drawing/2014/main" id="{0AE08FD7-7DDF-4949-8BB6-4DAE7E7519C9}"/>
            </a:ext>
          </a:extLst>
        </xdr:cNvPr>
        <xdr:cNvCxnSpPr/>
      </xdr:nvCxnSpPr>
      <xdr:spPr>
        <a:xfrm>
          <a:off x="14592300" y="685876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77978</xdr:rowOff>
    </xdr:from>
    <xdr:to>
      <xdr:col>72</xdr:col>
      <xdr:colOff>38100</xdr:colOff>
      <xdr:row>40</xdr:row>
      <xdr:rowOff>8128</xdr:rowOff>
    </xdr:to>
    <xdr:sp macro="" textlink="">
      <xdr:nvSpPr>
        <xdr:cNvPr id="538" name="楕円 537">
          <a:extLst>
            <a:ext uri="{FF2B5EF4-FFF2-40B4-BE49-F238E27FC236}">
              <a16:creationId xmlns:a16="http://schemas.microsoft.com/office/drawing/2014/main" id="{486E5569-7064-4BAC-AFED-B75647851A24}"/>
            </a:ext>
          </a:extLst>
        </xdr:cNvPr>
        <xdr:cNvSpPr/>
      </xdr:nvSpPr>
      <xdr:spPr>
        <a:xfrm>
          <a:off x="1365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128778</xdr:rowOff>
    </xdr:from>
    <xdr:to>
      <xdr:col>76</xdr:col>
      <xdr:colOff>114300</xdr:colOff>
      <xdr:row>40</xdr:row>
      <xdr:rowOff>762</xdr:rowOff>
    </xdr:to>
    <xdr:cxnSp macro="">
      <xdr:nvCxnSpPr>
        <xdr:cNvPr id="539" name="直線コネクタ 538">
          <a:extLst>
            <a:ext uri="{FF2B5EF4-FFF2-40B4-BE49-F238E27FC236}">
              <a16:creationId xmlns:a16="http://schemas.microsoft.com/office/drawing/2014/main" id="{23F30B02-82C1-4A1C-8EE9-E0A1C79ADC1C}"/>
            </a:ext>
          </a:extLst>
        </xdr:cNvPr>
        <xdr:cNvCxnSpPr/>
      </xdr:nvCxnSpPr>
      <xdr:spPr>
        <a:xfrm>
          <a:off x="13703300" y="68153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34544</xdr:rowOff>
    </xdr:from>
    <xdr:to>
      <xdr:col>67</xdr:col>
      <xdr:colOff>101600</xdr:colOff>
      <xdr:row>39</xdr:row>
      <xdr:rowOff>136144</xdr:rowOff>
    </xdr:to>
    <xdr:sp macro="" textlink="">
      <xdr:nvSpPr>
        <xdr:cNvPr id="540" name="楕円 539">
          <a:extLst>
            <a:ext uri="{FF2B5EF4-FFF2-40B4-BE49-F238E27FC236}">
              <a16:creationId xmlns:a16="http://schemas.microsoft.com/office/drawing/2014/main" id="{B836209C-FD3C-46BE-B5C6-46BFF5650A18}"/>
            </a:ext>
          </a:extLst>
        </xdr:cNvPr>
        <xdr:cNvSpPr/>
      </xdr:nvSpPr>
      <xdr:spPr>
        <a:xfrm>
          <a:off x="12763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85344</xdr:rowOff>
    </xdr:from>
    <xdr:to>
      <xdr:col>71</xdr:col>
      <xdr:colOff>177800</xdr:colOff>
      <xdr:row>39</xdr:row>
      <xdr:rowOff>128778</xdr:rowOff>
    </xdr:to>
    <xdr:cxnSp macro="">
      <xdr:nvCxnSpPr>
        <xdr:cNvPr id="541" name="直線コネクタ 540">
          <a:extLst>
            <a:ext uri="{FF2B5EF4-FFF2-40B4-BE49-F238E27FC236}">
              <a16:creationId xmlns:a16="http://schemas.microsoft.com/office/drawing/2014/main" id="{702B95EA-982D-44C9-92C0-10FC02B4935C}"/>
            </a:ext>
          </a:extLst>
        </xdr:cNvPr>
        <xdr:cNvCxnSpPr/>
      </xdr:nvCxnSpPr>
      <xdr:spPr>
        <a:xfrm>
          <a:off x="12814300" y="67718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FEA8F33A-B05D-4E31-90DF-A7D4B3A818CB}"/>
            </a:ext>
          </a:extLst>
        </xdr:cNvPr>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8AE385E3-56B6-4AC6-854F-E0A049479D0A}"/>
            </a:ext>
          </a:extLst>
        </xdr:cNvPr>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A706DE3A-4705-49F1-901B-ACBFEC0EEE8F}"/>
            </a:ext>
          </a:extLst>
        </xdr:cNvPr>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5D363584-B2D8-47A3-951C-82BE6F65ED2B}"/>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79265</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951D0C8B-B192-4A82-B866-531030DE1589}"/>
            </a:ext>
          </a:extLst>
        </xdr:cNvPr>
        <xdr:cNvSpPr txBox="1"/>
      </xdr:nvSpPr>
      <xdr:spPr>
        <a:xfrm>
          <a:off x="1526604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42689</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691AA3F-0878-40BB-A7FE-6E49E577EA2C}"/>
            </a:ext>
          </a:extLst>
        </xdr:cNvPr>
        <xdr:cNvSpPr txBox="1"/>
      </xdr:nvSpPr>
      <xdr:spPr>
        <a:xfrm>
          <a:off x="14389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170705</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CE16740-73C5-480C-A3F0-140977E70F08}"/>
            </a:ext>
          </a:extLst>
        </xdr:cNvPr>
        <xdr:cNvSpPr txBox="1"/>
      </xdr:nvSpPr>
      <xdr:spPr>
        <a:xfrm>
          <a:off x="13500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127271</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694FD489-CC88-4B6B-8D27-A3A471DFF2D8}"/>
            </a:ext>
          </a:extLst>
        </xdr:cNvPr>
        <xdr:cNvSpPr txBox="1"/>
      </xdr:nvSpPr>
      <xdr:spPr>
        <a:xfrm>
          <a:off x="12611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3852333A-155F-4242-8CB0-05DDD24FE9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24C976E-624D-449E-847F-1DD67CABE5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8F5A8DE2-57B5-4E4B-A84C-C10AE0F302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4025B975-8AE7-4372-B932-9F518EAA2D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AADAD8B2-5FAA-4414-A60D-8CCCD0F2DC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152E2F10-50A6-416F-AC18-E9528C5FF9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AD2AD431-48F4-4235-BFD9-11E6499A1A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81422B3E-7FB1-469C-BB06-612F30240D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E6D84D32-0A14-43A9-95F0-79995FA6972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6479478A-2045-42E0-A907-BA6FAD5DDD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3AA828E0-3699-409E-A877-0BF858E0353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85BA3AF8-6E16-4696-829F-27FEF2FF15C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1D27E41C-D11C-42D0-A8A3-2A3E310C775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AB83BB51-0394-46AF-B902-7D050AB9399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2BEAAA3E-8F76-46C8-BCEA-4D3973EF825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2DEEE2CF-F28E-46B6-B247-A7B1B99A9D4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E655BBA1-7103-45CF-8D62-8E46F648399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55C0634D-D794-45FC-A49F-190E9C1764B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47D4ACDC-7891-4E58-8434-369EEFE5CA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239D6BB8-8F53-4CAF-B755-8F45449B1B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2C7FDB36-0BAD-43EE-90C5-DA5B3389BA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571" name="直線コネクタ 570">
          <a:extLst>
            <a:ext uri="{FF2B5EF4-FFF2-40B4-BE49-F238E27FC236}">
              <a16:creationId xmlns:a16="http://schemas.microsoft.com/office/drawing/2014/main" id="{3F596623-8E63-4393-BACB-60BDA7E131CA}"/>
            </a:ext>
          </a:extLst>
        </xdr:cNvPr>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BAECDBAD-8410-4F05-83D7-F088E722E48E}"/>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3" name="直線コネクタ 572">
          <a:extLst>
            <a:ext uri="{FF2B5EF4-FFF2-40B4-BE49-F238E27FC236}">
              <a16:creationId xmlns:a16="http://schemas.microsoft.com/office/drawing/2014/main" id="{431A6EDA-844F-4289-9991-CE96BA5C554A}"/>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71728A0B-22B2-4006-8CB4-B642AC740C21}"/>
            </a:ext>
          </a:extLst>
        </xdr:cNvPr>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575" name="直線コネクタ 574">
          <a:extLst>
            <a:ext uri="{FF2B5EF4-FFF2-40B4-BE49-F238E27FC236}">
              <a16:creationId xmlns:a16="http://schemas.microsoft.com/office/drawing/2014/main" id="{597A9209-BE75-4BA2-9BA7-3C4B3EE8CED7}"/>
            </a:ext>
          </a:extLst>
        </xdr:cNvPr>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965A3CBF-7AC5-42AE-B916-CDFEA097038D}"/>
            </a:ext>
          </a:extLst>
        </xdr:cNvPr>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77" name="フローチャート: 判断 576">
          <a:extLst>
            <a:ext uri="{FF2B5EF4-FFF2-40B4-BE49-F238E27FC236}">
              <a16:creationId xmlns:a16="http://schemas.microsoft.com/office/drawing/2014/main" id="{B257B075-6A39-42AF-8217-3BC65E930FF9}"/>
            </a:ext>
          </a:extLst>
        </xdr:cNvPr>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578" name="フローチャート: 判断 577">
          <a:extLst>
            <a:ext uri="{FF2B5EF4-FFF2-40B4-BE49-F238E27FC236}">
              <a16:creationId xmlns:a16="http://schemas.microsoft.com/office/drawing/2014/main" id="{03A5528C-CD21-4FEC-8DE1-8BABE028C0FE}"/>
            </a:ext>
          </a:extLst>
        </xdr:cNvPr>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579" name="フローチャート: 判断 578">
          <a:extLst>
            <a:ext uri="{FF2B5EF4-FFF2-40B4-BE49-F238E27FC236}">
              <a16:creationId xmlns:a16="http://schemas.microsoft.com/office/drawing/2014/main" id="{54FF253D-9AD6-4D1F-8DF5-FE12F63167D5}"/>
            </a:ext>
          </a:extLst>
        </xdr:cNvPr>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80" name="フローチャート: 判断 579">
          <a:extLst>
            <a:ext uri="{FF2B5EF4-FFF2-40B4-BE49-F238E27FC236}">
              <a16:creationId xmlns:a16="http://schemas.microsoft.com/office/drawing/2014/main" id="{997A84CC-1FD2-4D39-8C1D-A1288F67E833}"/>
            </a:ext>
          </a:extLst>
        </xdr:cNvPr>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581" name="フローチャート: 判断 580">
          <a:extLst>
            <a:ext uri="{FF2B5EF4-FFF2-40B4-BE49-F238E27FC236}">
              <a16:creationId xmlns:a16="http://schemas.microsoft.com/office/drawing/2014/main" id="{5A818711-BF1C-47A0-B6D7-EEC4C71930F6}"/>
            </a:ext>
          </a:extLst>
        </xdr:cNvPr>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02698E7-5B12-4AA9-849C-22360823B4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4900E79-1C4F-4C57-8D60-F420A6E348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1EEA230-FA99-4CAF-B91E-BBE08EFE8A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8ED2E3B-9762-40F7-A08F-D95D0386E6D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AF174E12-E121-4A90-9DC4-A6CA2369B9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64262</xdr:rowOff>
    </xdr:from>
    <xdr:to>
      <xdr:col>116</xdr:col>
      <xdr:colOff>114300</xdr:colOff>
      <xdr:row>35</xdr:row>
      <xdr:rowOff>165862</xdr:rowOff>
    </xdr:to>
    <xdr:sp macro="" textlink="">
      <xdr:nvSpPr>
        <xdr:cNvPr id="587" name="楕円 586">
          <a:extLst>
            <a:ext uri="{FF2B5EF4-FFF2-40B4-BE49-F238E27FC236}">
              <a16:creationId xmlns:a16="http://schemas.microsoft.com/office/drawing/2014/main" id="{EBE633FB-EA2C-466F-A001-957CA0D87647}"/>
            </a:ext>
          </a:extLst>
        </xdr:cNvPr>
        <xdr:cNvSpPr/>
      </xdr:nvSpPr>
      <xdr:spPr>
        <a:xfrm>
          <a:off x="221107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87139</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91201FCB-5430-4CA4-9CCF-13D0C08D7145}"/>
            </a:ext>
          </a:extLst>
        </xdr:cNvPr>
        <xdr:cNvSpPr txBox="1"/>
      </xdr:nvSpPr>
      <xdr:spPr>
        <a:xfrm>
          <a:off x="22199600" y="591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36830</xdr:rowOff>
    </xdr:from>
    <xdr:to>
      <xdr:col>112</xdr:col>
      <xdr:colOff>38100</xdr:colOff>
      <xdr:row>35</xdr:row>
      <xdr:rowOff>138430</xdr:rowOff>
    </xdr:to>
    <xdr:sp macro="" textlink="">
      <xdr:nvSpPr>
        <xdr:cNvPr id="589" name="楕円 588">
          <a:extLst>
            <a:ext uri="{FF2B5EF4-FFF2-40B4-BE49-F238E27FC236}">
              <a16:creationId xmlns:a16="http://schemas.microsoft.com/office/drawing/2014/main" id="{DB5B9C82-93A5-4022-AEB4-582846A04551}"/>
            </a:ext>
          </a:extLst>
        </xdr:cNvPr>
        <xdr:cNvSpPr/>
      </xdr:nvSpPr>
      <xdr:spPr>
        <a:xfrm>
          <a:off x="2127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87630</xdr:rowOff>
    </xdr:from>
    <xdr:to>
      <xdr:col>116</xdr:col>
      <xdr:colOff>63500</xdr:colOff>
      <xdr:row>35</xdr:row>
      <xdr:rowOff>115062</xdr:rowOff>
    </xdr:to>
    <xdr:cxnSp macro="">
      <xdr:nvCxnSpPr>
        <xdr:cNvPr id="590" name="直線コネクタ 589">
          <a:extLst>
            <a:ext uri="{FF2B5EF4-FFF2-40B4-BE49-F238E27FC236}">
              <a16:creationId xmlns:a16="http://schemas.microsoft.com/office/drawing/2014/main" id="{2E223190-6E47-4D22-ABA6-FAC7AAA76D5E}"/>
            </a:ext>
          </a:extLst>
        </xdr:cNvPr>
        <xdr:cNvCxnSpPr/>
      </xdr:nvCxnSpPr>
      <xdr:spPr>
        <a:xfrm>
          <a:off x="21323300" y="60883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36830</xdr:rowOff>
    </xdr:from>
    <xdr:to>
      <xdr:col>107</xdr:col>
      <xdr:colOff>101600</xdr:colOff>
      <xdr:row>35</xdr:row>
      <xdr:rowOff>138430</xdr:rowOff>
    </xdr:to>
    <xdr:sp macro="" textlink="">
      <xdr:nvSpPr>
        <xdr:cNvPr id="591" name="楕円 590">
          <a:extLst>
            <a:ext uri="{FF2B5EF4-FFF2-40B4-BE49-F238E27FC236}">
              <a16:creationId xmlns:a16="http://schemas.microsoft.com/office/drawing/2014/main" id="{A9227815-C8B2-4042-8F30-9F904168B05C}"/>
            </a:ext>
          </a:extLst>
        </xdr:cNvPr>
        <xdr:cNvSpPr/>
      </xdr:nvSpPr>
      <xdr:spPr>
        <a:xfrm>
          <a:off x="2038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87630</xdr:rowOff>
    </xdr:from>
    <xdr:to>
      <xdr:col>111</xdr:col>
      <xdr:colOff>177800</xdr:colOff>
      <xdr:row>35</xdr:row>
      <xdr:rowOff>87630</xdr:rowOff>
    </xdr:to>
    <xdr:cxnSp macro="">
      <xdr:nvCxnSpPr>
        <xdr:cNvPr id="592" name="直線コネクタ 591">
          <a:extLst>
            <a:ext uri="{FF2B5EF4-FFF2-40B4-BE49-F238E27FC236}">
              <a16:creationId xmlns:a16="http://schemas.microsoft.com/office/drawing/2014/main" id="{C76B501C-02E0-4936-B10A-F697E5584287}"/>
            </a:ext>
          </a:extLst>
        </xdr:cNvPr>
        <xdr:cNvCxnSpPr/>
      </xdr:nvCxnSpPr>
      <xdr:spPr>
        <a:xfrm>
          <a:off x="20434300" y="608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36830</xdr:rowOff>
    </xdr:from>
    <xdr:to>
      <xdr:col>102</xdr:col>
      <xdr:colOff>165100</xdr:colOff>
      <xdr:row>35</xdr:row>
      <xdr:rowOff>138430</xdr:rowOff>
    </xdr:to>
    <xdr:sp macro="" textlink="">
      <xdr:nvSpPr>
        <xdr:cNvPr id="593" name="楕円 592">
          <a:extLst>
            <a:ext uri="{FF2B5EF4-FFF2-40B4-BE49-F238E27FC236}">
              <a16:creationId xmlns:a16="http://schemas.microsoft.com/office/drawing/2014/main" id="{E831C891-FAAB-4E2B-AD8F-D0D7620D7333}"/>
            </a:ext>
          </a:extLst>
        </xdr:cNvPr>
        <xdr:cNvSpPr/>
      </xdr:nvSpPr>
      <xdr:spPr>
        <a:xfrm>
          <a:off x="19494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87630</xdr:rowOff>
    </xdr:from>
    <xdr:to>
      <xdr:col>107</xdr:col>
      <xdr:colOff>50800</xdr:colOff>
      <xdr:row>35</xdr:row>
      <xdr:rowOff>87630</xdr:rowOff>
    </xdr:to>
    <xdr:cxnSp macro="">
      <xdr:nvCxnSpPr>
        <xdr:cNvPr id="594" name="直線コネクタ 593">
          <a:extLst>
            <a:ext uri="{FF2B5EF4-FFF2-40B4-BE49-F238E27FC236}">
              <a16:creationId xmlns:a16="http://schemas.microsoft.com/office/drawing/2014/main" id="{FA1292DD-D38E-479F-A395-5620E0AF91F3}"/>
            </a:ext>
          </a:extLst>
        </xdr:cNvPr>
        <xdr:cNvCxnSpPr/>
      </xdr:nvCxnSpPr>
      <xdr:spPr>
        <a:xfrm>
          <a:off x="19545300" y="608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32258</xdr:rowOff>
    </xdr:from>
    <xdr:to>
      <xdr:col>98</xdr:col>
      <xdr:colOff>38100</xdr:colOff>
      <xdr:row>35</xdr:row>
      <xdr:rowOff>133858</xdr:rowOff>
    </xdr:to>
    <xdr:sp macro="" textlink="">
      <xdr:nvSpPr>
        <xdr:cNvPr id="595" name="楕円 594">
          <a:extLst>
            <a:ext uri="{FF2B5EF4-FFF2-40B4-BE49-F238E27FC236}">
              <a16:creationId xmlns:a16="http://schemas.microsoft.com/office/drawing/2014/main" id="{77753F75-DF87-4629-9D80-794497EB1D04}"/>
            </a:ext>
          </a:extLst>
        </xdr:cNvPr>
        <xdr:cNvSpPr/>
      </xdr:nvSpPr>
      <xdr:spPr>
        <a:xfrm>
          <a:off x="18605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83058</xdr:rowOff>
    </xdr:from>
    <xdr:to>
      <xdr:col>102</xdr:col>
      <xdr:colOff>114300</xdr:colOff>
      <xdr:row>35</xdr:row>
      <xdr:rowOff>87630</xdr:rowOff>
    </xdr:to>
    <xdr:cxnSp macro="">
      <xdr:nvCxnSpPr>
        <xdr:cNvPr id="596" name="直線コネクタ 595">
          <a:extLst>
            <a:ext uri="{FF2B5EF4-FFF2-40B4-BE49-F238E27FC236}">
              <a16:creationId xmlns:a16="http://schemas.microsoft.com/office/drawing/2014/main" id="{995B89AA-7A7E-4FD8-ABC4-7D0A668DF189}"/>
            </a:ext>
          </a:extLst>
        </xdr:cNvPr>
        <xdr:cNvCxnSpPr/>
      </xdr:nvCxnSpPr>
      <xdr:spPr>
        <a:xfrm>
          <a:off x="18656300" y="6083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1DEBF835-7721-47CE-A26E-3EA7AA1F8501}"/>
            </a:ext>
          </a:extLst>
        </xdr:cNvPr>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94768D91-D7B1-40A1-8C97-E99836CADE1C}"/>
            </a:ext>
          </a:extLst>
        </xdr:cNvPr>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66363D20-0219-4A30-9354-E45E1CFCF73B}"/>
            </a:ext>
          </a:extLst>
        </xdr:cNvPr>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152417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775EE949-2D48-4BFC-9488-528505290DE7}"/>
            </a:ext>
          </a:extLst>
        </xdr:cNvPr>
        <xdr:cNvSpPr txBox="1"/>
      </xdr:nvSpPr>
      <xdr:spPr>
        <a:xfrm>
          <a:off x="18421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154957</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1558FF47-B253-48AB-A93B-34E805BC6EAF}"/>
            </a:ext>
          </a:extLst>
        </xdr:cNvPr>
        <xdr:cNvSpPr txBox="1"/>
      </xdr:nvSpPr>
      <xdr:spPr>
        <a:xfrm>
          <a:off x="210757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154957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DE5BA67C-F17E-4094-B966-0E2BAC03B1E5}"/>
            </a:ext>
          </a:extLst>
        </xdr:cNvPr>
        <xdr:cNvSpPr txBox="1"/>
      </xdr:nvSpPr>
      <xdr:spPr>
        <a:xfrm>
          <a:off x="20199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154957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C4213B0B-E3B2-463C-B1A2-50B88FA541D0}"/>
            </a:ext>
          </a:extLst>
        </xdr:cNvPr>
        <xdr:cNvSpPr txBox="1"/>
      </xdr:nvSpPr>
      <xdr:spPr>
        <a:xfrm>
          <a:off x="19310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150385</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BC05CC86-2687-498C-92EF-A3AF0C7CE94E}"/>
            </a:ext>
          </a:extLst>
        </xdr:cNvPr>
        <xdr:cNvSpPr txBox="1"/>
      </xdr:nvSpPr>
      <xdr:spPr>
        <a:xfrm>
          <a:off x="18421427" y="58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9F65A93C-707C-4107-91FC-D78F53917E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D08C5989-2AC3-4EAD-B728-FA275E156B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B40FC02B-5C70-4DF1-97B9-FE498C391E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A218AF60-0C9C-4571-9432-34A8DB6675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5B071FC5-9AFA-48F4-B7AE-E7F3054118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10B79E46-D992-4A4F-9DD4-929315707A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E4A5730C-C1AA-45F8-873F-BFFC3E554B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303F748B-9278-4A6C-86D6-55B66CFCBD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838FECB6-24CA-43B6-9331-8188EEBF815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4977C8E4-5A1A-46DC-B0FB-6F1CBBE8369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0FEADA6B-253B-4949-A764-4FEEDE06151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6" name="直線コネクタ 615">
          <a:extLst>
            <a:ext uri="{FF2B5EF4-FFF2-40B4-BE49-F238E27FC236}">
              <a16:creationId xmlns:a16="http://schemas.microsoft.com/office/drawing/2014/main" id="{8C06188E-B1E9-444A-B9C7-E3BBA3C6859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7" name="テキスト ボックス 616">
          <a:extLst>
            <a:ext uri="{FF2B5EF4-FFF2-40B4-BE49-F238E27FC236}">
              <a16:creationId xmlns:a16="http://schemas.microsoft.com/office/drawing/2014/main" id="{C357E4A2-A885-4B15-BBE6-BEBFFB31AE0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8" name="直線コネクタ 617">
          <a:extLst>
            <a:ext uri="{FF2B5EF4-FFF2-40B4-BE49-F238E27FC236}">
              <a16:creationId xmlns:a16="http://schemas.microsoft.com/office/drawing/2014/main" id="{CA398CF7-AB41-48E1-BE89-D8425C76C8D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9" name="テキスト ボックス 618">
          <a:extLst>
            <a:ext uri="{FF2B5EF4-FFF2-40B4-BE49-F238E27FC236}">
              <a16:creationId xmlns:a16="http://schemas.microsoft.com/office/drawing/2014/main" id="{543EAAD3-6B07-4CD3-B3ED-48F41151C6B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0" name="直線コネクタ 619">
          <a:extLst>
            <a:ext uri="{FF2B5EF4-FFF2-40B4-BE49-F238E27FC236}">
              <a16:creationId xmlns:a16="http://schemas.microsoft.com/office/drawing/2014/main" id="{1C103544-467F-4C52-A523-F948B934C56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1" name="テキスト ボックス 620">
          <a:extLst>
            <a:ext uri="{FF2B5EF4-FFF2-40B4-BE49-F238E27FC236}">
              <a16:creationId xmlns:a16="http://schemas.microsoft.com/office/drawing/2014/main" id="{BE13BCB8-5E37-4D9F-8F06-D5EA83ABF8D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2" name="直線コネクタ 621">
          <a:extLst>
            <a:ext uri="{FF2B5EF4-FFF2-40B4-BE49-F238E27FC236}">
              <a16:creationId xmlns:a16="http://schemas.microsoft.com/office/drawing/2014/main" id="{B3A6E031-0711-4FD2-9F04-4BA5C132186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3" name="テキスト ボックス 622">
          <a:extLst>
            <a:ext uri="{FF2B5EF4-FFF2-40B4-BE49-F238E27FC236}">
              <a16:creationId xmlns:a16="http://schemas.microsoft.com/office/drawing/2014/main" id="{5CC44462-2C60-446F-928A-D783BD63F4A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2BDD5D2E-CDCA-4ACF-9DFC-61B1C589CD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a:extLst>
            <a:ext uri="{FF2B5EF4-FFF2-40B4-BE49-F238E27FC236}">
              <a16:creationId xmlns:a16="http://schemas.microsoft.com/office/drawing/2014/main" id="{F8032390-93B6-4C3A-8B5C-E5C497474FD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BB66893C-E784-4843-AF8B-D18379B850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627" name="直線コネクタ 626">
          <a:extLst>
            <a:ext uri="{FF2B5EF4-FFF2-40B4-BE49-F238E27FC236}">
              <a16:creationId xmlns:a16="http://schemas.microsoft.com/office/drawing/2014/main" id="{43DA5A0C-9D65-4F52-B0B7-3603575011D2}"/>
            </a:ext>
          </a:extLst>
        </xdr:cNvPr>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721A6E76-9C2D-4004-BF65-EF9C5E069305}"/>
            </a:ext>
          </a:extLst>
        </xdr:cNvPr>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629" name="直線コネクタ 628">
          <a:extLst>
            <a:ext uri="{FF2B5EF4-FFF2-40B4-BE49-F238E27FC236}">
              <a16:creationId xmlns:a16="http://schemas.microsoft.com/office/drawing/2014/main" id="{695DB977-9CB9-42BC-BB4B-BF26A8E78E0E}"/>
            </a:ext>
          </a:extLst>
        </xdr:cNvPr>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3C9FAB99-6DF7-48BC-99DB-91B9FA5B20C8}"/>
            </a:ext>
          </a:extLst>
        </xdr:cNvPr>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631" name="直線コネクタ 630">
          <a:extLst>
            <a:ext uri="{FF2B5EF4-FFF2-40B4-BE49-F238E27FC236}">
              <a16:creationId xmlns:a16="http://schemas.microsoft.com/office/drawing/2014/main" id="{FA58BB77-5E64-4F28-A624-798B477CDE95}"/>
            </a:ext>
          </a:extLst>
        </xdr:cNvPr>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768DD221-29C5-4DAE-A0E1-64A8CA8707AC}"/>
            </a:ext>
          </a:extLst>
        </xdr:cNvPr>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33" name="フローチャート: 判断 632">
          <a:extLst>
            <a:ext uri="{FF2B5EF4-FFF2-40B4-BE49-F238E27FC236}">
              <a16:creationId xmlns:a16="http://schemas.microsoft.com/office/drawing/2014/main" id="{69CBD6EE-A7B1-445A-BEE4-BC7FD3ADDB94}"/>
            </a:ext>
          </a:extLst>
        </xdr:cNvPr>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634" name="フローチャート: 判断 633">
          <a:extLst>
            <a:ext uri="{FF2B5EF4-FFF2-40B4-BE49-F238E27FC236}">
              <a16:creationId xmlns:a16="http://schemas.microsoft.com/office/drawing/2014/main" id="{7D661527-1CA1-44B3-A7C9-703E8A5DCEFB}"/>
            </a:ext>
          </a:extLst>
        </xdr:cNvPr>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35" name="フローチャート: 判断 634">
          <a:extLst>
            <a:ext uri="{FF2B5EF4-FFF2-40B4-BE49-F238E27FC236}">
              <a16:creationId xmlns:a16="http://schemas.microsoft.com/office/drawing/2014/main" id="{DEB73DE1-733D-4ED8-8DD2-E9154987B640}"/>
            </a:ext>
          </a:extLst>
        </xdr:cNvPr>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36" name="フローチャート: 判断 635">
          <a:extLst>
            <a:ext uri="{FF2B5EF4-FFF2-40B4-BE49-F238E27FC236}">
              <a16:creationId xmlns:a16="http://schemas.microsoft.com/office/drawing/2014/main" id="{E676CFE5-55D5-4FFB-AE76-4DD23510A368}"/>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7" name="フローチャート: 判断 636">
          <a:extLst>
            <a:ext uri="{FF2B5EF4-FFF2-40B4-BE49-F238E27FC236}">
              <a16:creationId xmlns:a16="http://schemas.microsoft.com/office/drawing/2014/main" id="{8C380B78-7128-406E-9EE1-1AC85B0F37F8}"/>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EC103A9-3B1C-409A-80A7-4C9DE18E534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7F60B91B-5AEE-4C4E-A996-9774554E4CD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9EB8F91-D4CD-409E-9A73-AFACE3B8D6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C5B14FD-8E7A-4EB5-AD74-69142A34D6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5600F6B-8FBD-4131-8E98-A78F2B509C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43" name="楕円 642">
          <a:extLst>
            <a:ext uri="{FF2B5EF4-FFF2-40B4-BE49-F238E27FC236}">
              <a16:creationId xmlns:a16="http://schemas.microsoft.com/office/drawing/2014/main" id="{F7BEFD5D-086F-4B09-AB01-064C86CE9264}"/>
            </a:ext>
          </a:extLst>
        </xdr:cNvPr>
        <xdr:cNvSpPr/>
      </xdr:nvSpPr>
      <xdr:spPr>
        <a:xfrm>
          <a:off x="162687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119651</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C8AB1D60-C61E-48FB-984F-1E4558E42ED9}"/>
            </a:ext>
          </a:extLst>
        </xdr:cNvPr>
        <xdr:cNvSpPr txBox="1"/>
      </xdr:nvSpPr>
      <xdr:spPr>
        <a:xfrm>
          <a:off x="16357600"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645" name="楕円 644">
          <a:extLst>
            <a:ext uri="{FF2B5EF4-FFF2-40B4-BE49-F238E27FC236}">
              <a16:creationId xmlns:a16="http://schemas.microsoft.com/office/drawing/2014/main" id="{F51B0AE8-51EF-41C1-BFFB-D20AC343B2B4}"/>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20574</xdr:rowOff>
    </xdr:to>
    <xdr:cxnSp macro="">
      <xdr:nvCxnSpPr>
        <xdr:cNvPr id="646" name="直線コネクタ 645">
          <a:extLst>
            <a:ext uri="{FF2B5EF4-FFF2-40B4-BE49-F238E27FC236}">
              <a16:creationId xmlns:a16="http://schemas.microsoft.com/office/drawing/2014/main" id="{F3F0F63D-259D-445B-90A2-990A83CECAC6}"/>
            </a:ext>
          </a:extLst>
        </xdr:cNvPr>
        <xdr:cNvCxnSpPr/>
      </xdr:nvCxnSpPr>
      <xdr:spPr>
        <a:xfrm>
          <a:off x="15481300" y="104470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xdr:rowOff>
    </xdr:from>
    <xdr:to>
      <xdr:col>76</xdr:col>
      <xdr:colOff>165100</xdr:colOff>
      <xdr:row>61</xdr:row>
      <xdr:rowOff>103378</xdr:rowOff>
    </xdr:to>
    <xdr:sp macro="" textlink="">
      <xdr:nvSpPr>
        <xdr:cNvPr id="647" name="楕円 646">
          <a:extLst>
            <a:ext uri="{FF2B5EF4-FFF2-40B4-BE49-F238E27FC236}">
              <a16:creationId xmlns:a16="http://schemas.microsoft.com/office/drawing/2014/main" id="{03ACB61D-2143-44EA-8FCE-103833B5ACF4}"/>
            </a:ext>
          </a:extLst>
        </xdr:cNvPr>
        <xdr:cNvSpPr/>
      </xdr:nvSpPr>
      <xdr:spPr>
        <a:xfrm>
          <a:off x="14541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52578</xdr:rowOff>
    </xdr:to>
    <xdr:cxnSp macro="">
      <xdr:nvCxnSpPr>
        <xdr:cNvPr id="648" name="直線コネクタ 647">
          <a:extLst>
            <a:ext uri="{FF2B5EF4-FFF2-40B4-BE49-F238E27FC236}">
              <a16:creationId xmlns:a16="http://schemas.microsoft.com/office/drawing/2014/main" id="{10B004CD-BE25-4955-9894-941701F21D80}"/>
            </a:ext>
          </a:extLst>
        </xdr:cNvPr>
        <xdr:cNvCxnSpPr/>
      </xdr:nvCxnSpPr>
      <xdr:spPr>
        <a:xfrm flipV="1">
          <a:off x="14592300" y="10447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49" name="楕円 648">
          <a:extLst>
            <a:ext uri="{FF2B5EF4-FFF2-40B4-BE49-F238E27FC236}">
              <a16:creationId xmlns:a16="http://schemas.microsoft.com/office/drawing/2014/main" id="{8C1CF084-DF1E-422E-96C5-78EDEF766C7D}"/>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52578</xdr:rowOff>
    </xdr:to>
    <xdr:cxnSp macro="">
      <xdr:nvCxnSpPr>
        <xdr:cNvPr id="650" name="直線コネクタ 649">
          <a:extLst>
            <a:ext uri="{FF2B5EF4-FFF2-40B4-BE49-F238E27FC236}">
              <a16:creationId xmlns:a16="http://schemas.microsoft.com/office/drawing/2014/main" id="{7EEF034E-EC9B-416C-B880-07A95D5271C3}"/>
            </a:ext>
          </a:extLst>
        </xdr:cNvPr>
        <xdr:cNvCxnSpPr/>
      </xdr:nvCxnSpPr>
      <xdr:spPr>
        <a:xfrm>
          <a:off x="13703300" y="10469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90932</xdr:rowOff>
    </xdr:from>
    <xdr:to>
      <xdr:col>67</xdr:col>
      <xdr:colOff>101600</xdr:colOff>
      <xdr:row>61</xdr:row>
      <xdr:rowOff>21082</xdr:rowOff>
    </xdr:to>
    <xdr:sp macro="" textlink="">
      <xdr:nvSpPr>
        <xdr:cNvPr id="651" name="楕円 650">
          <a:extLst>
            <a:ext uri="{FF2B5EF4-FFF2-40B4-BE49-F238E27FC236}">
              <a16:creationId xmlns:a16="http://schemas.microsoft.com/office/drawing/2014/main" id="{79E9AEA3-37E4-46FF-8A74-B072715B3782}"/>
            </a:ext>
          </a:extLst>
        </xdr:cNvPr>
        <xdr:cNvSpPr/>
      </xdr:nvSpPr>
      <xdr:spPr>
        <a:xfrm>
          <a:off x="12763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141732</xdr:rowOff>
    </xdr:from>
    <xdr:to>
      <xdr:col>71</xdr:col>
      <xdr:colOff>177800</xdr:colOff>
      <xdr:row>61</xdr:row>
      <xdr:rowOff>11430</xdr:rowOff>
    </xdr:to>
    <xdr:cxnSp macro="">
      <xdr:nvCxnSpPr>
        <xdr:cNvPr id="652" name="直線コネクタ 651">
          <a:extLst>
            <a:ext uri="{FF2B5EF4-FFF2-40B4-BE49-F238E27FC236}">
              <a16:creationId xmlns:a16="http://schemas.microsoft.com/office/drawing/2014/main" id="{4F9E8C38-A30E-4C96-B823-913EC643A127}"/>
            </a:ext>
          </a:extLst>
        </xdr:cNvPr>
        <xdr:cNvCxnSpPr/>
      </xdr:nvCxnSpPr>
      <xdr:spPr>
        <a:xfrm>
          <a:off x="12814300" y="10428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653" name="n_1aveValue【学校施設】&#10;有形固定資産減価償却率">
          <a:extLst>
            <a:ext uri="{FF2B5EF4-FFF2-40B4-BE49-F238E27FC236}">
              <a16:creationId xmlns:a16="http://schemas.microsoft.com/office/drawing/2014/main" id="{A79F7804-1955-47EC-9E48-4BE59DE452E1}"/>
            </a:ext>
          </a:extLst>
        </xdr:cNvPr>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54" name="n_2aveValue【学校施設】&#10;有形固定資産減価償却率">
          <a:extLst>
            <a:ext uri="{FF2B5EF4-FFF2-40B4-BE49-F238E27FC236}">
              <a16:creationId xmlns:a16="http://schemas.microsoft.com/office/drawing/2014/main" id="{63FE95DC-2A51-4D5E-9F72-DAEA4E3A3933}"/>
            </a:ext>
          </a:extLst>
        </xdr:cNvPr>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55" name="n_3aveValue【学校施設】&#10;有形固定資産減価償却率">
          <a:extLst>
            <a:ext uri="{FF2B5EF4-FFF2-40B4-BE49-F238E27FC236}">
              <a16:creationId xmlns:a16="http://schemas.microsoft.com/office/drawing/2014/main" id="{92AB429A-F719-4BA2-9C4E-3D76EBA29631}"/>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56" name="n_4aveValue【学校施設】&#10;有形固定資産減価償却率">
          <a:extLst>
            <a:ext uri="{FF2B5EF4-FFF2-40B4-BE49-F238E27FC236}">
              <a16:creationId xmlns:a16="http://schemas.microsoft.com/office/drawing/2014/main" id="{E18F93E1-C09B-46CF-8B88-E9ED9D1AA2F3}"/>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657" name="n_1mainValue【学校施設】&#10;有形固定資産減価償却率">
          <a:extLst>
            <a:ext uri="{FF2B5EF4-FFF2-40B4-BE49-F238E27FC236}">
              <a16:creationId xmlns:a16="http://schemas.microsoft.com/office/drawing/2014/main" id="{D0AB6DB0-2003-43C4-94EB-F3046C916327}"/>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94505</xdr:rowOff>
    </xdr:from>
    <xdr:ext cx="405111" cy="259045"/>
    <xdr:sp macro="" textlink="">
      <xdr:nvSpPr>
        <xdr:cNvPr id="658" name="n_2mainValue【学校施設】&#10;有形固定資産減価償却率">
          <a:extLst>
            <a:ext uri="{FF2B5EF4-FFF2-40B4-BE49-F238E27FC236}">
              <a16:creationId xmlns:a16="http://schemas.microsoft.com/office/drawing/2014/main" id="{F3A2BFCA-E90F-491B-BB9F-0F51C329118F}"/>
            </a:ext>
          </a:extLst>
        </xdr:cNvPr>
        <xdr:cNvSpPr txBox="1"/>
      </xdr:nvSpPr>
      <xdr:spPr>
        <a:xfrm>
          <a:off x="14389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59" name="n_3mainValue【学校施設】&#10;有形固定資産減価償却率">
          <a:extLst>
            <a:ext uri="{FF2B5EF4-FFF2-40B4-BE49-F238E27FC236}">
              <a16:creationId xmlns:a16="http://schemas.microsoft.com/office/drawing/2014/main" id="{FE5E914F-4CF7-4F9F-8FF6-5AA43B718C47}"/>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12209</xdr:rowOff>
    </xdr:from>
    <xdr:ext cx="405111" cy="259045"/>
    <xdr:sp macro="" textlink="">
      <xdr:nvSpPr>
        <xdr:cNvPr id="660" name="n_4mainValue【学校施設】&#10;有形固定資産減価償却率">
          <a:extLst>
            <a:ext uri="{FF2B5EF4-FFF2-40B4-BE49-F238E27FC236}">
              <a16:creationId xmlns:a16="http://schemas.microsoft.com/office/drawing/2014/main" id="{ECFE0128-3F65-4387-947D-F5CC6795C18D}"/>
            </a:ext>
          </a:extLst>
        </xdr:cNvPr>
        <xdr:cNvSpPr txBox="1"/>
      </xdr:nvSpPr>
      <xdr:spPr>
        <a:xfrm>
          <a:off x="12611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848D78C4-4D87-44AE-9785-5E3AD28328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6E399C38-F78F-4424-90E1-78B1539F8F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D62A28A-0FE9-41B6-BB6A-A711C1FA99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7C229707-8719-4795-BF5C-A2723FEF61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79E811F5-4C8F-4B9F-BF31-FDAD683A76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935AC765-8222-48D4-8F9E-568A0B7BE4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CF318726-058B-432A-A3D6-2E6129ED83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95A599C-65B3-45D5-9C7E-F0DF7BBBD69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58733B3D-32FB-4E9D-9AFC-001498394FB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4E8EF051-B68C-4EBA-B257-FCE75279F9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127BEC34-13C1-4E9F-AC4E-DAC58656CFC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2" name="直線コネクタ 671">
          <a:extLst>
            <a:ext uri="{FF2B5EF4-FFF2-40B4-BE49-F238E27FC236}">
              <a16:creationId xmlns:a16="http://schemas.microsoft.com/office/drawing/2014/main" id="{9096D21E-B1D6-473B-B66A-280FAA80F72F}"/>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3" name="テキスト ボックス 672">
          <a:extLst>
            <a:ext uri="{FF2B5EF4-FFF2-40B4-BE49-F238E27FC236}">
              <a16:creationId xmlns:a16="http://schemas.microsoft.com/office/drawing/2014/main" id="{B8B3ABC5-DDAE-48EC-A8A1-BDD82E121666}"/>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ED5A9EEE-97B0-43DE-B51E-613103D8B10D}"/>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1DF709AD-B182-48FF-BC84-FD0AEEAFD67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6" name="直線コネクタ 675">
          <a:extLst>
            <a:ext uri="{FF2B5EF4-FFF2-40B4-BE49-F238E27FC236}">
              <a16:creationId xmlns:a16="http://schemas.microsoft.com/office/drawing/2014/main" id="{CA01862B-4CFF-4EC7-9168-F064CF2663D2}"/>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7" name="テキスト ボックス 676">
          <a:extLst>
            <a:ext uri="{FF2B5EF4-FFF2-40B4-BE49-F238E27FC236}">
              <a16:creationId xmlns:a16="http://schemas.microsoft.com/office/drawing/2014/main" id="{F5D42DEE-63C3-4FDC-9A64-8846E9540654}"/>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AFBD4EA0-A4E6-441D-B39F-1AF68AB1A96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F779B4C8-1C3B-4F1E-AC49-D7F12E4C50A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0" name="直線コネクタ 679">
          <a:extLst>
            <a:ext uri="{FF2B5EF4-FFF2-40B4-BE49-F238E27FC236}">
              <a16:creationId xmlns:a16="http://schemas.microsoft.com/office/drawing/2014/main" id="{D445F596-3160-402A-8225-04EC299157CB}"/>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1" name="テキスト ボックス 680">
          <a:extLst>
            <a:ext uri="{FF2B5EF4-FFF2-40B4-BE49-F238E27FC236}">
              <a16:creationId xmlns:a16="http://schemas.microsoft.com/office/drawing/2014/main" id="{4BD7ACBE-EC0A-496C-B471-47B37C866A53}"/>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2" name="直線コネクタ 681">
          <a:extLst>
            <a:ext uri="{FF2B5EF4-FFF2-40B4-BE49-F238E27FC236}">
              <a16:creationId xmlns:a16="http://schemas.microsoft.com/office/drawing/2014/main" id="{B7CD07AD-EF53-48FD-B545-4C9930EFCEA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3" name="テキスト ボックス 682">
          <a:extLst>
            <a:ext uri="{FF2B5EF4-FFF2-40B4-BE49-F238E27FC236}">
              <a16:creationId xmlns:a16="http://schemas.microsoft.com/office/drawing/2014/main" id="{6E04A65B-E91A-4883-9738-F91947CFFFD3}"/>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4" name="直線コネクタ 683">
          <a:extLst>
            <a:ext uri="{FF2B5EF4-FFF2-40B4-BE49-F238E27FC236}">
              <a16:creationId xmlns:a16="http://schemas.microsoft.com/office/drawing/2014/main" id="{C6E04E68-CD74-46E1-BD2B-9AD46AF830F8}"/>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5" name="テキスト ボックス 684">
          <a:extLst>
            <a:ext uri="{FF2B5EF4-FFF2-40B4-BE49-F238E27FC236}">
              <a16:creationId xmlns:a16="http://schemas.microsoft.com/office/drawing/2014/main" id="{0DDC253F-ED12-4A4E-8183-C099B6068411}"/>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58A1BC5E-886A-4136-A1A4-E66C3A4BB4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BD72DC3E-10DB-48FA-B225-325BEF56A70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9E0600F1-D515-4B87-8466-B539C28AF4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689" name="直線コネクタ 688">
          <a:extLst>
            <a:ext uri="{FF2B5EF4-FFF2-40B4-BE49-F238E27FC236}">
              <a16:creationId xmlns:a16="http://schemas.microsoft.com/office/drawing/2014/main" id="{0B61151A-E409-4346-A9FE-819D5A938D53}"/>
            </a:ext>
          </a:extLst>
        </xdr:cNvPr>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90" name="【学校施設】&#10;一人当たり面積最小値テキスト">
          <a:extLst>
            <a:ext uri="{FF2B5EF4-FFF2-40B4-BE49-F238E27FC236}">
              <a16:creationId xmlns:a16="http://schemas.microsoft.com/office/drawing/2014/main" id="{8A314071-91CA-45D8-AD1D-BE5728EF2D99}"/>
            </a:ext>
          </a:extLst>
        </xdr:cNvPr>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91" name="直線コネクタ 690">
          <a:extLst>
            <a:ext uri="{FF2B5EF4-FFF2-40B4-BE49-F238E27FC236}">
              <a16:creationId xmlns:a16="http://schemas.microsoft.com/office/drawing/2014/main" id="{9BAE1D7E-B17A-4972-82F6-CF0FCC6A5B63}"/>
            </a:ext>
          </a:extLst>
        </xdr:cNvPr>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692" name="【学校施設】&#10;一人当たり面積最大値テキスト">
          <a:extLst>
            <a:ext uri="{FF2B5EF4-FFF2-40B4-BE49-F238E27FC236}">
              <a16:creationId xmlns:a16="http://schemas.microsoft.com/office/drawing/2014/main" id="{993FCE8A-503D-408F-BE1E-A2B7549E6A44}"/>
            </a:ext>
          </a:extLst>
        </xdr:cNvPr>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693" name="直線コネクタ 692">
          <a:extLst>
            <a:ext uri="{FF2B5EF4-FFF2-40B4-BE49-F238E27FC236}">
              <a16:creationId xmlns:a16="http://schemas.microsoft.com/office/drawing/2014/main" id="{8915DB53-FAB5-4F7D-9820-6B10B2983DA1}"/>
            </a:ext>
          </a:extLst>
        </xdr:cNvPr>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90664</xdr:rowOff>
    </xdr:from>
    <xdr:ext cx="469744" cy="259045"/>
    <xdr:sp macro="" textlink="">
      <xdr:nvSpPr>
        <xdr:cNvPr id="694" name="【学校施設】&#10;一人当たり面積平均値テキスト">
          <a:extLst>
            <a:ext uri="{FF2B5EF4-FFF2-40B4-BE49-F238E27FC236}">
              <a16:creationId xmlns:a16="http://schemas.microsoft.com/office/drawing/2014/main" id="{1F749985-F87F-4D33-AD9E-D325F3F66DDE}"/>
            </a:ext>
          </a:extLst>
        </xdr:cNvPr>
        <xdr:cNvSpPr txBox="1"/>
      </xdr:nvSpPr>
      <xdr:spPr>
        <a:xfrm>
          <a:off x="22199600" y="10206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95" name="フローチャート: 判断 694">
          <a:extLst>
            <a:ext uri="{FF2B5EF4-FFF2-40B4-BE49-F238E27FC236}">
              <a16:creationId xmlns:a16="http://schemas.microsoft.com/office/drawing/2014/main" id="{3915CC6D-68BA-485C-87FF-73472F326A07}"/>
            </a:ext>
          </a:extLst>
        </xdr:cNvPr>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96" name="フローチャート: 判断 695">
          <a:extLst>
            <a:ext uri="{FF2B5EF4-FFF2-40B4-BE49-F238E27FC236}">
              <a16:creationId xmlns:a16="http://schemas.microsoft.com/office/drawing/2014/main" id="{87F69F26-E4C1-43F0-9A54-92D8D9CE1567}"/>
            </a:ext>
          </a:extLst>
        </xdr:cNvPr>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97" name="フローチャート: 判断 696">
          <a:extLst>
            <a:ext uri="{FF2B5EF4-FFF2-40B4-BE49-F238E27FC236}">
              <a16:creationId xmlns:a16="http://schemas.microsoft.com/office/drawing/2014/main" id="{8ED5BCAA-D1BB-4800-8E0F-A947A84D5041}"/>
            </a:ext>
          </a:extLst>
        </xdr:cNvPr>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98" name="フローチャート: 判断 697">
          <a:extLst>
            <a:ext uri="{FF2B5EF4-FFF2-40B4-BE49-F238E27FC236}">
              <a16:creationId xmlns:a16="http://schemas.microsoft.com/office/drawing/2014/main" id="{99E851AE-1306-40F0-AAE4-A2B6292F3B4B}"/>
            </a:ext>
          </a:extLst>
        </xdr:cNvPr>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99" name="フローチャート: 判断 698">
          <a:extLst>
            <a:ext uri="{FF2B5EF4-FFF2-40B4-BE49-F238E27FC236}">
              <a16:creationId xmlns:a16="http://schemas.microsoft.com/office/drawing/2014/main" id="{80D72F1C-BAAE-49DE-AEE0-D8FE14EC6A75}"/>
            </a:ext>
          </a:extLst>
        </xdr:cNvPr>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C6A03A8-5D02-4249-984F-91770464E5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96E8730-B659-4A35-A3E0-357488A408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FB847490-262E-4CE2-A1B1-8E3B19D700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1D7AE1F-2425-487B-A01F-753BCFAEAC6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CF544DD-6B1E-4CD2-90AD-0408CEBAE3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3493</xdr:rowOff>
    </xdr:from>
    <xdr:to>
      <xdr:col>116</xdr:col>
      <xdr:colOff>114300</xdr:colOff>
      <xdr:row>62</xdr:row>
      <xdr:rowOff>105093</xdr:rowOff>
    </xdr:to>
    <xdr:sp macro="" textlink="">
      <xdr:nvSpPr>
        <xdr:cNvPr id="705" name="楕円 704">
          <a:extLst>
            <a:ext uri="{FF2B5EF4-FFF2-40B4-BE49-F238E27FC236}">
              <a16:creationId xmlns:a16="http://schemas.microsoft.com/office/drawing/2014/main" id="{871FD3D5-A486-4C3A-B840-846C6D698946}"/>
            </a:ext>
          </a:extLst>
        </xdr:cNvPr>
        <xdr:cNvSpPr/>
      </xdr:nvSpPr>
      <xdr:spPr>
        <a:xfrm>
          <a:off x="22110700" y="106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153370</xdr:rowOff>
    </xdr:from>
    <xdr:ext cx="469744" cy="259045"/>
    <xdr:sp macro="" textlink="">
      <xdr:nvSpPr>
        <xdr:cNvPr id="706" name="【学校施設】&#10;一人当たり面積該当値テキスト">
          <a:extLst>
            <a:ext uri="{FF2B5EF4-FFF2-40B4-BE49-F238E27FC236}">
              <a16:creationId xmlns:a16="http://schemas.microsoft.com/office/drawing/2014/main" id="{6EFB3AC6-6938-4463-B75C-01F4D6FCF270}"/>
            </a:ext>
          </a:extLst>
        </xdr:cNvPr>
        <xdr:cNvSpPr txBox="1"/>
      </xdr:nvSpPr>
      <xdr:spPr>
        <a:xfrm>
          <a:off x="22199600" y="10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14922</xdr:rowOff>
    </xdr:from>
    <xdr:to>
      <xdr:col>112</xdr:col>
      <xdr:colOff>38100</xdr:colOff>
      <xdr:row>62</xdr:row>
      <xdr:rowOff>116522</xdr:rowOff>
    </xdr:to>
    <xdr:sp macro="" textlink="">
      <xdr:nvSpPr>
        <xdr:cNvPr id="707" name="楕円 706">
          <a:extLst>
            <a:ext uri="{FF2B5EF4-FFF2-40B4-BE49-F238E27FC236}">
              <a16:creationId xmlns:a16="http://schemas.microsoft.com/office/drawing/2014/main" id="{0F15A069-D19A-4F9A-93CD-E6D80F6DEAD8}"/>
            </a:ext>
          </a:extLst>
        </xdr:cNvPr>
        <xdr:cNvSpPr/>
      </xdr:nvSpPr>
      <xdr:spPr>
        <a:xfrm>
          <a:off x="21272500" y="10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54293</xdr:rowOff>
    </xdr:from>
    <xdr:to>
      <xdr:col>116</xdr:col>
      <xdr:colOff>63500</xdr:colOff>
      <xdr:row>62</xdr:row>
      <xdr:rowOff>65722</xdr:rowOff>
    </xdr:to>
    <xdr:cxnSp macro="">
      <xdr:nvCxnSpPr>
        <xdr:cNvPr id="708" name="直線コネクタ 707">
          <a:extLst>
            <a:ext uri="{FF2B5EF4-FFF2-40B4-BE49-F238E27FC236}">
              <a16:creationId xmlns:a16="http://schemas.microsoft.com/office/drawing/2014/main" id="{46DE79D8-B7DD-474E-9846-A8B38751996E}"/>
            </a:ext>
          </a:extLst>
        </xdr:cNvPr>
        <xdr:cNvCxnSpPr/>
      </xdr:nvCxnSpPr>
      <xdr:spPr>
        <a:xfrm flipV="1">
          <a:off x="21323300" y="1068419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13494</xdr:rowOff>
    </xdr:from>
    <xdr:to>
      <xdr:col>107</xdr:col>
      <xdr:colOff>101600</xdr:colOff>
      <xdr:row>62</xdr:row>
      <xdr:rowOff>115094</xdr:rowOff>
    </xdr:to>
    <xdr:sp macro="" textlink="">
      <xdr:nvSpPr>
        <xdr:cNvPr id="709" name="楕円 708">
          <a:extLst>
            <a:ext uri="{FF2B5EF4-FFF2-40B4-BE49-F238E27FC236}">
              <a16:creationId xmlns:a16="http://schemas.microsoft.com/office/drawing/2014/main" id="{7E9D7E15-296D-4616-902D-5FD50F191336}"/>
            </a:ext>
          </a:extLst>
        </xdr:cNvPr>
        <xdr:cNvSpPr/>
      </xdr:nvSpPr>
      <xdr:spPr>
        <a:xfrm>
          <a:off x="20383500" y="106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64294</xdr:rowOff>
    </xdr:from>
    <xdr:to>
      <xdr:col>111</xdr:col>
      <xdr:colOff>177800</xdr:colOff>
      <xdr:row>62</xdr:row>
      <xdr:rowOff>65722</xdr:rowOff>
    </xdr:to>
    <xdr:cxnSp macro="">
      <xdr:nvCxnSpPr>
        <xdr:cNvPr id="710" name="直線コネクタ 709">
          <a:extLst>
            <a:ext uri="{FF2B5EF4-FFF2-40B4-BE49-F238E27FC236}">
              <a16:creationId xmlns:a16="http://schemas.microsoft.com/office/drawing/2014/main" id="{F09D2C75-A771-44A6-8DBA-06D0D178089D}"/>
            </a:ext>
          </a:extLst>
        </xdr:cNvPr>
        <xdr:cNvCxnSpPr/>
      </xdr:nvCxnSpPr>
      <xdr:spPr>
        <a:xfrm>
          <a:off x="20434300" y="10694194"/>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9207</xdr:rowOff>
    </xdr:from>
    <xdr:to>
      <xdr:col>102</xdr:col>
      <xdr:colOff>165100</xdr:colOff>
      <xdr:row>62</xdr:row>
      <xdr:rowOff>110807</xdr:rowOff>
    </xdr:to>
    <xdr:sp macro="" textlink="">
      <xdr:nvSpPr>
        <xdr:cNvPr id="711" name="楕円 710">
          <a:extLst>
            <a:ext uri="{FF2B5EF4-FFF2-40B4-BE49-F238E27FC236}">
              <a16:creationId xmlns:a16="http://schemas.microsoft.com/office/drawing/2014/main" id="{57117951-281E-4A35-9CF0-5ED5149801D0}"/>
            </a:ext>
          </a:extLst>
        </xdr:cNvPr>
        <xdr:cNvSpPr/>
      </xdr:nvSpPr>
      <xdr:spPr>
        <a:xfrm>
          <a:off x="1949450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60007</xdr:rowOff>
    </xdr:from>
    <xdr:to>
      <xdr:col>107</xdr:col>
      <xdr:colOff>50800</xdr:colOff>
      <xdr:row>62</xdr:row>
      <xdr:rowOff>64294</xdr:rowOff>
    </xdr:to>
    <xdr:cxnSp macro="">
      <xdr:nvCxnSpPr>
        <xdr:cNvPr id="712" name="直線コネクタ 711">
          <a:extLst>
            <a:ext uri="{FF2B5EF4-FFF2-40B4-BE49-F238E27FC236}">
              <a16:creationId xmlns:a16="http://schemas.microsoft.com/office/drawing/2014/main" id="{87D4F520-C0C9-4B8B-ADA7-F011A5DFA4B9}"/>
            </a:ext>
          </a:extLst>
        </xdr:cNvPr>
        <xdr:cNvCxnSpPr/>
      </xdr:nvCxnSpPr>
      <xdr:spPr>
        <a:xfrm>
          <a:off x="19545300" y="10689907"/>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2063</xdr:rowOff>
    </xdr:from>
    <xdr:to>
      <xdr:col>98</xdr:col>
      <xdr:colOff>38100</xdr:colOff>
      <xdr:row>62</xdr:row>
      <xdr:rowOff>103663</xdr:rowOff>
    </xdr:to>
    <xdr:sp macro="" textlink="">
      <xdr:nvSpPr>
        <xdr:cNvPr id="713" name="楕円 712">
          <a:extLst>
            <a:ext uri="{FF2B5EF4-FFF2-40B4-BE49-F238E27FC236}">
              <a16:creationId xmlns:a16="http://schemas.microsoft.com/office/drawing/2014/main" id="{B0BDB837-0C76-4D9C-98B0-F0E22284D3B9}"/>
            </a:ext>
          </a:extLst>
        </xdr:cNvPr>
        <xdr:cNvSpPr/>
      </xdr:nvSpPr>
      <xdr:spPr>
        <a:xfrm>
          <a:off x="18605500" y="106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52863</xdr:rowOff>
    </xdr:from>
    <xdr:to>
      <xdr:col>102</xdr:col>
      <xdr:colOff>114300</xdr:colOff>
      <xdr:row>62</xdr:row>
      <xdr:rowOff>60007</xdr:rowOff>
    </xdr:to>
    <xdr:cxnSp macro="">
      <xdr:nvCxnSpPr>
        <xdr:cNvPr id="714" name="直線コネクタ 713">
          <a:extLst>
            <a:ext uri="{FF2B5EF4-FFF2-40B4-BE49-F238E27FC236}">
              <a16:creationId xmlns:a16="http://schemas.microsoft.com/office/drawing/2014/main" id="{F8BCA0EC-10A4-4BFC-8FC2-AA0E10D14B94}"/>
            </a:ext>
          </a:extLst>
        </xdr:cNvPr>
        <xdr:cNvCxnSpPr/>
      </xdr:nvCxnSpPr>
      <xdr:spPr>
        <a:xfrm>
          <a:off x="18656300" y="1068276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23036</xdr:rowOff>
    </xdr:from>
    <xdr:ext cx="469744" cy="259045"/>
    <xdr:sp macro="" textlink="">
      <xdr:nvSpPr>
        <xdr:cNvPr id="715" name="n_1aveValue【学校施設】&#10;一人当たり面積">
          <a:extLst>
            <a:ext uri="{FF2B5EF4-FFF2-40B4-BE49-F238E27FC236}">
              <a16:creationId xmlns:a16="http://schemas.microsoft.com/office/drawing/2014/main" id="{53E5AF19-775A-4543-B098-844C4BE74AC9}"/>
            </a:ext>
          </a:extLst>
        </xdr:cNvPr>
        <xdr:cNvSpPr txBox="1"/>
      </xdr:nvSpPr>
      <xdr:spPr>
        <a:xfrm>
          <a:off x="210757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716" name="n_2aveValue【学校施設】&#10;一人当たり面積">
          <a:extLst>
            <a:ext uri="{FF2B5EF4-FFF2-40B4-BE49-F238E27FC236}">
              <a16:creationId xmlns:a16="http://schemas.microsoft.com/office/drawing/2014/main" id="{07BE3971-3879-4858-937E-A8A4DEC3F698}"/>
            </a:ext>
          </a:extLst>
        </xdr:cNvPr>
        <xdr:cNvSpPr txBox="1"/>
      </xdr:nvSpPr>
      <xdr:spPr>
        <a:xfrm>
          <a:off x="20199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53040</xdr:rowOff>
    </xdr:from>
    <xdr:ext cx="469744" cy="259045"/>
    <xdr:sp macro="" textlink="">
      <xdr:nvSpPr>
        <xdr:cNvPr id="717" name="n_3aveValue【学校施設】&#10;一人当たり面積">
          <a:extLst>
            <a:ext uri="{FF2B5EF4-FFF2-40B4-BE49-F238E27FC236}">
              <a16:creationId xmlns:a16="http://schemas.microsoft.com/office/drawing/2014/main" id="{92B95E7B-069C-4B66-B1FD-1A4C1701DD82}"/>
            </a:ext>
          </a:extLst>
        </xdr:cNvPr>
        <xdr:cNvSpPr txBox="1"/>
      </xdr:nvSpPr>
      <xdr:spPr>
        <a:xfrm>
          <a:off x="19310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718" name="n_4aveValue【学校施設】&#10;一人当たり面積">
          <a:extLst>
            <a:ext uri="{FF2B5EF4-FFF2-40B4-BE49-F238E27FC236}">
              <a16:creationId xmlns:a16="http://schemas.microsoft.com/office/drawing/2014/main" id="{FF63CFA8-E4E8-4607-82BF-04FE6718B66A}"/>
            </a:ext>
          </a:extLst>
        </xdr:cNvPr>
        <xdr:cNvSpPr txBox="1"/>
      </xdr:nvSpPr>
      <xdr:spPr>
        <a:xfrm>
          <a:off x="18421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107649</xdr:rowOff>
    </xdr:from>
    <xdr:ext cx="469744" cy="259045"/>
    <xdr:sp macro="" textlink="">
      <xdr:nvSpPr>
        <xdr:cNvPr id="719" name="n_1mainValue【学校施設】&#10;一人当たり面積">
          <a:extLst>
            <a:ext uri="{FF2B5EF4-FFF2-40B4-BE49-F238E27FC236}">
              <a16:creationId xmlns:a16="http://schemas.microsoft.com/office/drawing/2014/main" id="{3D901FA0-1208-40B4-B9B9-E161D0B7D828}"/>
            </a:ext>
          </a:extLst>
        </xdr:cNvPr>
        <xdr:cNvSpPr txBox="1"/>
      </xdr:nvSpPr>
      <xdr:spPr>
        <a:xfrm>
          <a:off x="21075727" y="1073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106221</xdr:rowOff>
    </xdr:from>
    <xdr:ext cx="469744" cy="259045"/>
    <xdr:sp macro="" textlink="">
      <xdr:nvSpPr>
        <xdr:cNvPr id="720" name="n_2mainValue【学校施設】&#10;一人当たり面積">
          <a:extLst>
            <a:ext uri="{FF2B5EF4-FFF2-40B4-BE49-F238E27FC236}">
              <a16:creationId xmlns:a16="http://schemas.microsoft.com/office/drawing/2014/main" id="{7A4E6849-A3CA-4665-AD2D-DFDF751C6C7F}"/>
            </a:ext>
          </a:extLst>
        </xdr:cNvPr>
        <xdr:cNvSpPr txBox="1"/>
      </xdr:nvSpPr>
      <xdr:spPr>
        <a:xfrm>
          <a:off x="20199427" y="1073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101934</xdr:rowOff>
    </xdr:from>
    <xdr:ext cx="469744" cy="259045"/>
    <xdr:sp macro="" textlink="">
      <xdr:nvSpPr>
        <xdr:cNvPr id="721" name="n_3mainValue【学校施設】&#10;一人当たり面積">
          <a:extLst>
            <a:ext uri="{FF2B5EF4-FFF2-40B4-BE49-F238E27FC236}">
              <a16:creationId xmlns:a16="http://schemas.microsoft.com/office/drawing/2014/main" id="{80748236-D4D5-44CE-8538-A53EE74614FA}"/>
            </a:ext>
          </a:extLst>
        </xdr:cNvPr>
        <xdr:cNvSpPr txBox="1"/>
      </xdr:nvSpPr>
      <xdr:spPr>
        <a:xfrm>
          <a:off x="19310427" y="107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94790</xdr:rowOff>
    </xdr:from>
    <xdr:ext cx="469744" cy="259045"/>
    <xdr:sp macro="" textlink="">
      <xdr:nvSpPr>
        <xdr:cNvPr id="722" name="n_4mainValue【学校施設】&#10;一人当たり面積">
          <a:extLst>
            <a:ext uri="{FF2B5EF4-FFF2-40B4-BE49-F238E27FC236}">
              <a16:creationId xmlns:a16="http://schemas.microsoft.com/office/drawing/2014/main" id="{5BAC37B5-5C8D-43BF-BC7A-572C1D3EAFFD}"/>
            </a:ext>
          </a:extLst>
        </xdr:cNvPr>
        <xdr:cNvSpPr txBox="1"/>
      </xdr:nvSpPr>
      <xdr:spPr>
        <a:xfrm>
          <a:off x="18421427" y="107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6ECE84D0-C76C-4EDE-A60D-6451F951094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F68AE9D2-9496-44E7-A980-1DB5BF7168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4CA91738-8448-4F20-AA7A-6958390D61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7E2E5E3A-CF1B-4934-94C9-E5B8CD9DF5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3A177430-E34E-4F0E-B16B-5ADF6B94A9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3353C01E-4617-46D0-8C35-82729995AB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199CEFC4-1110-40BB-BF99-FDC01C87EE1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95CF5B66-638A-48CC-8073-A5306968B7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62FF5DC9-66CF-4524-827E-7A12158920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4D246044-4819-4796-A422-BBDF1C23C6E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580390B2-1025-4C43-99A3-6925D48D02D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2E33AE42-8281-4692-AF3F-345A0CD67D4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EBE47B7E-0621-4ADC-AA97-FB9D8A3DC25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620C82A9-6995-4BE5-8855-A5C7137A30B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86B0B795-C119-4E77-95F6-224F667548C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D8692CBD-9B7C-4727-8E68-9867760A411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7D14D195-8671-40A7-A446-80E66D4955F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FC00D751-D34D-46D7-BDC3-C91198F940A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23ED2544-AF2E-426E-8C62-EF619037BED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6907DC98-ED8D-4CA4-A9E2-84FD6E6A8E8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3515890D-DB33-4380-8E24-DA22707A587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E422B5B3-F385-446C-A61A-8970F94DC5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373659ED-A0AB-4BF1-8D8C-1943D46692B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B9ACAE1E-24E8-4380-A47E-A214AFE752C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121920</xdr:rowOff>
    </xdr:from>
    <xdr:to>
      <xdr:col>85</xdr:col>
      <xdr:colOff>126364</xdr:colOff>
      <xdr:row>86</xdr:row>
      <xdr:rowOff>114300</xdr:rowOff>
    </xdr:to>
    <xdr:cxnSp macro="">
      <xdr:nvCxnSpPr>
        <xdr:cNvPr id="747" name="直線コネクタ 746">
          <a:extLst>
            <a:ext uri="{FF2B5EF4-FFF2-40B4-BE49-F238E27FC236}">
              <a16:creationId xmlns:a16="http://schemas.microsoft.com/office/drawing/2014/main" id="{8BFAEF50-BC32-44D8-9EBA-ECED5F83129D}"/>
            </a:ext>
          </a:extLst>
        </xdr:cNvPr>
        <xdr:cNvCxnSpPr/>
      </xdr:nvCxnSpPr>
      <xdr:spPr>
        <a:xfrm flipV="1">
          <a:off x="16318864" y="136664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8" name="【児童館】&#10;有形固定資産減価償却率最小値テキスト">
          <a:extLst>
            <a:ext uri="{FF2B5EF4-FFF2-40B4-BE49-F238E27FC236}">
              <a16:creationId xmlns:a16="http://schemas.microsoft.com/office/drawing/2014/main" id="{B4A328AF-4861-4A4D-95DB-E5A19EDBC3F9}"/>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a:extLst>
            <a:ext uri="{FF2B5EF4-FFF2-40B4-BE49-F238E27FC236}">
              <a16:creationId xmlns:a16="http://schemas.microsoft.com/office/drawing/2014/main" id="{742599EB-76A5-4C38-AE7D-EFB8AF18085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68597</xdr:rowOff>
    </xdr:from>
    <xdr:ext cx="405111" cy="259045"/>
    <xdr:sp macro="" textlink="">
      <xdr:nvSpPr>
        <xdr:cNvPr id="750" name="【児童館】&#10;有形固定資産減価償却率最大値テキスト">
          <a:extLst>
            <a:ext uri="{FF2B5EF4-FFF2-40B4-BE49-F238E27FC236}">
              <a16:creationId xmlns:a16="http://schemas.microsoft.com/office/drawing/2014/main" id="{B8815A62-9700-4F10-9FF3-B4C360B1B8E4}"/>
            </a:ext>
          </a:extLst>
        </xdr:cNvPr>
        <xdr:cNvSpPr txBox="1"/>
      </xdr:nvSpPr>
      <xdr:spPr>
        <a:xfrm>
          <a:off x="16357600"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121920</xdr:rowOff>
    </xdr:from>
    <xdr:to>
      <xdr:col>86</xdr:col>
      <xdr:colOff>25400</xdr:colOff>
      <xdr:row>79</xdr:row>
      <xdr:rowOff>121920</xdr:rowOff>
    </xdr:to>
    <xdr:cxnSp macro="">
      <xdr:nvCxnSpPr>
        <xdr:cNvPr id="751" name="直線コネクタ 750">
          <a:extLst>
            <a:ext uri="{FF2B5EF4-FFF2-40B4-BE49-F238E27FC236}">
              <a16:creationId xmlns:a16="http://schemas.microsoft.com/office/drawing/2014/main" id="{A8AB6D95-E0C6-4430-88E7-8E00F2355D7B}"/>
            </a:ext>
          </a:extLst>
        </xdr:cNvPr>
        <xdr:cNvCxnSpPr/>
      </xdr:nvCxnSpPr>
      <xdr:spPr>
        <a:xfrm>
          <a:off x="16230600" y="1366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15257</xdr:rowOff>
    </xdr:from>
    <xdr:ext cx="405111" cy="259045"/>
    <xdr:sp macro="" textlink="">
      <xdr:nvSpPr>
        <xdr:cNvPr id="752" name="【児童館】&#10;有形固定資産減価償却率平均値テキスト">
          <a:extLst>
            <a:ext uri="{FF2B5EF4-FFF2-40B4-BE49-F238E27FC236}">
              <a16:creationId xmlns:a16="http://schemas.microsoft.com/office/drawing/2014/main" id="{68C343A4-401C-4BAE-930F-5D5B0707EB87}"/>
            </a:ext>
          </a:extLst>
        </xdr:cNvPr>
        <xdr:cNvSpPr txBox="1"/>
      </xdr:nvSpPr>
      <xdr:spPr>
        <a:xfrm>
          <a:off x="16357600" y="1390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753" name="フローチャート: 判断 752">
          <a:extLst>
            <a:ext uri="{FF2B5EF4-FFF2-40B4-BE49-F238E27FC236}">
              <a16:creationId xmlns:a16="http://schemas.microsoft.com/office/drawing/2014/main" id="{278A8F7E-59F9-4E74-AD3E-FF8C3E3690F2}"/>
            </a:ext>
          </a:extLst>
        </xdr:cNvPr>
        <xdr:cNvSpPr/>
      </xdr:nvSpPr>
      <xdr:spPr>
        <a:xfrm>
          <a:off x="162687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54" name="フローチャート: 判断 753">
          <a:extLst>
            <a:ext uri="{FF2B5EF4-FFF2-40B4-BE49-F238E27FC236}">
              <a16:creationId xmlns:a16="http://schemas.microsoft.com/office/drawing/2014/main" id="{1DDEF788-4276-43BD-AC20-F49EBC353C8D}"/>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755" name="フローチャート: 判断 754">
          <a:extLst>
            <a:ext uri="{FF2B5EF4-FFF2-40B4-BE49-F238E27FC236}">
              <a16:creationId xmlns:a16="http://schemas.microsoft.com/office/drawing/2014/main" id="{3A95B54C-E5A7-4C7A-B697-BD78EC1346DA}"/>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151130</xdr:rowOff>
    </xdr:from>
    <xdr:to>
      <xdr:col>72</xdr:col>
      <xdr:colOff>38100</xdr:colOff>
      <xdr:row>81</xdr:row>
      <xdr:rowOff>81280</xdr:rowOff>
    </xdr:to>
    <xdr:sp macro="" textlink="">
      <xdr:nvSpPr>
        <xdr:cNvPr id="756" name="フローチャート: 判断 755">
          <a:extLst>
            <a:ext uri="{FF2B5EF4-FFF2-40B4-BE49-F238E27FC236}">
              <a16:creationId xmlns:a16="http://schemas.microsoft.com/office/drawing/2014/main" id="{63BE2109-753F-422C-9596-C407E0884629}"/>
            </a:ext>
          </a:extLst>
        </xdr:cNvPr>
        <xdr:cNvSpPr/>
      </xdr:nvSpPr>
      <xdr:spPr>
        <a:xfrm>
          <a:off x="13652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151130</xdr:rowOff>
    </xdr:from>
    <xdr:to>
      <xdr:col>67</xdr:col>
      <xdr:colOff>101600</xdr:colOff>
      <xdr:row>80</xdr:row>
      <xdr:rowOff>81280</xdr:rowOff>
    </xdr:to>
    <xdr:sp macro="" textlink="">
      <xdr:nvSpPr>
        <xdr:cNvPr id="757" name="フローチャート: 判断 756">
          <a:extLst>
            <a:ext uri="{FF2B5EF4-FFF2-40B4-BE49-F238E27FC236}">
              <a16:creationId xmlns:a16="http://schemas.microsoft.com/office/drawing/2014/main" id="{B8D33B41-77FF-432E-ACD6-FA00BF31A19E}"/>
            </a:ext>
          </a:extLst>
        </xdr:cNvPr>
        <xdr:cNvSpPr/>
      </xdr:nvSpPr>
      <xdr:spPr>
        <a:xfrm>
          <a:off x="12763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69ABDF3-22E4-4694-8ADC-CCFFDC8F00A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4DB2B43-6C04-4228-B336-10C8BE7E94B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7590895-421F-4D1C-810F-7607B90690A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F31800C-2270-4B97-92E2-7918D6D3B2F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450A483-70EF-480A-9157-25B89AD9CDA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xdr:rowOff>
    </xdr:from>
    <xdr:to>
      <xdr:col>85</xdr:col>
      <xdr:colOff>177800</xdr:colOff>
      <xdr:row>80</xdr:row>
      <xdr:rowOff>117475</xdr:rowOff>
    </xdr:to>
    <xdr:sp macro="" textlink="">
      <xdr:nvSpPr>
        <xdr:cNvPr id="763" name="楕円 762">
          <a:extLst>
            <a:ext uri="{FF2B5EF4-FFF2-40B4-BE49-F238E27FC236}">
              <a16:creationId xmlns:a16="http://schemas.microsoft.com/office/drawing/2014/main" id="{29485F6C-B24F-4010-9FEC-58D42659BC97}"/>
            </a:ext>
          </a:extLst>
        </xdr:cNvPr>
        <xdr:cNvSpPr/>
      </xdr:nvSpPr>
      <xdr:spPr>
        <a:xfrm>
          <a:off x="16268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102252</xdr:rowOff>
    </xdr:from>
    <xdr:ext cx="405111" cy="259045"/>
    <xdr:sp macro="" textlink="">
      <xdr:nvSpPr>
        <xdr:cNvPr id="764" name="【児童館】&#10;有形固定資産減価償却率該当値テキスト">
          <a:extLst>
            <a:ext uri="{FF2B5EF4-FFF2-40B4-BE49-F238E27FC236}">
              <a16:creationId xmlns:a16="http://schemas.microsoft.com/office/drawing/2014/main" id="{5BCC95EF-17E7-437B-9D5C-E9A783F1E905}"/>
            </a:ext>
          </a:extLst>
        </xdr:cNvPr>
        <xdr:cNvSpPr txBox="1"/>
      </xdr:nvSpPr>
      <xdr:spPr>
        <a:xfrm>
          <a:off x="16357600" y="13646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139700</xdr:rowOff>
    </xdr:from>
    <xdr:to>
      <xdr:col>81</xdr:col>
      <xdr:colOff>101600</xdr:colOff>
      <xdr:row>80</xdr:row>
      <xdr:rowOff>69850</xdr:rowOff>
    </xdr:to>
    <xdr:sp macro="" textlink="">
      <xdr:nvSpPr>
        <xdr:cNvPr id="765" name="楕円 764">
          <a:extLst>
            <a:ext uri="{FF2B5EF4-FFF2-40B4-BE49-F238E27FC236}">
              <a16:creationId xmlns:a16="http://schemas.microsoft.com/office/drawing/2014/main" id="{D3CEA52C-CFE0-47C9-B722-19790EFF67F5}"/>
            </a:ext>
          </a:extLst>
        </xdr:cNvPr>
        <xdr:cNvSpPr/>
      </xdr:nvSpPr>
      <xdr:spPr>
        <a:xfrm>
          <a:off x="15430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19050</xdr:rowOff>
    </xdr:from>
    <xdr:to>
      <xdr:col>85</xdr:col>
      <xdr:colOff>127000</xdr:colOff>
      <xdr:row>80</xdr:row>
      <xdr:rowOff>66675</xdr:rowOff>
    </xdr:to>
    <xdr:cxnSp macro="">
      <xdr:nvCxnSpPr>
        <xdr:cNvPr id="766" name="直線コネクタ 765">
          <a:extLst>
            <a:ext uri="{FF2B5EF4-FFF2-40B4-BE49-F238E27FC236}">
              <a16:creationId xmlns:a16="http://schemas.microsoft.com/office/drawing/2014/main" id="{40CD1400-C38C-467B-84AF-D114641A12A7}"/>
            </a:ext>
          </a:extLst>
        </xdr:cNvPr>
        <xdr:cNvCxnSpPr/>
      </xdr:nvCxnSpPr>
      <xdr:spPr>
        <a:xfrm>
          <a:off x="15481300" y="137350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92075</xdr:rowOff>
    </xdr:from>
    <xdr:to>
      <xdr:col>76</xdr:col>
      <xdr:colOff>165100</xdr:colOff>
      <xdr:row>80</xdr:row>
      <xdr:rowOff>22225</xdr:rowOff>
    </xdr:to>
    <xdr:sp macro="" textlink="">
      <xdr:nvSpPr>
        <xdr:cNvPr id="767" name="楕円 766">
          <a:extLst>
            <a:ext uri="{FF2B5EF4-FFF2-40B4-BE49-F238E27FC236}">
              <a16:creationId xmlns:a16="http://schemas.microsoft.com/office/drawing/2014/main" id="{4D902BC0-7210-4FC5-BA23-9D2DF6BBA517}"/>
            </a:ext>
          </a:extLst>
        </xdr:cNvPr>
        <xdr:cNvSpPr/>
      </xdr:nvSpPr>
      <xdr:spPr>
        <a:xfrm>
          <a:off x="14541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142875</xdr:rowOff>
    </xdr:from>
    <xdr:to>
      <xdr:col>81</xdr:col>
      <xdr:colOff>50800</xdr:colOff>
      <xdr:row>80</xdr:row>
      <xdr:rowOff>19050</xdr:rowOff>
    </xdr:to>
    <xdr:cxnSp macro="">
      <xdr:nvCxnSpPr>
        <xdr:cNvPr id="768" name="直線コネクタ 767">
          <a:extLst>
            <a:ext uri="{FF2B5EF4-FFF2-40B4-BE49-F238E27FC236}">
              <a16:creationId xmlns:a16="http://schemas.microsoft.com/office/drawing/2014/main" id="{932488CD-B07F-462C-9E60-147EBCFD3635}"/>
            </a:ext>
          </a:extLst>
        </xdr:cNvPr>
        <xdr:cNvCxnSpPr/>
      </xdr:nvCxnSpPr>
      <xdr:spPr>
        <a:xfrm>
          <a:off x="14592300" y="136874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40639</xdr:rowOff>
    </xdr:from>
    <xdr:to>
      <xdr:col>72</xdr:col>
      <xdr:colOff>38100</xdr:colOff>
      <xdr:row>79</xdr:row>
      <xdr:rowOff>142239</xdr:rowOff>
    </xdr:to>
    <xdr:sp macro="" textlink="">
      <xdr:nvSpPr>
        <xdr:cNvPr id="769" name="楕円 768">
          <a:extLst>
            <a:ext uri="{FF2B5EF4-FFF2-40B4-BE49-F238E27FC236}">
              <a16:creationId xmlns:a16="http://schemas.microsoft.com/office/drawing/2014/main" id="{7DD381F8-0D4A-44C9-8ECE-F26C3C630986}"/>
            </a:ext>
          </a:extLst>
        </xdr:cNvPr>
        <xdr:cNvSpPr/>
      </xdr:nvSpPr>
      <xdr:spPr>
        <a:xfrm>
          <a:off x="13652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91439</xdr:rowOff>
    </xdr:from>
    <xdr:to>
      <xdr:col>76</xdr:col>
      <xdr:colOff>114300</xdr:colOff>
      <xdr:row>79</xdr:row>
      <xdr:rowOff>142875</xdr:rowOff>
    </xdr:to>
    <xdr:cxnSp macro="">
      <xdr:nvCxnSpPr>
        <xdr:cNvPr id="770" name="直線コネクタ 769">
          <a:extLst>
            <a:ext uri="{FF2B5EF4-FFF2-40B4-BE49-F238E27FC236}">
              <a16:creationId xmlns:a16="http://schemas.microsoft.com/office/drawing/2014/main" id="{072DA0F3-2F8B-49C0-912C-FD3E9E10F327}"/>
            </a:ext>
          </a:extLst>
        </xdr:cNvPr>
        <xdr:cNvCxnSpPr/>
      </xdr:nvCxnSpPr>
      <xdr:spPr>
        <a:xfrm>
          <a:off x="13703300" y="136359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162561</xdr:rowOff>
    </xdr:from>
    <xdr:to>
      <xdr:col>67</xdr:col>
      <xdr:colOff>101600</xdr:colOff>
      <xdr:row>79</xdr:row>
      <xdr:rowOff>92711</xdr:rowOff>
    </xdr:to>
    <xdr:sp macro="" textlink="">
      <xdr:nvSpPr>
        <xdr:cNvPr id="771" name="楕円 770">
          <a:extLst>
            <a:ext uri="{FF2B5EF4-FFF2-40B4-BE49-F238E27FC236}">
              <a16:creationId xmlns:a16="http://schemas.microsoft.com/office/drawing/2014/main" id="{17AC0AAF-8BC8-425D-B6F9-7EC75D4206C2}"/>
            </a:ext>
          </a:extLst>
        </xdr:cNvPr>
        <xdr:cNvSpPr/>
      </xdr:nvSpPr>
      <xdr:spPr>
        <a:xfrm>
          <a:off x="12763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41911</xdr:rowOff>
    </xdr:from>
    <xdr:to>
      <xdr:col>71</xdr:col>
      <xdr:colOff>177800</xdr:colOff>
      <xdr:row>79</xdr:row>
      <xdr:rowOff>91439</xdr:rowOff>
    </xdr:to>
    <xdr:cxnSp macro="">
      <xdr:nvCxnSpPr>
        <xdr:cNvPr id="772" name="直線コネクタ 771">
          <a:extLst>
            <a:ext uri="{FF2B5EF4-FFF2-40B4-BE49-F238E27FC236}">
              <a16:creationId xmlns:a16="http://schemas.microsoft.com/office/drawing/2014/main" id="{BDF2A564-3F3B-49A6-9455-4A4C57241A58}"/>
            </a:ext>
          </a:extLst>
        </xdr:cNvPr>
        <xdr:cNvCxnSpPr/>
      </xdr:nvCxnSpPr>
      <xdr:spPr>
        <a:xfrm>
          <a:off x="12814300" y="135864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773" name="n_1aveValue【児童館】&#10;有形固定資産減価償却率">
          <a:extLst>
            <a:ext uri="{FF2B5EF4-FFF2-40B4-BE49-F238E27FC236}">
              <a16:creationId xmlns:a16="http://schemas.microsoft.com/office/drawing/2014/main" id="{9A3A7CCE-1BC1-4295-972E-9690FE559562}"/>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774" name="n_2aveValue【児童館】&#10;有形固定資産減価償却率">
          <a:extLst>
            <a:ext uri="{FF2B5EF4-FFF2-40B4-BE49-F238E27FC236}">
              <a16:creationId xmlns:a16="http://schemas.microsoft.com/office/drawing/2014/main" id="{F0DE6564-0100-40DF-B405-F077A838CBE0}"/>
            </a:ext>
          </a:extLst>
        </xdr:cNvPr>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72407</xdr:rowOff>
    </xdr:from>
    <xdr:ext cx="405111" cy="259045"/>
    <xdr:sp macro="" textlink="">
      <xdr:nvSpPr>
        <xdr:cNvPr id="775" name="n_3aveValue【児童館】&#10;有形固定資産減価償却率">
          <a:extLst>
            <a:ext uri="{FF2B5EF4-FFF2-40B4-BE49-F238E27FC236}">
              <a16:creationId xmlns:a16="http://schemas.microsoft.com/office/drawing/2014/main" id="{31B45F0F-5777-4104-B7AE-52AC022744BF}"/>
            </a:ext>
          </a:extLst>
        </xdr:cNvPr>
        <xdr:cNvSpPr txBox="1"/>
      </xdr:nvSpPr>
      <xdr:spPr>
        <a:xfrm>
          <a:off x="13500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72407</xdr:rowOff>
    </xdr:from>
    <xdr:ext cx="405111" cy="259045"/>
    <xdr:sp macro="" textlink="">
      <xdr:nvSpPr>
        <xdr:cNvPr id="776" name="n_4aveValue【児童館】&#10;有形固定資産減価償却率">
          <a:extLst>
            <a:ext uri="{FF2B5EF4-FFF2-40B4-BE49-F238E27FC236}">
              <a16:creationId xmlns:a16="http://schemas.microsoft.com/office/drawing/2014/main" id="{D8912BE4-4F6A-468C-9DD5-E0BA2F722041}"/>
            </a:ext>
          </a:extLst>
        </xdr:cNvPr>
        <xdr:cNvSpPr txBox="1"/>
      </xdr:nvSpPr>
      <xdr:spPr>
        <a:xfrm>
          <a:off x="126117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86377</xdr:rowOff>
    </xdr:from>
    <xdr:ext cx="405111" cy="259045"/>
    <xdr:sp macro="" textlink="">
      <xdr:nvSpPr>
        <xdr:cNvPr id="777" name="n_1mainValue【児童館】&#10;有形固定資産減価償却率">
          <a:extLst>
            <a:ext uri="{FF2B5EF4-FFF2-40B4-BE49-F238E27FC236}">
              <a16:creationId xmlns:a16="http://schemas.microsoft.com/office/drawing/2014/main" id="{2F58E9B5-932B-486C-B44F-8895208910F8}"/>
            </a:ext>
          </a:extLst>
        </xdr:cNvPr>
        <xdr:cNvSpPr txBox="1"/>
      </xdr:nvSpPr>
      <xdr:spPr>
        <a:xfrm>
          <a:off x="15266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38752</xdr:rowOff>
    </xdr:from>
    <xdr:ext cx="405111" cy="259045"/>
    <xdr:sp macro="" textlink="">
      <xdr:nvSpPr>
        <xdr:cNvPr id="778" name="n_2mainValue【児童館】&#10;有形固定資産減価償却率">
          <a:extLst>
            <a:ext uri="{FF2B5EF4-FFF2-40B4-BE49-F238E27FC236}">
              <a16:creationId xmlns:a16="http://schemas.microsoft.com/office/drawing/2014/main" id="{23A66F4D-C97C-4DCE-9636-1CA342F26D0B}"/>
            </a:ext>
          </a:extLst>
        </xdr:cNvPr>
        <xdr:cNvSpPr txBox="1"/>
      </xdr:nvSpPr>
      <xdr:spPr>
        <a:xfrm>
          <a:off x="14389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158766</xdr:rowOff>
    </xdr:from>
    <xdr:ext cx="405111" cy="259045"/>
    <xdr:sp macro="" textlink="">
      <xdr:nvSpPr>
        <xdr:cNvPr id="779" name="n_3mainValue【児童館】&#10;有形固定資産減価償却率">
          <a:extLst>
            <a:ext uri="{FF2B5EF4-FFF2-40B4-BE49-F238E27FC236}">
              <a16:creationId xmlns:a16="http://schemas.microsoft.com/office/drawing/2014/main" id="{4907FE5F-F5E7-4C84-969F-2BA77E134ECA}"/>
            </a:ext>
          </a:extLst>
        </xdr:cNvPr>
        <xdr:cNvSpPr txBox="1"/>
      </xdr:nvSpPr>
      <xdr:spPr>
        <a:xfrm>
          <a:off x="13500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109238</xdr:rowOff>
    </xdr:from>
    <xdr:ext cx="405111" cy="259045"/>
    <xdr:sp macro="" textlink="">
      <xdr:nvSpPr>
        <xdr:cNvPr id="780" name="n_4mainValue【児童館】&#10;有形固定資産減価償却率">
          <a:extLst>
            <a:ext uri="{FF2B5EF4-FFF2-40B4-BE49-F238E27FC236}">
              <a16:creationId xmlns:a16="http://schemas.microsoft.com/office/drawing/2014/main" id="{F47BAB6D-8EEA-4329-BA74-874CA8E7FE8B}"/>
            </a:ext>
          </a:extLst>
        </xdr:cNvPr>
        <xdr:cNvSpPr txBox="1"/>
      </xdr:nvSpPr>
      <xdr:spPr>
        <a:xfrm>
          <a:off x="12611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490A7C23-6562-459B-BD95-56688908552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19C45E0-2E39-4DDB-BCF5-B61743369B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2CB1CA23-C0C9-41AF-BF89-53F5E651F7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DD91DE03-8903-4D56-94A9-BA3FB21F0A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4F9556DE-0DF6-4964-9B88-CE47E0BAFA9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B098352B-D5DE-48F4-83A6-FD01FEB9B2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60BAD9CD-4805-4731-AABB-86DF81E793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6D93B93F-C0E7-48D0-A95F-69C5652932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28B7F184-02A8-4ED4-A300-642407FC4D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AEF8C105-EFEA-49C4-A8A7-7551D22991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a16="http://schemas.microsoft.com/office/drawing/2014/main" id="{EEDB229E-458F-4082-9E40-409A65B5860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a16="http://schemas.microsoft.com/office/drawing/2014/main" id="{C36F195E-EDB9-4CAE-9463-CCD29A4A284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a16="http://schemas.microsoft.com/office/drawing/2014/main" id="{005CDAB3-5C38-40B1-A2CA-64601526526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a16="http://schemas.microsoft.com/office/drawing/2014/main" id="{F94AF9DE-0D23-40CC-BC32-4B13586E4F0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a16="http://schemas.microsoft.com/office/drawing/2014/main" id="{BF36B5A5-E0D5-44F8-A368-FF78A5451AA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a16="http://schemas.microsoft.com/office/drawing/2014/main" id="{B5137055-B72A-4479-AB58-ABF555F7190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a16="http://schemas.microsoft.com/office/drawing/2014/main" id="{1FCF049C-6EEF-4F8E-BEAE-4D8445D8B8F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a16="http://schemas.microsoft.com/office/drawing/2014/main" id="{3B70063C-A175-4E51-ABCB-7E30D0D2734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a16="http://schemas.microsoft.com/office/drawing/2014/main" id="{9A3FF2FA-FFF4-4BAC-8E6A-FEDB5812962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a16="http://schemas.microsoft.com/office/drawing/2014/main" id="{4EF53DF8-4FB7-4B0E-876B-C80145F15E1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C6650106-A76D-4CC8-8452-56F45A42F8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7228623D-2B6D-481F-9D97-77B45DD6A0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FDF6ECBB-8F5C-40E7-8E73-D1F3F1CD536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804" name="直線コネクタ 803">
          <a:extLst>
            <a:ext uri="{FF2B5EF4-FFF2-40B4-BE49-F238E27FC236}">
              <a16:creationId xmlns:a16="http://schemas.microsoft.com/office/drawing/2014/main" id="{1FA0E6D2-DB2B-4F11-9787-8B2E7BDE54A8}"/>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5" name="【児童館】&#10;一人当たり面積最小値テキスト">
          <a:extLst>
            <a:ext uri="{FF2B5EF4-FFF2-40B4-BE49-F238E27FC236}">
              <a16:creationId xmlns:a16="http://schemas.microsoft.com/office/drawing/2014/main" id="{3753549A-D19F-4B82-94C5-BBB9E1AED0D7}"/>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6" name="直線コネクタ 805">
          <a:extLst>
            <a:ext uri="{FF2B5EF4-FFF2-40B4-BE49-F238E27FC236}">
              <a16:creationId xmlns:a16="http://schemas.microsoft.com/office/drawing/2014/main" id="{2EBC4BF3-B9DC-4DAB-8D23-87965A50B4B9}"/>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7" name="【児童館】&#10;一人当たり面積最大値テキスト">
          <a:extLst>
            <a:ext uri="{FF2B5EF4-FFF2-40B4-BE49-F238E27FC236}">
              <a16:creationId xmlns:a16="http://schemas.microsoft.com/office/drawing/2014/main" id="{58AA4A12-ABE5-4F4F-BAAC-B977958A29AF}"/>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8" name="直線コネクタ 807">
          <a:extLst>
            <a:ext uri="{FF2B5EF4-FFF2-40B4-BE49-F238E27FC236}">
              <a16:creationId xmlns:a16="http://schemas.microsoft.com/office/drawing/2014/main" id="{3AE6CE9A-723D-40BB-894F-93F54B88F8ED}"/>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9" name="【児童館】&#10;一人当たり面積平均値テキスト">
          <a:extLst>
            <a:ext uri="{FF2B5EF4-FFF2-40B4-BE49-F238E27FC236}">
              <a16:creationId xmlns:a16="http://schemas.microsoft.com/office/drawing/2014/main" id="{5A1C3B76-232D-454B-AF05-8D8EE02EC293}"/>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10" name="フローチャート: 判断 809">
          <a:extLst>
            <a:ext uri="{FF2B5EF4-FFF2-40B4-BE49-F238E27FC236}">
              <a16:creationId xmlns:a16="http://schemas.microsoft.com/office/drawing/2014/main" id="{3EB72881-423D-4DC2-BFC6-CBF73C2CF961}"/>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1" name="フローチャート: 判断 810">
          <a:extLst>
            <a:ext uri="{FF2B5EF4-FFF2-40B4-BE49-F238E27FC236}">
              <a16:creationId xmlns:a16="http://schemas.microsoft.com/office/drawing/2014/main" id="{8F8B25F0-61BB-4A12-9373-46D57960C639}"/>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2" name="フローチャート: 判断 811">
          <a:extLst>
            <a:ext uri="{FF2B5EF4-FFF2-40B4-BE49-F238E27FC236}">
              <a16:creationId xmlns:a16="http://schemas.microsoft.com/office/drawing/2014/main" id="{EC50E293-0A62-45AF-A2A0-5002BD4853B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3" name="フローチャート: 判断 812">
          <a:extLst>
            <a:ext uri="{FF2B5EF4-FFF2-40B4-BE49-F238E27FC236}">
              <a16:creationId xmlns:a16="http://schemas.microsoft.com/office/drawing/2014/main" id="{71DD3E23-44FB-4069-800A-04478DAB2195}"/>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4" name="フローチャート: 判断 813">
          <a:extLst>
            <a:ext uri="{FF2B5EF4-FFF2-40B4-BE49-F238E27FC236}">
              <a16:creationId xmlns:a16="http://schemas.microsoft.com/office/drawing/2014/main" id="{49BDD190-DDD7-47C2-B4DB-FFA97A48A69E}"/>
            </a:ext>
          </a:extLst>
        </xdr:cNvPr>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8123F5A8-F9BA-4257-BD66-433D16BA4F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853E4A8-0755-43F0-BE77-0B62621086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3FFCF45-5E35-434F-8DD3-54FDE75A48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315EB5B-DD59-4714-8F15-D2E8AC1A2A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99A1A6A-EEEF-4404-BEA6-7FAA1DC59A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0" name="楕円 819">
          <a:extLst>
            <a:ext uri="{FF2B5EF4-FFF2-40B4-BE49-F238E27FC236}">
              <a16:creationId xmlns:a16="http://schemas.microsoft.com/office/drawing/2014/main" id="{F270F924-0CEF-4304-B438-2B79395E4BA4}"/>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1" name="【児童館】&#10;一人当たり面積該当値テキスト">
          <a:extLst>
            <a:ext uri="{FF2B5EF4-FFF2-40B4-BE49-F238E27FC236}">
              <a16:creationId xmlns:a16="http://schemas.microsoft.com/office/drawing/2014/main" id="{DA8C5F3B-B563-4D82-A664-D432CEEF6E54}"/>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2" name="楕円 821">
          <a:extLst>
            <a:ext uri="{FF2B5EF4-FFF2-40B4-BE49-F238E27FC236}">
              <a16:creationId xmlns:a16="http://schemas.microsoft.com/office/drawing/2014/main" id="{3189C561-7B46-41E8-8495-B8FD2E137E83}"/>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3" name="直線コネクタ 822">
          <a:extLst>
            <a:ext uri="{FF2B5EF4-FFF2-40B4-BE49-F238E27FC236}">
              <a16:creationId xmlns:a16="http://schemas.microsoft.com/office/drawing/2014/main" id="{CF36920B-09D7-4960-A73A-C4C9349741E9}"/>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4" name="楕円 823">
          <a:extLst>
            <a:ext uri="{FF2B5EF4-FFF2-40B4-BE49-F238E27FC236}">
              <a16:creationId xmlns:a16="http://schemas.microsoft.com/office/drawing/2014/main" id="{CB9CB813-1DEA-4568-B879-9600F7C6EFA5}"/>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5" name="直線コネクタ 824">
          <a:extLst>
            <a:ext uri="{FF2B5EF4-FFF2-40B4-BE49-F238E27FC236}">
              <a16:creationId xmlns:a16="http://schemas.microsoft.com/office/drawing/2014/main" id="{2F5256DA-464E-4500-ACF9-27E367C98D56}"/>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6" name="楕円 825">
          <a:extLst>
            <a:ext uri="{FF2B5EF4-FFF2-40B4-BE49-F238E27FC236}">
              <a16:creationId xmlns:a16="http://schemas.microsoft.com/office/drawing/2014/main" id="{D976EB35-A106-47D6-8F61-B378D0F5B668}"/>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7" name="直線コネクタ 826">
          <a:extLst>
            <a:ext uri="{FF2B5EF4-FFF2-40B4-BE49-F238E27FC236}">
              <a16:creationId xmlns:a16="http://schemas.microsoft.com/office/drawing/2014/main" id="{2175DA2F-A899-450D-821D-A4B2E39F1E9E}"/>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8" name="楕円 827">
          <a:extLst>
            <a:ext uri="{FF2B5EF4-FFF2-40B4-BE49-F238E27FC236}">
              <a16:creationId xmlns:a16="http://schemas.microsoft.com/office/drawing/2014/main" id="{25AF2B26-8C1E-4A5F-8C2F-DBDA78F8B91A}"/>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9" name="直線コネクタ 828">
          <a:extLst>
            <a:ext uri="{FF2B5EF4-FFF2-40B4-BE49-F238E27FC236}">
              <a16:creationId xmlns:a16="http://schemas.microsoft.com/office/drawing/2014/main" id="{2FF8ACE9-2275-42F7-96C9-6EF3710A5E33}"/>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0" name="n_1aveValue【児童館】&#10;一人当たり面積">
          <a:extLst>
            <a:ext uri="{FF2B5EF4-FFF2-40B4-BE49-F238E27FC236}">
              <a16:creationId xmlns:a16="http://schemas.microsoft.com/office/drawing/2014/main" id="{CD46A4DE-AEF7-4843-9395-BC954443E5F5}"/>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1" name="n_2aveValue【児童館】&#10;一人当たり面積">
          <a:extLst>
            <a:ext uri="{FF2B5EF4-FFF2-40B4-BE49-F238E27FC236}">
              <a16:creationId xmlns:a16="http://schemas.microsoft.com/office/drawing/2014/main" id="{71CBD96C-38FD-4750-BF27-DB82A903A6F3}"/>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2" name="n_3aveValue【児童館】&#10;一人当たり面積">
          <a:extLst>
            <a:ext uri="{FF2B5EF4-FFF2-40B4-BE49-F238E27FC236}">
              <a16:creationId xmlns:a16="http://schemas.microsoft.com/office/drawing/2014/main" id="{D0DAD307-97DA-45B7-B37E-6B6C78CD74DE}"/>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33" name="n_4aveValue【児童館】&#10;一人当たり面積">
          <a:extLst>
            <a:ext uri="{FF2B5EF4-FFF2-40B4-BE49-F238E27FC236}">
              <a16:creationId xmlns:a16="http://schemas.microsoft.com/office/drawing/2014/main" id="{C50401B1-EEA1-4B4C-BB12-5B44C5DCE932}"/>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4" name="n_1mainValue【児童館】&#10;一人当たり面積">
          <a:extLst>
            <a:ext uri="{FF2B5EF4-FFF2-40B4-BE49-F238E27FC236}">
              <a16:creationId xmlns:a16="http://schemas.microsoft.com/office/drawing/2014/main" id="{975C3CCB-2F2F-4B23-9E7C-751B61737355}"/>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5" name="n_2mainValue【児童館】&#10;一人当たり面積">
          <a:extLst>
            <a:ext uri="{FF2B5EF4-FFF2-40B4-BE49-F238E27FC236}">
              <a16:creationId xmlns:a16="http://schemas.microsoft.com/office/drawing/2014/main" id="{A756E6DD-631E-4B1E-B6FB-5C72208F87E4}"/>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6" name="n_3mainValue【児童館】&#10;一人当たり面積">
          <a:extLst>
            <a:ext uri="{FF2B5EF4-FFF2-40B4-BE49-F238E27FC236}">
              <a16:creationId xmlns:a16="http://schemas.microsoft.com/office/drawing/2014/main" id="{4638C173-E691-4D2B-9B99-AD49E468E958}"/>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37" name="n_4mainValue【児童館】&#10;一人当たり面積">
          <a:extLst>
            <a:ext uri="{FF2B5EF4-FFF2-40B4-BE49-F238E27FC236}">
              <a16:creationId xmlns:a16="http://schemas.microsoft.com/office/drawing/2014/main" id="{5B8FAEEA-F065-4395-9F39-5188CB50F544}"/>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61AD830D-AA53-4682-BD13-77619F4AA7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7156F1D7-0E7C-44BE-B46E-3BF0C6685F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ADE703ED-3D87-470A-BBF3-7E2BD36326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A12269B0-2A2E-4E01-A0D6-89A079DD45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8B1D6A87-4A05-4F63-AD73-A7DE697257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C92F3645-BFA6-4F9E-8626-C72514BE21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6853D27E-0CAA-4C37-8F5F-7C4C0FBB39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4A55183F-3562-4937-84B5-EBD829697A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85A6979F-FF06-4FF3-B611-7852DA4DCFC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653913B0-BE20-4D45-B182-CDF12948AB2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10A480DA-C18B-4E81-B024-E700A957CE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id="{E13DD5E5-723A-4844-BB68-7FDE1732FB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0" name="テキスト ボックス 849">
          <a:extLst>
            <a:ext uri="{FF2B5EF4-FFF2-40B4-BE49-F238E27FC236}">
              <a16:creationId xmlns:a16="http://schemas.microsoft.com/office/drawing/2014/main" id="{5E49A7E5-4B7B-4C38-A4E0-116465C621B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id="{FCDD8275-0F08-4E17-AC11-16AEBCE3386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id="{BF248743-5867-42BA-920F-DF53A32192A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id="{A40FEFED-6FA3-419F-B36E-3167B12E741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id="{101ABE23-7D22-4B7C-9047-FCDFADB5167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id="{D4EE1C13-BBF1-4186-90FC-A33D5727641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id="{5A23C9B2-81B5-41AB-9516-815C9C3D686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id="{A218595C-F3F4-40A9-9D87-DE652482CED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a:extLst>
            <a:ext uri="{FF2B5EF4-FFF2-40B4-BE49-F238E27FC236}">
              <a16:creationId xmlns:a16="http://schemas.microsoft.com/office/drawing/2014/main" id="{A4FF89A8-F51A-4AE5-87EA-42D3DD74E59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5D77C755-4E00-481F-919F-B413AB768F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04ACA4A5-4512-4AFA-B0E9-AE978AAB04B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241D6029-0AF0-430D-AD13-355A2FD5FA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862" name="直線コネクタ 861">
          <a:extLst>
            <a:ext uri="{FF2B5EF4-FFF2-40B4-BE49-F238E27FC236}">
              <a16:creationId xmlns:a16="http://schemas.microsoft.com/office/drawing/2014/main" id="{59A93ACC-F5F3-479D-B302-B332A61A011D}"/>
            </a:ext>
          </a:extLst>
        </xdr:cNvPr>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863" name="【公民館】&#10;有形固定資産減価償却率最小値テキスト">
          <a:extLst>
            <a:ext uri="{FF2B5EF4-FFF2-40B4-BE49-F238E27FC236}">
              <a16:creationId xmlns:a16="http://schemas.microsoft.com/office/drawing/2014/main" id="{26581FD4-F011-41EB-9394-A73B2C60962B}"/>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864" name="直線コネクタ 863">
          <a:extLst>
            <a:ext uri="{FF2B5EF4-FFF2-40B4-BE49-F238E27FC236}">
              <a16:creationId xmlns:a16="http://schemas.microsoft.com/office/drawing/2014/main" id="{3D8DEC8B-BD95-47F9-BC05-A000F5866E7A}"/>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865" name="【公民館】&#10;有形固定資産減価償却率最大値テキスト">
          <a:extLst>
            <a:ext uri="{FF2B5EF4-FFF2-40B4-BE49-F238E27FC236}">
              <a16:creationId xmlns:a16="http://schemas.microsoft.com/office/drawing/2014/main" id="{2F209025-DDE1-4C50-B3DD-4D83D203BE23}"/>
            </a:ext>
          </a:extLst>
        </xdr:cNvPr>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66" name="直線コネクタ 865">
          <a:extLst>
            <a:ext uri="{FF2B5EF4-FFF2-40B4-BE49-F238E27FC236}">
              <a16:creationId xmlns:a16="http://schemas.microsoft.com/office/drawing/2014/main" id="{84C3D5A3-AF37-4469-9420-F08A813D858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867" name="【公民館】&#10;有形固定資産減価償却率平均値テキスト">
          <a:extLst>
            <a:ext uri="{FF2B5EF4-FFF2-40B4-BE49-F238E27FC236}">
              <a16:creationId xmlns:a16="http://schemas.microsoft.com/office/drawing/2014/main" id="{4C42C6F9-8999-484C-B147-018DD4E9152A}"/>
            </a:ext>
          </a:extLst>
        </xdr:cNvPr>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868" name="フローチャート: 判断 867">
          <a:extLst>
            <a:ext uri="{FF2B5EF4-FFF2-40B4-BE49-F238E27FC236}">
              <a16:creationId xmlns:a16="http://schemas.microsoft.com/office/drawing/2014/main" id="{BD5354FF-C994-4DF1-8218-7368B7C7EA73}"/>
            </a:ext>
          </a:extLst>
        </xdr:cNvPr>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869" name="フローチャート: 判断 868">
          <a:extLst>
            <a:ext uri="{FF2B5EF4-FFF2-40B4-BE49-F238E27FC236}">
              <a16:creationId xmlns:a16="http://schemas.microsoft.com/office/drawing/2014/main" id="{92A3C64A-896B-48DE-A3AA-701BD9E8E53E}"/>
            </a:ext>
          </a:extLst>
        </xdr:cNvPr>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870" name="フローチャート: 判断 869">
          <a:extLst>
            <a:ext uri="{FF2B5EF4-FFF2-40B4-BE49-F238E27FC236}">
              <a16:creationId xmlns:a16="http://schemas.microsoft.com/office/drawing/2014/main" id="{D59EA6F9-64D8-4AD7-9F06-885F5C335576}"/>
            </a:ext>
          </a:extLst>
        </xdr:cNvPr>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871" name="フローチャート: 判断 870">
          <a:extLst>
            <a:ext uri="{FF2B5EF4-FFF2-40B4-BE49-F238E27FC236}">
              <a16:creationId xmlns:a16="http://schemas.microsoft.com/office/drawing/2014/main" id="{1074025D-2403-42A8-8525-803258C10B38}"/>
            </a:ext>
          </a:extLst>
        </xdr:cNvPr>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872" name="フローチャート: 判断 871">
          <a:extLst>
            <a:ext uri="{FF2B5EF4-FFF2-40B4-BE49-F238E27FC236}">
              <a16:creationId xmlns:a16="http://schemas.microsoft.com/office/drawing/2014/main" id="{43437A66-0AD6-46DF-9B44-5C774961AB0D}"/>
            </a:ext>
          </a:extLst>
        </xdr:cNvPr>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1815EA4F-86E2-47D4-B430-1717FA0F42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A537721-414A-4591-88E0-71D5D3664D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650D575-2770-472C-ACA2-5B16701F85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92CE380-4072-472B-BBEE-4FAE1F6503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2C32DF6-36AC-4318-B830-161B34908A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78" name="楕円 877">
          <a:extLst>
            <a:ext uri="{FF2B5EF4-FFF2-40B4-BE49-F238E27FC236}">
              <a16:creationId xmlns:a16="http://schemas.microsoft.com/office/drawing/2014/main" id="{55ED79A9-DC59-41AC-AD3D-827E84AB02B9}"/>
            </a:ext>
          </a:extLst>
        </xdr:cNvPr>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49547</xdr:rowOff>
    </xdr:from>
    <xdr:ext cx="405111" cy="259045"/>
    <xdr:sp macro="" textlink="">
      <xdr:nvSpPr>
        <xdr:cNvPr id="879" name="【公民館】&#10;有形固定資産減価償却率該当値テキスト">
          <a:extLst>
            <a:ext uri="{FF2B5EF4-FFF2-40B4-BE49-F238E27FC236}">
              <a16:creationId xmlns:a16="http://schemas.microsoft.com/office/drawing/2014/main" id="{D837130E-44E0-41CA-8CAD-6DDF15EF5E1F}"/>
            </a:ext>
          </a:extLst>
        </xdr:cNvPr>
        <xdr:cNvSpPr txBox="1"/>
      </xdr:nvSpPr>
      <xdr:spPr>
        <a:xfrm>
          <a:off x="16357600"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154939</xdr:rowOff>
    </xdr:from>
    <xdr:to>
      <xdr:col>81</xdr:col>
      <xdr:colOff>101600</xdr:colOff>
      <xdr:row>103</xdr:row>
      <xdr:rowOff>85089</xdr:rowOff>
    </xdr:to>
    <xdr:sp macro="" textlink="">
      <xdr:nvSpPr>
        <xdr:cNvPr id="880" name="楕円 879">
          <a:extLst>
            <a:ext uri="{FF2B5EF4-FFF2-40B4-BE49-F238E27FC236}">
              <a16:creationId xmlns:a16="http://schemas.microsoft.com/office/drawing/2014/main" id="{FD3D3770-3482-4E19-8AC9-C935608C8D3C}"/>
            </a:ext>
          </a:extLst>
        </xdr:cNvPr>
        <xdr:cNvSpPr/>
      </xdr:nvSpPr>
      <xdr:spPr>
        <a:xfrm>
          <a:off x="1543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34289</xdr:rowOff>
    </xdr:from>
    <xdr:to>
      <xdr:col>85</xdr:col>
      <xdr:colOff>127000</xdr:colOff>
      <xdr:row>103</xdr:row>
      <xdr:rowOff>121920</xdr:rowOff>
    </xdr:to>
    <xdr:cxnSp macro="">
      <xdr:nvCxnSpPr>
        <xdr:cNvPr id="881" name="直線コネクタ 880">
          <a:extLst>
            <a:ext uri="{FF2B5EF4-FFF2-40B4-BE49-F238E27FC236}">
              <a16:creationId xmlns:a16="http://schemas.microsoft.com/office/drawing/2014/main" id="{0AFDD791-A447-44D1-89A8-5B0088129D1D}"/>
            </a:ext>
          </a:extLst>
        </xdr:cNvPr>
        <xdr:cNvCxnSpPr/>
      </xdr:nvCxnSpPr>
      <xdr:spPr>
        <a:xfrm>
          <a:off x="15481300" y="176936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882" name="楕円 881">
          <a:extLst>
            <a:ext uri="{FF2B5EF4-FFF2-40B4-BE49-F238E27FC236}">
              <a16:creationId xmlns:a16="http://schemas.microsoft.com/office/drawing/2014/main" id="{4B03A44C-8205-4CA3-BBAE-678B864F56D6}"/>
            </a:ext>
          </a:extLst>
        </xdr:cNvPr>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103</xdr:row>
      <xdr:rowOff>34289</xdr:rowOff>
    </xdr:to>
    <xdr:cxnSp macro="">
      <xdr:nvCxnSpPr>
        <xdr:cNvPr id="883" name="直線コネクタ 882">
          <a:extLst>
            <a:ext uri="{FF2B5EF4-FFF2-40B4-BE49-F238E27FC236}">
              <a16:creationId xmlns:a16="http://schemas.microsoft.com/office/drawing/2014/main" id="{DFE7D719-CB14-4618-84C2-A164D6E19C42}"/>
            </a:ext>
          </a:extLst>
        </xdr:cNvPr>
        <xdr:cNvCxnSpPr/>
      </xdr:nvCxnSpPr>
      <xdr:spPr>
        <a:xfrm>
          <a:off x="14592300" y="176098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158750</xdr:rowOff>
    </xdr:from>
    <xdr:to>
      <xdr:col>72</xdr:col>
      <xdr:colOff>38100</xdr:colOff>
      <xdr:row>102</xdr:row>
      <xdr:rowOff>88900</xdr:rowOff>
    </xdr:to>
    <xdr:sp macro="" textlink="">
      <xdr:nvSpPr>
        <xdr:cNvPr id="884" name="楕円 883">
          <a:extLst>
            <a:ext uri="{FF2B5EF4-FFF2-40B4-BE49-F238E27FC236}">
              <a16:creationId xmlns:a16="http://schemas.microsoft.com/office/drawing/2014/main" id="{5AF65E6F-21EF-45A5-88C8-EF09C98A191B}"/>
            </a:ext>
          </a:extLst>
        </xdr:cNvPr>
        <xdr:cNvSpPr/>
      </xdr:nvSpPr>
      <xdr:spPr>
        <a:xfrm>
          <a:off x="1365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38100</xdr:rowOff>
    </xdr:from>
    <xdr:to>
      <xdr:col>76</xdr:col>
      <xdr:colOff>114300</xdr:colOff>
      <xdr:row>102</xdr:row>
      <xdr:rowOff>121920</xdr:rowOff>
    </xdr:to>
    <xdr:cxnSp macro="">
      <xdr:nvCxnSpPr>
        <xdr:cNvPr id="885" name="直線コネクタ 884">
          <a:extLst>
            <a:ext uri="{FF2B5EF4-FFF2-40B4-BE49-F238E27FC236}">
              <a16:creationId xmlns:a16="http://schemas.microsoft.com/office/drawing/2014/main" id="{33AF2251-436B-48E3-B8B1-7106386C83AF}"/>
            </a:ext>
          </a:extLst>
        </xdr:cNvPr>
        <xdr:cNvCxnSpPr/>
      </xdr:nvCxnSpPr>
      <xdr:spPr>
        <a:xfrm>
          <a:off x="13703300" y="17526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78739</xdr:rowOff>
    </xdr:from>
    <xdr:to>
      <xdr:col>67</xdr:col>
      <xdr:colOff>101600</xdr:colOff>
      <xdr:row>102</xdr:row>
      <xdr:rowOff>8889</xdr:rowOff>
    </xdr:to>
    <xdr:sp macro="" textlink="">
      <xdr:nvSpPr>
        <xdr:cNvPr id="886" name="楕円 885">
          <a:extLst>
            <a:ext uri="{FF2B5EF4-FFF2-40B4-BE49-F238E27FC236}">
              <a16:creationId xmlns:a16="http://schemas.microsoft.com/office/drawing/2014/main" id="{4791EFE4-4D88-417C-89FD-705981B06EAA}"/>
            </a:ext>
          </a:extLst>
        </xdr:cNvPr>
        <xdr:cNvSpPr/>
      </xdr:nvSpPr>
      <xdr:spPr>
        <a:xfrm>
          <a:off x="12763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129539</xdr:rowOff>
    </xdr:from>
    <xdr:to>
      <xdr:col>71</xdr:col>
      <xdr:colOff>177800</xdr:colOff>
      <xdr:row>102</xdr:row>
      <xdr:rowOff>38100</xdr:rowOff>
    </xdr:to>
    <xdr:cxnSp macro="">
      <xdr:nvCxnSpPr>
        <xdr:cNvPr id="887" name="直線コネクタ 886">
          <a:extLst>
            <a:ext uri="{FF2B5EF4-FFF2-40B4-BE49-F238E27FC236}">
              <a16:creationId xmlns:a16="http://schemas.microsoft.com/office/drawing/2014/main" id="{2EE7527B-CA72-4256-B994-668008BE0042}"/>
            </a:ext>
          </a:extLst>
        </xdr:cNvPr>
        <xdr:cNvCxnSpPr/>
      </xdr:nvCxnSpPr>
      <xdr:spPr>
        <a:xfrm>
          <a:off x="12814300" y="174459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128288</xdr:rowOff>
    </xdr:from>
    <xdr:ext cx="405111" cy="259045"/>
    <xdr:sp macro="" textlink="">
      <xdr:nvSpPr>
        <xdr:cNvPr id="888" name="n_1aveValue【公民館】&#10;有形固定資産減価償却率">
          <a:extLst>
            <a:ext uri="{FF2B5EF4-FFF2-40B4-BE49-F238E27FC236}">
              <a16:creationId xmlns:a16="http://schemas.microsoft.com/office/drawing/2014/main" id="{0AD97D08-862D-4653-92BC-B1AB56E61887}"/>
            </a:ext>
          </a:extLst>
        </xdr:cNvPr>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889" name="n_2aveValue【公民館】&#10;有形固定資産減価償却率">
          <a:extLst>
            <a:ext uri="{FF2B5EF4-FFF2-40B4-BE49-F238E27FC236}">
              <a16:creationId xmlns:a16="http://schemas.microsoft.com/office/drawing/2014/main" id="{C90F6C60-9218-437B-868E-996FC3F21A15}"/>
            </a:ext>
          </a:extLst>
        </xdr:cNvPr>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890" name="n_3aveValue【公民館】&#10;有形固定資産減価償却率">
          <a:extLst>
            <a:ext uri="{FF2B5EF4-FFF2-40B4-BE49-F238E27FC236}">
              <a16:creationId xmlns:a16="http://schemas.microsoft.com/office/drawing/2014/main" id="{DB8380FD-8815-42C9-B699-B0B7374EF629}"/>
            </a:ext>
          </a:extLst>
        </xdr:cNvPr>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102888</xdr:rowOff>
    </xdr:from>
    <xdr:ext cx="405111" cy="259045"/>
    <xdr:sp macro="" textlink="">
      <xdr:nvSpPr>
        <xdr:cNvPr id="891" name="n_4aveValue【公民館】&#10;有形固定資産減価償却率">
          <a:extLst>
            <a:ext uri="{FF2B5EF4-FFF2-40B4-BE49-F238E27FC236}">
              <a16:creationId xmlns:a16="http://schemas.microsoft.com/office/drawing/2014/main" id="{A446779A-0782-43C8-AAB3-0C3BABE287DB}"/>
            </a:ext>
          </a:extLst>
        </xdr:cNvPr>
        <xdr:cNvSpPr txBox="1"/>
      </xdr:nvSpPr>
      <xdr:spPr>
        <a:xfrm>
          <a:off x="12611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76216</xdr:rowOff>
    </xdr:from>
    <xdr:ext cx="405111" cy="259045"/>
    <xdr:sp macro="" textlink="">
      <xdr:nvSpPr>
        <xdr:cNvPr id="892" name="n_1mainValue【公民館】&#10;有形固定資産減価償却率">
          <a:extLst>
            <a:ext uri="{FF2B5EF4-FFF2-40B4-BE49-F238E27FC236}">
              <a16:creationId xmlns:a16="http://schemas.microsoft.com/office/drawing/2014/main" id="{10BE40BC-1D5F-4435-991B-B672A7F9E464}"/>
            </a:ext>
          </a:extLst>
        </xdr:cNvPr>
        <xdr:cNvSpPr txBox="1"/>
      </xdr:nvSpPr>
      <xdr:spPr>
        <a:xfrm>
          <a:off x="152660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893" name="n_2mainValue【公民館】&#10;有形固定資産減価償却率">
          <a:extLst>
            <a:ext uri="{FF2B5EF4-FFF2-40B4-BE49-F238E27FC236}">
              <a16:creationId xmlns:a16="http://schemas.microsoft.com/office/drawing/2014/main" id="{90F3892B-C777-4748-8F9B-8FA4BC425F91}"/>
            </a:ext>
          </a:extLst>
        </xdr:cNvPr>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105427</xdr:rowOff>
    </xdr:from>
    <xdr:ext cx="405111" cy="259045"/>
    <xdr:sp macro="" textlink="">
      <xdr:nvSpPr>
        <xdr:cNvPr id="894" name="n_3mainValue【公民館】&#10;有形固定資産減価償却率">
          <a:extLst>
            <a:ext uri="{FF2B5EF4-FFF2-40B4-BE49-F238E27FC236}">
              <a16:creationId xmlns:a16="http://schemas.microsoft.com/office/drawing/2014/main" id="{FA4088CB-6920-4572-9BBE-670A48FFCB4D}"/>
            </a:ext>
          </a:extLst>
        </xdr:cNvPr>
        <xdr:cNvSpPr txBox="1"/>
      </xdr:nvSpPr>
      <xdr:spPr>
        <a:xfrm>
          <a:off x="13500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25416</xdr:rowOff>
    </xdr:from>
    <xdr:ext cx="405111" cy="259045"/>
    <xdr:sp macro="" textlink="">
      <xdr:nvSpPr>
        <xdr:cNvPr id="895" name="n_4mainValue【公民館】&#10;有形固定資産減価償却率">
          <a:extLst>
            <a:ext uri="{FF2B5EF4-FFF2-40B4-BE49-F238E27FC236}">
              <a16:creationId xmlns:a16="http://schemas.microsoft.com/office/drawing/2014/main" id="{65FE23CA-ED59-45C0-90CA-CA18A71D01D7}"/>
            </a:ext>
          </a:extLst>
        </xdr:cNvPr>
        <xdr:cNvSpPr txBox="1"/>
      </xdr:nvSpPr>
      <xdr:spPr>
        <a:xfrm>
          <a:off x="12611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288EBA94-372F-4388-B5D6-06EA883F47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53AA8F52-6C8E-4017-B6AF-7E099E121E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D3A75AD5-FEA3-40A3-BE9C-A0EA330B4C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4E9A9C57-EECA-4D65-96B8-3CE7186FB7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5E3B968F-0B0E-4294-A2A7-7D60B6E7687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1AAC9152-2FBF-47B6-B55E-F9BF60648E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E86FAEEC-608D-4D90-84EA-A439ED11FF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B7DBFE47-4F50-4B93-B487-CEBD4B409F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C70AC06-5F00-4139-9CC1-536FC7545E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A613FDE1-349E-4E13-B7AD-A2A94779A6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a16="http://schemas.microsoft.com/office/drawing/2014/main" id="{00EA8262-D692-4CD6-BB62-0BED4564A50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a16="http://schemas.microsoft.com/office/drawing/2014/main" id="{565A24B9-1588-4809-9A76-F40994CC861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a16="http://schemas.microsoft.com/office/drawing/2014/main" id="{91C1A16D-6902-47AF-A342-B9B6128EDFC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a16="http://schemas.microsoft.com/office/drawing/2014/main" id="{7FE61EDC-38B9-4F54-97F0-3A2FEF69196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a16="http://schemas.microsoft.com/office/drawing/2014/main" id="{1EFDCE3C-D34A-4FED-86F2-2B3096456AE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a16="http://schemas.microsoft.com/office/drawing/2014/main" id="{EC55555D-F6CD-4023-94C7-9CB91C65D8B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a16="http://schemas.microsoft.com/office/drawing/2014/main" id="{E0D8BFEC-77D2-4E59-BD3A-FE35489F3AC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a16="http://schemas.microsoft.com/office/drawing/2014/main" id="{E0B5A241-96C9-464E-939B-FE254842804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718C1E38-4B60-4B8C-B606-55DBD743B4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5309D9C3-9C67-476B-82B4-4850D41E35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47B691DA-F613-4D6B-BEDA-6332B53BCB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917" name="直線コネクタ 916">
          <a:extLst>
            <a:ext uri="{FF2B5EF4-FFF2-40B4-BE49-F238E27FC236}">
              <a16:creationId xmlns:a16="http://schemas.microsoft.com/office/drawing/2014/main" id="{50E49E3A-2309-4EEA-B01C-00B1A1FA97AB}"/>
            </a:ext>
          </a:extLst>
        </xdr:cNvPr>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8" name="【公民館】&#10;一人当たり面積最小値テキスト">
          <a:extLst>
            <a:ext uri="{FF2B5EF4-FFF2-40B4-BE49-F238E27FC236}">
              <a16:creationId xmlns:a16="http://schemas.microsoft.com/office/drawing/2014/main" id="{15DFEE6C-64C3-42BA-90C3-373F3DD56BB8}"/>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9" name="直線コネクタ 918">
          <a:extLst>
            <a:ext uri="{FF2B5EF4-FFF2-40B4-BE49-F238E27FC236}">
              <a16:creationId xmlns:a16="http://schemas.microsoft.com/office/drawing/2014/main" id="{9752AE5A-6671-4D1B-9842-C4B7E27ED7DA}"/>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920" name="【公民館】&#10;一人当たり面積最大値テキスト">
          <a:extLst>
            <a:ext uri="{FF2B5EF4-FFF2-40B4-BE49-F238E27FC236}">
              <a16:creationId xmlns:a16="http://schemas.microsoft.com/office/drawing/2014/main" id="{4A318B1E-CA99-4D73-AE57-A3533E59893C}"/>
            </a:ext>
          </a:extLst>
        </xdr:cNvPr>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921" name="直線コネクタ 920">
          <a:extLst>
            <a:ext uri="{FF2B5EF4-FFF2-40B4-BE49-F238E27FC236}">
              <a16:creationId xmlns:a16="http://schemas.microsoft.com/office/drawing/2014/main" id="{3DBB88AF-907D-4C1C-AFCD-7BBBF9FA3B42}"/>
            </a:ext>
          </a:extLst>
        </xdr:cNvPr>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70121</xdr:rowOff>
    </xdr:from>
    <xdr:ext cx="469744" cy="259045"/>
    <xdr:sp macro="" textlink="">
      <xdr:nvSpPr>
        <xdr:cNvPr id="922" name="【公民館】&#10;一人当たり面積平均値テキスト">
          <a:extLst>
            <a:ext uri="{FF2B5EF4-FFF2-40B4-BE49-F238E27FC236}">
              <a16:creationId xmlns:a16="http://schemas.microsoft.com/office/drawing/2014/main" id="{E2E4D36B-D492-4CD4-A370-912985F04041}"/>
            </a:ext>
          </a:extLst>
        </xdr:cNvPr>
        <xdr:cNvSpPr txBox="1"/>
      </xdr:nvSpPr>
      <xdr:spPr>
        <a:xfrm>
          <a:off x="22199600" y="1807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923" name="フローチャート: 判断 922">
          <a:extLst>
            <a:ext uri="{FF2B5EF4-FFF2-40B4-BE49-F238E27FC236}">
              <a16:creationId xmlns:a16="http://schemas.microsoft.com/office/drawing/2014/main" id="{962E29D3-2C79-4FA2-862B-E5802BF21E4D}"/>
            </a:ext>
          </a:extLst>
        </xdr:cNvPr>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4" name="フローチャート: 判断 923">
          <a:extLst>
            <a:ext uri="{FF2B5EF4-FFF2-40B4-BE49-F238E27FC236}">
              <a16:creationId xmlns:a16="http://schemas.microsoft.com/office/drawing/2014/main" id="{AE9CA0FC-56D9-4245-B347-C8F15C1DBEE1}"/>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5" name="フローチャート: 判断 924">
          <a:extLst>
            <a:ext uri="{FF2B5EF4-FFF2-40B4-BE49-F238E27FC236}">
              <a16:creationId xmlns:a16="http://schemas.microsoft.com/office/drawing/2014/main" id="{C5A0F08D-652E-4C4A-AAB3-F68D5F2EF111}"/>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26" name="フローチャート: 判断 925">
          <a:extLst>
            <a:ext uri="{FF2B5EF4-FFF2-40B4-BE49-F238E27FC236}">
              <a16:creationId xmlns:a16="http://schemas.microsoft.com/office/drawing/2014/main" id="{5A2C5458-22F3-4A25-868B-CD1C7D7BF474}"/>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927" name="フローチャート: 判断 926">
          <a:extLst>
            <a:ext uri="{FF2B5EF4-FFF2-40B4-BE49-F238E27FC236}">
              <a16:creationId xmlns:a16="http://schemas.microsoft.com/office/drawing/2014/main" id="{6AC23450-0710-4C3C-9237-2165C0A19989}"/>
            </a:ext>
          </a:extLst>
        </xdr:cNvPr>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05DDF5A-564E-4647-A446-0A873AAF76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74BECF6C-AFEE-4D12-A8B3-7204392485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29E96513-C204-418F-B296-C756D0576C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63E8150-AA47-48BD-9E0C-A25728B019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BDFDD14-AC3B-47ED-B425-6F98DF5957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933" name="楕円 932">
          <a:extLst>
            <a:ext uri="{FF2B5EF4-FFF2-40B4-BE49-F238E27FC236}">
              <a16:creationId xmlns:a16="http://schemas.microsoft.com/office/drawing/2014/main" id="{0C8AE748-C51D-4D10-8CFE-D45B4A2B3404}"/>
            </a:ext>
          </a:extLst>
        </xdr:cNvPr>
        <xdr:cNvSpPr/>
      </xdr:nvSpPr>
      <xdr:spPr>
        <a:xfrm>
          <a:off x="22110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87140</xdr:rowOff>
    </xdr:from>
    <xdr:ext cx="469744" cy="259045"/>
    <xdr:sp macro="" textlink="">
      <xdr:nvSpPr>
        <xdr:cNvPr id="934" name="【公民館】&#10;一人当たり面積該当値テキスト">
          <a:extLst>
            <a:ext uri="{FF2B5EF4-FFF2-40B4-BE49-F238E27FC236}">
              <a16:creationId xmlns:a16="http://schemas.microsoft.com/office/drawing/2014/main" id="{44A7C548-6278-4B8A-AE49-DA3FF31D2BCA}"/>
            </a:ext>
          </a:extLst>
        </xdr:cNvPr>
        <xdr:cNvSpPr txBox="1"/>
      </xdr:nvSpPr>
      <xdr:spPr>
        <a:xfrm>
          <a:off x="22199600" y="1791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64263</xdr:rowOff>
    </xdr:from>
    <xdr:to>
      <xdr:col>112</xdr:col>
      <xdr:colOff>38100</xdr:colOff>
      <xdr:row>105</xdr:row>
      <xdr:rowOff>165863</xdr:rowOff>
    </xdr:to>
    <xdr:sp macro="" textlink="">
      <xdr:nvSpPr>
        <xdr:cNvPr id="935" name="楕円 934">
          <a:extLst>
            <a:ext uri="{FF2B5EF4-FFF2-40B4-BE49-F238E27FC236}">
              <a16:creationId xmlns:a16="http://schemas.microsoft.com/office/drawing/2014/main" id="{4BA959F5-CAC3-4007-8D82-DCD3464982A4}"/>
            </a:ext>
          </a:extLst>
        </xdr:cNvPr>
        <xdr:cNvSpPr/>
      </xdr:nvSpPr>
      <xdr:spPr>
        <a:xfrm>
          <a:off x="2127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115063</xdr:rowOff>
    </xdr:from>
    <xdr:to>
      <xdr:col>116</xdr:col>
      <xdr:colOff>63500</xdr:colOff>
      <xdr:row>105</xdr:row>
      <xdr:rowOff>115063</xdr:rowOff>
    </xdr:to>
    <xdr:cxnSp macro="">
      <xdr:nvCxnSpPr>
        <xdr:cNvPr id="936" name="直線コネクタ 935">
          <a:extLst>
            <a:ext uri="{FF2B5EF4-FFF2-40B4-BE49-F238E27FC236}">
              <a16:creationId xmlns:a16="http://schemas.microsoft.com/office/drawing/2014/main" id="{B8261052-F242-4E48-AA72-9FB9FCF90FEF}"/>
            </a:ext>
          </a:extLst>
        </xdr:cNvPr>
        <xdr:cNvCxnSpPr/>
      </xdr:nvCxnSpPr>
      <xdr:spPr>
        <a:xfrm>
          <a:off x="21323300" y="181173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37" name="楕円 936">
          <a:extLst>
            <a:ext uri="{FF2B5EF4-FFF2-40B4-BE49-F238E27FC236}">
              <a16:creationId xmlns:a16="http://schemas.microsoft.com/office/drawing/2014/main" id="{4564079C-924B-479B-88A0-4D16033457B3}"/>
            </a:ext>
          </a:extLst>
        </xdr:cNvPr>
        <xdr:cNvSpPr/>
      </xdr:nvSpPr>
      <xdr:spPr>
        <a:xfrm>
          <a:off x="20383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115063</xdr:rowOff>
    </xdr:from>
    <xdr:to>
      <xdr:col>111</xdr:col>
      <xdr:colOff>177800</xdr:colOff>
      <xdr:row>105</xdr:row>
      <xdr:rowOff>115063</xdr:rowOff>
    </xdr:to>
    <xdr:cxnSp macro="">
      <xdr:nvCxnSpPr>
        <xdr:cNvPr id="938" name="直線コネクタ 937">
          <a:extLst>
            <a:ext uri="{FF2B5EF4-FFF2-40B4-BE49-F238E27FC236}">
              <a16:creationId xmlns:a16="http://schemas.microsoft.com/office/drawing/2014/main" id="{40C79D5B-395A-4AA2-8FAE-110A9F73A381}"/>
            </a:ext>
          </a:extLst>
        </xdr:cNvPr>
        <xdr:cNvCxnSpPr/>
      </xdr:nvCxnSpPr>
      <xdr:spPr>
        <a:xfrm>
          <a:off x="20434300" y="18117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64263</xdr:rowOff>
    </xdr:from>
    <xdr:to>
      <xdr:col>102</xdr:col>
      <xdr:colOff>165100</xdr:colOff>
      <xdr:row>105</xdr:row>
      <xdr:rowOff>165863</xdr:rowOff>
    </xdr:to>
    <xdr:sp macro="" textlink="">
      <xdr:nvSpPr>
        <xdr:cNvPr id="939" name="楕円 938">
          <a:extLst>
            <a:ext uri="{FF2B5EF4-FFF2-40B4-BE49-F238E27FC236}">
              <a16:creationId xmlns:a16="http://schemas.microsoft.com/office/drawing/2014/main" id="{0C18444A-789C-49F1-83D1-A0079F8C9B8F}"/>
            </a:ext>
          </a:extLst>
        </xdr:cNvPr>
        <xdr:cNvSpPr/>
      </xdr:nvSpPr>
      <xdr:spPr>
        <a:xfrm>
          <a:off x="19494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115063</xdr:rowOff>
    </xdr:from>
    <xdr:to>
      <xdr:col>107</xdr:col>
      <xdr:colOff>50800</xdr:colOff>
      <xdr:row>105</xdr:row>
      <xdr:rowOff>115063</xdr:rowOff>
    </xdr:to>
    <xdr:cxnSp macro="">
      <xdr:nvCxnSpPr>
        <xdr:cNvPr id="940" name="直線コネクタ 939">
          <a:extLst>
            <a:ext uri="{FF2B5EF4-FFF2-40B4-BE49-F238E27FC236}">
              <a16:creationId xmlns:a16="http://schemas.microsoft.com/office/drawing/2014/main" id="{49389A7E-A05E-4F1C-9EBA-DC5F00E5FAA8}"/>
            </a:ext>
          </a:extLst>
        </xdr:cNvPr>
        <xdr:cNvCxnSpPr/>
      </xdr:nvCxnSpPr>
      <xdr:spPr>
        <a:xfrm>
          <a:off x="19545300" y="18117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941" name="楕円 940">
          <a:extLst>
            <a:ext uri="{FF2B5EF4-FFF2-40B4-BE49-F238E27FC236}">
              <a16:creationId xmlns:a16="http://schemas.microsoft.com/office/drawing/2014/main" id="{1C4A7CAA-77B2-4A8A-9023-7C43404AD8FF}"/>
            </a:ext>
          </a:extLst>
        </xdr:cNvPr>
        <xdr:cNvSpPr/>
      </xdr:nvSpPr>
      <xdr:spPr>
        <a:xfrm>
          <a:off x="18605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105918</xdr:rowOff>
    </xdr:from>
    <xdr:to>
      <xdr:col>102</xdr:col>
      <xdr:colOff>114300</xdr:colOff>
      <xdr:row>105</xdr:row>
      <xdr:rowOff>115063</xdr:rowOff>
    </xdr:to>
    <xdr:cxnSp macro="">
      <xdr:nvCxnSpPr>
        <xdr:cNvPr id="942" name="直線コネクタ 941">
          <a:extLst>
            <a:ext uri="{FF2B5EF4-FFF2-40B4-BE49-F238E27FC236}">
              <a16:creationId xmlns:a16="http://schemas.microsoft.com/office/drawing/2014/main" id="{45209410-7A94-4D9E-8662-369004F6E382}"/>
            </a:ext>
          </a:extLst>
        </xdr:cNvPr>
        <xdr:cNvCxnSpPr/>
      </xdr:nvCxnSpPr>
      <xdr:spPr>
        <a:xfrm>
          <a:off x="18656300" y="181081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43" name="n_1aveValue【公民館】&#10;一人当たり面積">
          <a:extLst>
            <a:ext uri="{FF2B5EF4-FFF2-40B4-BE49-F238E27FC236}">
              <a16:creationId xmlns:a16="http://schemas.microsoft.com/office/drawing/2014/main" id="{2DF1D5AA-23A9-437B-A96A-5E4B1D5C38AF}"/>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44" name="n_2aveValue【公民館】&#10;一人当たり面積">
          <a:extLst>
            <a:ext uri="{FF2B5EF4-FFF2-40B4-BE49-F238E27FC236}">
              <a16:creationId xmlns:a16="http://schemas.microsoft.com/office/drawing/2014/main" id="{DCCDAE2D-D897-45C8-BC8C-D5F37776B3AB}"/>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945" name="n_3aveValue【公民館】&#10;一人当たり面積">
          <a:extLst>
            <a:ext uri="{FF2B5EF4-FFF2-40B4-BE49-F238E27FC236}">
              <a16:creationId xmlns:a16="http://schemas.microsoft.com/office/drawing/2014/main" id="{0917A618-53B3-4379-AEE5-A6AE8E808D8D}"/>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946" name="n_4aveValue【公民館】&#10;一人当たり面積">
          <a:extLst>
            <a:ext uri="{FF2B5EF4-FFF2-40B4-BE49-F238E27FC236}">
              <a16:creationId xmlns:a16="http://schemas.microsoft.com/office/drawing/2014/main" id="{9B6F513F-BA80-494C-929A-13CBBB2D28DD}"/>
            </a:ext>
          </a:extLst>
        </xdr:cNvPr>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156990</xdr:rowOff>
    </xdr:from>
    <xdr:ext cx="469744" cy="259045"/>
    <xdr:sp macro="" textlink="">
      <xdr:nvSpPr>
        <xdr:cNvPr id="947" name="n_1mainValue【公民館】&#10;一人当たり面積">
          <a:extLst>
            <a:ext uri="{FF2B5EF4-FFF2-40B4-BE49-F238E27FC236}">
              <a16:creationId xmlns:a16="http://schemas.microsoft.com/office/drawing/2014/main" id="{64BF2F56-6D88-4732-888D-86B9AFBE18B5}"/>
            </a:ext>
          </a:extLst>
        </xdr:cNvPr>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948" name="n_2mainValue【公民館】&#10;一人当たり面積">
          <a:extLst>
            <a:ext uri="{FF2B5EF4-FFF2-40B4-BE49-F238E27FC236}">
              <a16:creationId xmlns:a16="http://schemas.microsoft.com/office/drawing/2014/main" id="{B8DFDF6F-0479-40FF-8C68-14C38D904677}"/>
            </a:ext>
          </a:extLst>
        </xdr:cNvPr>
        <xdr:cNvSpPr txBox="1"/>
      </xdr:nvSpPr>
      <xdr:spPr>
        <a:xfrm>
          <a:off x="20199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156990</xdr:rowOff>
    </xdr:from>
    <xdr:ext cx="469744" cy="259045"/>
    <xdr:sp macro="" textlink="">
      <xdr:nvSpPr>
        <xdr:cNvPr id="949" name="n_3mainValue【公民館】&#10;一人当たり面積">
          <a:extLst>
            <a:ext uri="{FF2B5EF4-FFF2-40B4-BE49-F238E27FC236}">
              <a16:creationId xmlns:a16="http://schemas.microsoft.com/office/drawing/2014/main" id="{1386B5A5-FF5D-4736-A9E6-C4AAB66D6CCA}"/>
            </a:ext>
          </a:extLst>
        </xdr:cNvPr>
        <xdr:cNvSpPr txBox="1"/>
      </xdr:nvSpPr>
      <xdr:spPr>
        <a:xfrm>
          <a:off x="19310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950" name="n_4mainValue【公民館】&#10;一人当たり面積">
          <a:extLst>
            <a:ext uri="{FF2B5EF4-FFF2-40B4-BE49-F238E27FC236}">
              <a16:creationId xmlns:a16="http://schemas.microsoft.com/office/drawing/2014/main" id="{7D0F51F9-E962-4CEF-B5E0-839336405CD0}"/>
            </a:ext>
          </a:extLst>
        </xdr:cNvPr>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79BA9AF9-2036-4A6B-AF86-7EE771D852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65A3C94D-7808-4783-BA81-938F5571FC1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992F2DD5-0287-423F-87CD-3AC7378900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類似団体と比較して、特に有形固定資産減価償却率が高くなっている施設は、公営住宅及び認定こども園・幼稚園・保育園であり、低くなっている施設は児童館である。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年度に一色児童館を建設し、平成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年度に老朽化していた中央児童館を建替えているため、低くなっている。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公営住宅については、住生活基本計画及び市営住宅長寿命化計画に基づき、今後施設の建替・集約を予定している。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認定こども園・幼稚園・保育園については、個別施設計画に基づき建替え、統廃合を進めていく必要がある。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D6875B-2743-42F0-A784-30E5D4E8090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41244A-73C2-4FDA-ADC8-2E04828AA10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3D08EA-BC12-42FA-A699-F8EAF027A6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0BE0D6-F975-4091-AA92-A6FAF0131F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7CCE39-53E4-4677-9803-DB97A00746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1D44AA-8092-4399-8F23-D100607839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582B3C-E2CD-4241-94F5-C76C83E21F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2A8C19-6B85-4BFF-8436-B678C2FAAA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FEE1C3-32E2-4CEE-8DCD-5BD1C787F4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2BE1F9-EC19-49C2-88C1-D01AD6A06A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171,423
161,590
161.22
80,307,199
76,669,313
3,096,611
37,434,999
30,514,408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D409B6-3230-4BF6-AF1E-2379D743C3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2C7D25-72D8-4884-8CD1-A28E3EC1E7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12752C-795D-4C55-91E8-F1C03AB435F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B2370B-E5AA-4368-B838-CEE1635900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CB4C39-1EE9-43B5-A463-30FC7AED30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76E1B9-FFA4-4473-A3E5-D1C8ECC44B1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B3028D-7CB1-45DA-AAB4-4A1C38DB80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7198A5-48FA-49D5-833E-219CF211EB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7AC9F9-AAE5-4679-BBDB-96AFAB28CF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9D7F58-D0A0-4BAF-9BC1-500EAAD75D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FE80B9-6D46-49B3-B02D-649ECCF806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2FE83E-D974-4B43-AB9B-AED6FBC005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0E1B90-B31C-41F6-B749-410AC4D125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1A3612-A2D7-493E-8E02-0A3A73A587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CCA1E0-415F-4AA2-A67C-4FEA476C04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FA3327-C858-4EBE-849E-805B365177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875F37-83E6-4F36-A1D9-4720DCD1AD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203AB4-6303-4363-B777-1FD68AA1DA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6D3C8E-C10B-4263-BF61-574A0E4D89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429177-777A-46B3-9744-49CCCC39F81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C35C1DF-80BC-4115-B9AC-0375770ED5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A28D85-1B74-444D-A281-E91ED358A6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8B6F7E-D019-48A4-82F8-14644BDA47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60B4C4-5804-4AA8-83D6-4B9B64576C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FFE4A4-EDC6-49E5-9C9F-68E2F8586A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B155290-3A04-4120-975A-92535B05DC5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36198A-6633-4921-A19B-15DCA0980C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022513-E20D-46E4-8300-B2C733E20A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558086-E313-4FBB-B041-2B34FD1B40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0C208A-3B48-491D-97AE-A5E6894BE5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272BD35-ADCB-47BC-A61C-29561FD1C9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07D6EF6-A0F9-4904-A212-E38B3C935F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F0739FE-9E73-4F70-8E0E-82ECCF6B137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758A8F55-2D42-4301-9EC6-55084120F47A}"/>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443624A-376F-4941-A50E-D32EACEA0D8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9DDEA8D-BE3F-45C1-8085-A5C3E6DB722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EBEA73C-FB6F-458D-A05D-B92A1AD6F1A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4B6AFB8-723A-421D-A378-74330D0F3A9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F882C62-F566-4B6C-8D80-6744BEBAB16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1738FD6-8F25-4177-9D6A-DAB85827FA13}"/>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CC31B3F-79B4-40B5-94B7-B9798A2ECA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E51737A-E811-484A-818B-A55A0FF5CA2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F86BA5F9-06AB-4705-A384-EA9ADC9376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a:extLst>
            <a:ext uri="{FF2B5EF4-FFF2-40B4-BE49-F238E27FC236}">
              <a16:creationId xmlns:a16="http://schemas.microsoft.com/office/drawing/2014/main" id="{F8D3C9DD-191C-4DA6-A373-97096F26A546}"/>
            </a:ext>
          </a:extLst>
        </xdr:cNvPr>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a:extLst>
            <a:ext uri="{FF2B5EF4-FFF2-40B4-BE49-F238E27FC236}">
              <a16:creationId xmlns:a16="http://schemas.microsoft.com/office/drawing/2014/main" id="{BDE30E8E-F64A-455F-BC76-CDAD9E961607}"/>
            </a:ext>
          </a:extLst>
        </xdr:cNvPr>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a:extLst>
            <a:ext uri="{FF2B5EF4-FFF2-40B4-BE49-F238E27FC236}">
              <a16:creationId xmlns:a16="http://schemas.microsoft.com/office/drawing/2014/main" id="{7F0D755E-4853-4BAC-8C22-501D717A2384}"/>
            </a:ext>
          </a:extLst>
        </xdr:cNvPr>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a:extLst>
            <a:ext uri="{FF2B5EF4-FFF2-40B4-BE49-F238E27FC236}">
              <a16:creationId xmlns:a16="http://schemas.microsoft.com/office/drawing/2014/main" id="{F70B434D-028D-48D7-8410-77FD7721F686}"/>
            </a:ext>
          </a:extLst>
        </xdr:cNvPr>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a:extLst>
            <a:ext uri="{FF2B5EF4-FFF2-40B4-BE49-F238E27FC236}">
              <a16:creationId xmlns:a16="http://schemas.microsoft.com/office/drawing/2014/main" id="{0C03DA2E-ACAC-4733-A711-804F20334AF7}"/>
            </a:ext>
          </a:extLst>
        </xdr:cNvPr>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a:extLst>
            <a:ext uri="{FF2B5EF4-FFF2-40B4-BE49-F238E27FC236}">
              <a16:creationId xmlns:a16="http://schemas.microsoft.com/office/drawing/2014/main" id="{7D8D8449-3F9F-48AD-8BC0-326E13283213}"/>
            </a:ext>
          </a:extLst>
        </xdr:cNvPr>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a:extLst>
            <a:ext uri="{FF2B5EF4-FFF2-40B4-BE49-F238E27FC236}">
              <a16:creationId xmlns:a16="http://schemas.microsoft.com/office/drawing/2014/main" id="{B1AA5BED-B865-464B-B1F6-138849C0135F}"/>
            </a:ext>
          </a:extLst>
        </xdr:cNvPr>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a:extLst>
            <a:ext uri="{FF2B5EF4-FFF2-40B4-BE49-F238E27FC236}">
              <a16:creationId xmlns:a16="http://schemas.microsoft.com/office/drawing/2014/main" id="{DAB9B361-996D-43C9-83BC-C068C9DD3262}"/>
            </a:ext>
          </a:extLst>
        </xdr:cNvPr>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a:extLst>
            <a:ext uri="{FF2B5EF4-FFF2-40B4-BE49-F238E27FC236}">
              <a16:creationId xmlns:a16="http://schemas.microsoft.com/office/drawing/2014/main" id="{27020864-C514-4A21-B36B-454C8B58C829}"/>
            </a:ext>
          </a:extLst>
        </xdr:cNvPr>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a:extLst>
            <a:ext uri="{FF2B5EF4-FFF2-40B4-BE49-F238E27FC236}">
              <a16:creationId xmlns:a16="http://schemas.microsoft.com/office/drawing/2014/main" id="{3656652A-A478-48E9-A91F-FD9395C52B71}"/>
            </a:ext>
          </a:extLst>
        </xdr:cNvPr>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a:extLst>
            <a:ext uri="{FF2B5EF4-FFF2-40B4-BE49-F238E27FC236}">
              <a16:creationId xmlns:a16="http://schemas.microsoft.com/office/drawing/2014/main" id="{2CC663BC-89B3-4E22-8522-6F2619631987}"/>
            </a:ext>
          </a:extLst>
        </xdr:cNvPr>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CFBA5ED-BE60-48DD-8260-CA66D532389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B79B4C0-F2B0-4C0E-8F0F-8F53F2B1C0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B9DFB34-1FDD-446F-AD94-153A300EFCB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18DD09-5DFA-49B1-A535-DC95A6E1AEF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34BF5CB-5EEC-44B7-BAD4-1047DC07B95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23114</xdr:rowOff>
    </xdr:from>
    <xdr:to>
      <xdr:col>24</xdr:col>
      <xdr:colOff>114300</xdr:colOff>
      <xdr:row>40</xdr:row>
      <xdr:rowOff>124714</xdr:rowOff>
    </xdr:to>
    <xdr:sp macro="" textlink="">
      <xdr:nvSpPr>
        <xdr:cNvPr id="71" name="楕円 70">
          <a:extLst>
            <a:ext uri="{FF2B5EF4-FFF2-40B4-BE49-F238E27FC236}">
              <a16:creationId xmlns:a16="http://schemas.microsoft.com/office/drawing/2014/main" id="{2C1F6F4F-1530-4828-8A1D-3960D741FD3A}"/>
            </a:ext>
          </a:extLst>
        </xdr:cNvPr>
        <xdr:cNvSpPr/>
      </xdr:nvSpPr>
      <xdr:spPr>
        <a:xfrm>
          <a:off x="45847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109491</xdr:rowOff>
    </xdr:from>
    <xdr:ext cx="405111" cy="259045"/>
    <xdr:sp macro="" textlink="">
      <xdr:nvSpPr>
        <xdr:cNvPr id="72" name="【図書館】&#10;有形固定資産減価償却率該当値テキスト">
          <a:extLst>
            <a:ext uri="{FF2B5EF4-FFF2-40B4-BE49-F238E27FC236}">
              <a16:creationId xmlns:a16="http://schemas.microsoft.com/office/drawing/2014/main" id="{078F76D3-8D1C-4762-B970-A6E609DFFF8D}"/>
            </a:ext>
          </a:extLst>
        </xdr:cNvPr>
        <xdr:cNvSpPr txBox="1"/>
      </xdr:nvSpPr>
      <xdr:spPr>
        <a:xfrm>
          <a:off x="4673600" y="679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144272</xdr:rowOff>
    </xdr:from>
    <xdr:to>
      <xdr:col>20</xdr:col>
      <xdr:colOff>38100</xdr:colOff>
      <xdr:row>40</xdr:row>
      <xdr:rowOff>74422</xdr:rowOff>
    </xdr:to>
    <xdr:sp macro="" textlink="">
      <xdr:nvSpPr>
        <xdr:cNvPr id="73" name="楕円 72">
          <a:extLst>
            <a:ext uri="{FF2B5EF4-FFF2-40B4-BE49-F238E27FC236}">
              <a16:creationId xmlns:a16="http://schemas.microsoft.com/office/drawing/2014/main" id="{95DE6289-5625-4F78-9BF6-E178C01F8F69}"/>
            </a:ext>
          </a:extLst>
        </xdr:cNvPr>
        <xdr:cNvSpPr/>
      </xdr:nvSpPr>
      <xdr:spPr>
        <a:xfrm>
          <a:off x="3746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23622</xdr:rowOff>
    </xdr:from>
    <xdr:to>
      <xdr:col>24</xdr:col>
      <xdr:colOff>63500</xdr:colOff>
      <xdr:row>40</xdr:row>
      <xdr:rowOff>73914</xdr:rowOff>
    </xdr:to>
    <xdr:cxnSp macro="">
      <xdr:nvCxnSpPr>
        <xdr:cNvPr id="74" name="直線コネクタ 73">
          <a:extLst>
            <a:ext uri="{FF2B5EF4-FFF2-40B4-BE49-F238E27FC236}">
              <a16:creationId xmlns:a16="http://schemas.microsoft.com/office/drawing/2014/main" id="{A4715CEF-17B1-4673-B033-5C4345CF8BA8}"/>
            </a:ext>
          </a:extLst>
        </xdr:cNvPr>
        <xdr:cNvCxnSpPr/>
      </xdr:nvCxnSpPr>
      <xdr:spPr>
        <a:xfrm>
          <a:off x="3797300" y="688162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5" name="楕円 74">
          <a:extLst>
            <a:ext uri="{FF2B5EF4-FFF2-40B4-BE49-F238E27FC236}">
              <a16:creationId xmlns:a16="http://schemas.microsoft.com/office/drawing/2014/main" id="{186CAD0A-FA66-489D-A04B-A7229FD00061}"/>
            </a:ext>
          </a:extLst>
        </xdr:cNvPr>
        <xdr:cNvSpPr/>
      </xdr:nvSpPr>
      <xdr:spPr>
        <a:xfrm>
          <a:off x="2857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142494</xdr:rowOff>
    </xdr:from>
    <xdr:to>
      <xdr:col>19</xdr:col>
      <xdr:colOff>177800</xdr:colOff>
      <xdr:row>40</xdr:row>
      <xdr:rowOff>23622</xdr:rowOff>
    </xdr:to>
    <xdr:cxnSp macro="">
      <xdr:nvCxnSpPr>
        <xdr:cNvPr id="76" name="直線コネクタ 75">
          <a:extLst>
            <a:ext uri="{FF2B5EF4-FFF2-40B4-BE49-F238E27FC236}">
              <a16:creationId xmlns:a16="http://schemas.microsoft.com/office/drawing/2014/main" id="{3355047B-0781-4CF2-90A3-F69B6D3ECA88}"/>
            </a:ext>
          </a:extLst>
        </xdr:cNvPr>
        <xdr:cNvCxnSpPr/>
      </xdr:nvCxnSpPr>
      <xdr:spPr>
        <a:xfrm>
          <a:off x="2908300" y="68290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45974</xdr:rowOff>
    </xdr:from>
    <xdr:to>
      <xdr:col>10</xdr:col>
      <xdr:colOff>165100</xdr:colOff>
      <xdr:row>39</xdr:row>
      <xdr:rowOff>147574</xdr:rowOff>
    </xdr:to>
    <xdr:sp macro="" textlink="">
      <xdr:nvSpPr>
        <xdr:cNvPr id="77" name="楕円 76">
          <a:extLst>
            <a:ext uri="{FF2B5EF4-FFF2-40B4-BE49-F238E27FC236}">
              <a16:creationId xmlns:a16="http://schemas.microsoft.com/office/drawing/2014/main" id="{5F54ACD6-B223-4753-AF3C-C0F84EA12EBC}"/>
            </a:ext>
          </a:extLst>
        </xdr:cNvPr>
        <xdr:cNvSpPr/>
      </xdr:nvSpPr>
      <xdr:spPr>
        <a:xfrm>
          <a:off x="1968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96774</xdr:rowOff>
    </xdr:from>
    <xdr:to>
      <xdr:col>15</xdr:col>
      <xdr:colOff>50800</xdr:colOff>
      <xdr:row>39</xdr:row>
      <xdr:rowOff>142494</xdr:rowOff>
    </xdr:to>
    <xdr:cxnSp macro="">
      <xdr:nvCxnSpPr>
        <xdr:cNvPr id="78" name="直線コネクタ 77">
          <a:extLst>
            <a:ext uri="{FF2B5EF4-FFF2-40B4-BE49-F238E27FC236}">
              <a16:creationId xmlns:a16="http://schemas.microsoft.com/office/drawing/2014/main" id="{E1695B22-7C8F-43A0-AC12-EC3A08594522}"/>
            </a:ext>
          </a:extLst>
        </xdr:cNvPr>
        <xdr:cNvCxnSpPr/>
      </xdr:nvCxnSpPr>
      <xdr:spPr>
        <a:xfrm>
          <a:off x="2019300" y="6783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45974</xdr:rowOff>
    </xdr:from>
    <xdr:to>
      <xdr:col>6</xdr:col>
      <xdr:colOff>38100</xdr:colOff>
      <xdr:row>40</xdr:row>
      <xdr:rowOff>147574</xdr:rowOff>
    </xdr:to>
    <xdr:sp macro="" textlink="">
      <xdr:nvSpPr>
        <xdr:cNvPr id="79" name="楕円 78">
          <a:extLst>
            <a:ext uri="{FF2B5EF4-FFF2-40B4-BE49-F238E27FC236}">
              <a16:creationId xmlns:a16="http://schemas.microsoft.com/office/drawing/2014/main" id="{D6BB0FA7-E0D5-4E1F-AD7B-D3463B0F3B1F}"/>
            </a:ext>
          </a:extLst>
        </xdr:cNvPr>
        <xdr:cNvSpPr/>
      </xdr:nvSpPr>
      <xdr:spPr>
        <a:xfrm>
          <a:off x="1079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96774</xdr:rowOff>
    </xdr:from>
    <xdr:to>
      <xdr:col>10</xdr:col>
      <xdr:colOff>114300</xdr:colOff>
      <xdr:row>40</xdr:row>
      <xdr:rowOff>96774</xdr:rowOff>
    </xdr:to>
    <xdr:cxnSp macro="">
      <xdr:nvCxnSpPr>
        <xdr:cNvPr id="80" name="直線コネクタ 79">
          <a:extLst>
            <a:ext uri="{FF2B5EF4-FFF2-40B4-BE49-F238E27FC236}">
              <a16:creationId xmlns:a16="http://schemas.microsoft.com/office/drawing/2014/main" id="{D7DDEE52-730D-4F60-B240-8F090549D2B1}"/>
            </a:ext>
          </a:extLst>
        </xdr:cNvPr>
        <xdr:cNvCxnSpPr/>
      </xdr:nvCxnSpPr>
      <xdr:spPr>
        <a:xfrm flipV="1">
          <a:off x="1130300" y="678332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a:extLst>
            <a:ext uri="{FF2B5EF4-FFF2-40B4-BE49-F238E27FC236}">
              <a16:creationId xmlns:a16="http://schemas.microsoft.com/office/drawing/2014/main" id="{1F3F6C77-6EB0-449B-9339-93D2FE9793DF}"/>
            </a:ext>
          </a:extLst>
        </xdr:cNvPr>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a:extLst>
            <a:ext uri="{FF2B5EF4-FFF2-40B4-BE49-F238E27FC236}">
              <a16:creationId xmlns:a16="http://schemas.microsoft.com/office/drawing/2014/main" id="{A5A8CA6D-52CC-433F-89BC-4F3C097B7192}"/>
            </a:ext>
          </a:extLst>
        </xdr:cNvPr>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a:extLst>
            <a:ext uri="{FF2B5EF4-FFF2-40B4-BE49-F238E27FC236}">
              <a16:creationId xmlns:a16="http://schemas.microsoft.com/office/drawing/2014/main" id="{21F9C8AE-D70B-474A-918D-0F9B91B30488}"/>
            </a:ext>
          </a:extLst>
        </xdr:cNvPr>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a:extLst>
            <a:ext uri="{FF2B5EF4-FFF2-40B4-BE49-F238E27FC236}">
              <a16:creationId xmlns:a16="http://schemas.microsoft.com/office/drawing/2014/main" id="{91E0CF5B-45C3-42D3-9AB9-9997C2A0677E}"/>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65549</xdr:rowOff>
    </xdr:from>
    <xdr:ext cx="405111" cy="259045"/>
    <xdr:sp macro="" textlink="">
      <xdr:nvSpPr>
        <xdr:cNvPr id="85" name="n_1mainValue【図書館】&#10;有形固定資産減価償却率">
          <a:extLst>
            <a:ext uri="{FF2B5EF4-FFF2-40B4-BE49-F238E27FC236}">
              <a16:creationId xmlns:a16="http://schemas.microsoft.com/office/drawing/2014/main" id="{CE9EF581-D379-4867-BADA-BE5C5427F43F}"/>
            </a:ext>
          </a:extLst>
        </xdr:cNvPr>
        <xdr:cNvSpPr txBox="1"/>
      </xdr:nvSpPr>
      <xdr:spPr>
        <a:xfrm>
          <a:off x="35820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86" name="n_2mainValue【図書館】&#10;有形固定資産減価償却率">
          <a:extLst>
            <a:ext uri="{FF2B5EF4-FFF2-40B4-BE49-F238E27FC236}">
              <a16:creationId xmlns:a16="http://schemas.microsoft.com/office/drawing/2014/main" id="{B776A914-A90C-4D5D-8A9B-0FFD439B0E57}"/>
            </a:ext>
          </a:extLst>
        </xdr:cNvPr>
        <xdr:cNvSpPr txBox="1"/>
      </xdr:nvSpPr>
      <xdr:spPr>
        <a:xfrm>
          <a:off x="2705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138701</xdr:rowOff>
    </xdr:from>
    <xdr:ext cx="405111" cy="259045"/>
    <xdr:sp macro="" textlink="">
      <xdr:nvSpPr>
        <xdr:cNvPr id="87" name="n_3mainValue【図書館】&#10;有形固定資産減価償却率">
          <a:extLst>
            <a:ext uri="{FF2B5EF4-FFF2-40B4-BE49-F238E27FC236}">
              <a16:creationId xmlns:a16="http://schemas.microsoft.com/office/drawing/2014/main" id="{41C9B26D-E7A7-4823-8565-CE3EF7D720FC}"/>
            </a:ext>
          </a:extLst>
        </xdr:cNvPr>
        <xdr:cNvSpPr txBox="1"/>
      </xdr:nvSpPr>
      <xdr:spPr>
        <a:xfrm>
          <a:off x="1816744" y="682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138701</xdr:rowOff>
    </xdr:from>
    <xdr:ext cx="405111" cy="259045"/>
    <xdr:sp macro="" textlink="">
      <xdr:nvSpPr>
        <xdr:cNvPr id="88" name="n_4mainValue【図書館】&#10;有形固定資産減価償却率">
          <a:extLst>
            <a:ext uri="{FF2B5EF4-FFF2-40B4-BE49-F238E27FC236}">
              <a16:creationId xmlns:a16="http://schemas.microsoft.com/office/drawing/2014/main" id="{9BEB41AD-E952-4F31-B1FF-DEADE41417D1}"/>
            </a:ext>
          </a:extLst>
        </xdr:cNvPr>
        <xdr:cNvSpPr txBox="1"/>
      </xdr:nvSpPr>
      <xdr:spPr>
        <a:xfrm>
          <a:off x="927744" y="699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07496E9-5DB5-443F-8F91-A8C35065C1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4172791-915E-4E85-8BE6-97741A2474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1FFF644-7F96-45AD-835C-ACC04C2AB5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52DBFDF-7397-4255-BA9E-1E3BE63654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3E70619-2286-427F-995E-157AA44D921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3EF274B-0DD8-44A1-BAAA-A978833C9AD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86E3998-6A12-4EB8-8371-C3A80555F5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1A5D9A6-4002-40DE-8D3C-0390C08CCA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8994ADE6-9063-44D8-B74D-BCB41921261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46A0105-CFED-4BF4-B70B-F11199E869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81A07959-E7EB-461A-948C-5AA83A47F6B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C40789D1-1946-4990-9E12-0D84452CD6E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5170CE92-82ED-4095-85AB-D417EF518A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7317D25C-87C1-49CD-B4DC-48A7C31202C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1C237276-8602-46FC-8DBD-934D85077D8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86080D4-0547-415C-A929-58C97AE2D0A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C0153B01-CFDB-4DAD-85D7-2181B9E492B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64BB4BBD-9412-47BB-A94B-FBFC53A132A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302C0474-0571-4D17-B78B-86FF3C3BF6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DFC72F15-BFD7-4E4C-AFAB-6D855C0C9E8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1E244A5E-05AA-4C04-8705-DA2CF79707E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9FC70E9C-B304-4E9A-A464-2E8AF26DE6B1}"/>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194C50D3-513D-449B-98FF-C6EC82EA2A14}"/>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F1DEB4E6-FA7C-4DDD-8AD4-4C2D87047A23}"/>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EE2F4EF3-97C7-478E-9E42-DB14929D42F9}"/>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ADB1CACE-C395-4D26-9041-AA2DB3B9F4E8}"/>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5" name="【図書館】&#10;一人当たり面積平均値テキスト">
          <a:extLst>
            <a:ext uri="{FF2B5EF4-FFF2-40B4-BE49-F238E27FC236}">
              <a16:creationId xmlns:a16="http://schemas.microsoft.com/office/drawing/2014/main" id="{29E16A04-93C1-4BCA-BA95-F65AD99CF339}"/>
            </a:ext>
          </a:extLst>
        </xdr:cNvPr>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a:extLst>
            <a:ext uri="{FF2B5EF4-FFF2-40B4-BE49-F238E27FC236}">
              <a16:creationId xmlns:a16="http://schemas.microsoft.com/office/drawing/2014/main" id="{C7A833A3-7F61-45BE-8B07-BBA283FE4A6A}"/>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a:extLst>
            <a:ext uri="{FF2B5EF4-FFF2-40B4-BE49-F238E27FC236}">
              <a16:creationId xmlns:a16="http://schemas.microsoft.com/office/drawing/2014/main" id="{AA674041-2DCC-4429-92B3-85B9EE0271C4}"/>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4F463C80-E3C0-4F48-8D8F-49A723C39E8A}"/>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a:extLst>
            <a:ext uri="{FF2B5EF4-FFF2-40B4-BE49-F238E27FC236}">
              <a16:creationId xmlns:a16="http://schemas.microsoft.com/office/drawing/2014/main" id="{36156CEA-828B-4E86-8AA0-6344DEB5E268}"/>
            </a:ext>
          </a:extLst>
        </xdr:cNvPr>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a:extLst>
            <a:ext uri="{FF2B5EF4-FFF2-40B4-BE49-F238E27FC236}">
              <a16:creationId xmlns:a16="http://schemas.microsoft.com/office/drawing/2014/main" id="{C20D6B0B-B43F-44A9-8167-7E3888090290}"/>
            </a:ext>
          </a:extLst>
        </xdr:cNvPr>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6B463A0-DCCA-4F97-8E66-4BC327D871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15B8302-BF21-403F-BE77-85365D77D97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9DFFFA9-B056-47BC-868A-3AB6F2A082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D80FE7D-9134-4EC4-A58D-E9F89942C7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D3EDE19-B5D1-4522-85C7-C1DC39E251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6" name="楕円 125">
          <a:extLst>
            <a:ext uri="{FF2B5EF4-FFF2-40B4-BE49-F238E27FC236}">
              <a16:creationId xmlns:a16="http://schemas.microsoft.com/office/drawing/2014/main" id="{FE6F6A2B-6831-4BA4-A0C9-0DB1525F7854}"/>
            </a:ext>
          </a:extLst>
        </xdr:cNvPr>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27" name="【図書館】&#10;一人当たり面積該当値テキスト">
          <a:extLst>
            <a:ext uri="{FF2B5EF4-FFF2-40B4-BE49-F238E27FC236}">
              <a16:creationId xmlns:a16="http://schemas.microsoft.com/office/drawing/2014/main" id="{4CC49E59-9B16-4375-8FF0-966B61F224D8}"/>
            </a:ext>
          </a:extLst>
        </xdr:cNvPr>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28" name="楕円 127">
          <a:extLst>
            <a:ext uri="{FF2B5EF4-FFF2-40B4-BE49-F238E27FC236}">
              <a16:creationId xmlns:a16="http://schemas.microsoft.com/office/drawing/2014/main" id="{865B6EE2-F805-4A22-8FC5-D44E94808A3A}"/>
            </a:ext>
          </a:extLst>
        </xdr:cNvPr>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30480</xdr:rowOff>
    </xdr:to>
    <xdr:cxnSp macro="">
      <xdr:nvCxnSpPr>
        <xdr:cNvPr id="129" name="直線コネクタ 128">
          <a:extLst>
            <a:ext uri="{FF2B5EF4-FFF2-40B4-BE49-F238E27FC236}">
              <a16:creationId xmlns:a16="http://schemas.microsoft.com/office/drawing/2014/main" id="{305B6B16-D355-4D78-83F6-653EDAE7951D}"/>
            </a:ext>
          </a:extLst>
        </xdr:cNvPr>
        <xdr:cNvCxnSpPr/>
      </xdr:nvCxnSpPr>
      <xdr:spPr>
        <a:xfrm>
          <a:off x="9639300" y="620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151130</xdr:rowOff>
    </xdr:from>
    <xdr:to>
      <xdr:col>46</xdr:col>
      <xdr:colOff>38100</xdr:colOff>
      <xdr:row>36</xdr:row>
      <xdr:rowOff>81280</xdr:rowOff>
    </xdr:to>
    <xdr:sp macro="" textlink="">
      <xdr:nvSpPr>
        <xdr:cNvPr id="130" name="楕円 129">
          <a:extLst>
            <a:ext uri="{FF2B5EF4-FFF2-40B4-BE49-F238E27FC236}">
              <a16:creationId xmlns:a16="http://schemas.microsoft.com/office/drawing/2014/main" id="{99D8C61F-A6BA-456C-9A10-87CA4958C360}"/>
            </a:ext>
          </a:extLst>
        </xdr:cNvPr>
        <xdr:cNvSpPr/>
      </xdr:nvSpPr>
      <xdr:spPr>
        <a:xfrm>
          <a:off x="869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30480</xdr:rowOff>
    </xdr:from>
    <xdr:to>
      <xdr:col>50</xdr:col>
      <xdr:colOff>114300</xdr:colOff>
      <xdr:row>36</xdr:row>
      <xdr:rowOff>30480</xdr:rowOff>
    </xdr:to>
    <xdr:cxnSp macro="">
      <xdr:nvCxnSpPr>
        <xdr:cNvPr id="131" name="直線コネクタ 130">
          <a:extLst>
            <a:ext uri="{FF2B5EF4-FFF2-40B4-BE49-F238E27FC236}">
              <a16:creationId xmlns:a16="http://schemas.microsoft.com/office/drawing/2014/main" id="{3EC1ED2F-3E36-411F-81DF-D0C57CE5BF06}"/>
            </a:ext>
          </a:extLst>
        </xdr:cNvPr>
        <xdr:cNvCxnSpPr/>
      </xdr:nvCxnSpPr>
      <xdr:spPr>
        <a:xfrm>
          <a:off x="8750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151130</xdr:rowOff>
    </xdr:from>
    <xdr:to>
      <xdr:col>41</xdr:col>
      <xdr:colOff>101600</xdr:colOff>
      <xdr:row>36</xdr:row>
      <xdr:rowOff>81280</xdr:rowOff>
    </xdr:to>
    <xdr:sp macro="" textlink="">
      <xdr:nvSpPr>
        <xdr:cNvPr id="132" name="楕円 131">
          <a:extLst>
            <a:ext uri="{FF2B5EF4-FFF2-40B4-BE49-F238E27FC236}">
              <a16:creationId xmlns:a16="http://schemas.microsoft.com/office/drawing/2014/main" id="{BD466E0F-3E90-4EAF-951E-D5EE39BBFBC1}"/>
            </a:ext>
          </a:extLst>
        </xdr:cNvPr>
        <xdr:cNvSpPr/>
      </xdr:nvSpPr>
      <xdr:spPr>
        <a:xfrm>
          <a:off x="781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30480</xdr:rowOff>
    </xdr:from>
    <xdr:to>
      <xdr:col>45</xdr:col>
      <xdr:colOff>177800</xdr:colOff>
      <xdr:row>36</xdr:row>
      <xdr:rowOff>30480</xdr:rowOff>
    </xdr:to>
    <xdr:cxnSp macro="">
      <xdr:nvCxnSpPr>
        <xdr:cNvPr id="133" name="直線コネクタ 132">
          <a:extLst>
            <a:ext uri="{FF2B5EF4-FFF2-40B4-BE49-F238E27FC236}">
              <a16:creationId xmlns:a16="http://schemas.microsoft.com/office/drawing/2014/main" id="{153F4B4F-56F4-4EA2-A9A7-029228398B0A}"/>
            </a:ext>
          </a:extLst>
        </xdr:cNvPr>
        <xdr:cNvCxnSpPr/>
      </xdr:nvCxnSpPr>
      <xdr:spPr>
        <a:xfrm>
          <a:off x="7861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151130</xdr:rowOff>
    </xdr:from>
    <xdr:to>
      <xdr:col>36</xdr:col>
      <xdr:colOff>165100</xdr:colOff>
      <xdr:row>36</xdr:row>
      <xdr:rowOff>81280</xdr:rowOff>
    </xdr:to>
    <xdr:sp macro="" textlink="">
      <xdr:nvSpPr>
        <xdr:cNvPr id="134" name="楕円 133">
          <a:extLst>
            <a:ext uri="{FF2B5EF4-FFF2-40B4-BE49-F238E27FC236}">
              <a16:creationId xmlns:a16="http://schemas.microsoft.com/office/drawing/2014/main" id="{05248821-CE5D-4C6A-A775-2AF2330B3B4D}"/>
            </a:ext>
          </a:extLst>
        </xdr:cNvPr>
        <xdr:cNvSpPr/>
      </xdr:nvSpPr>
      <xdr:spPr>
        <a:xfrm>
          <a:off x="692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30480</xdr:rowOff>
    </xdr:from>
    <xdr:to>
      <xdr:col>41</xdr:col>
      <xdr:colOff>50800</xdr:colOff>
      <xdr:row>36</xdr:row>
      <xdr:rowOff>30480</xdr:rowOff>
    </xdr:to>
    <xdr:cxnSp macro="">
      <xdr:nvCxnSpPr>
        <xdr:cNvPr id="135" name="直線コネクタ 134">
          <a:extLst>
            <a:ext uri="{FF2B5EF4-FFF2-40B4-BE49-F238E27FC236}">
              <a16:creationId xmlns:a16="http://schemas.microsoft.com/office/drawing/2014/main" id="{31166D43-4245-414E-9D06-044DAFB2B703}"/>
            </a:ext>
          </a:extLst>
        </xdr:cNvPr>
        <xdr:cNvCxnSpPr/>
      </xdr:nvCxnSpPr>
      <xdr:spPr>
        <a:xfrm>
          <a:off x="6972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a:extLst>
            <a:ext uri="{FF2B5EF4-FFF2-40B4-BE49-F238E27FC236}">
              <a16:creationId xmlns:a16="http://schemas.microsoft.com/office/drawing/2014/main" id="{B2B63F4C-DA28-4A15-A461-54D3EBCAC357}"/>
            </a:ext>
          </a:extLst>
        </xdr:cNvPr>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a:extLst>
            <a:ext uri="{FF2B5EF4-FFF2-40B4-BE49-F238E27FC236}">
              <a16:creationId xmlns:a16="http://schemas.microsoft.com/office/drawing/2014/main" id="{1729F0CC-9B26-4947-8675-8EBC9383C156}"/>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aveValue【図書館】&#10;一人当たり面積">
          <a:extLst>
            <a:ext uri="{FF2B5EF4-FFF2-40B4-BE49-F238E27FC236}">
              <a16:creationId xmlns:a16="http://schemas.microsoft.com/office/drawing/2014/main" id="{89891B51-B7EB-4196-8CAE-F6FCAABEEF15}"/>
            </a:ext>
          </a:extLst>
        </xdr:cNvPr>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38117</xdr:rowOff>
    </xdr:from>
    <xdr:ext cx="469744" cy="259045"/>
    <xdr:sp macro="" textlink="">
      <xdr:nvSpPr>
        <xdr:cNvPr id="139" name="n_4aveValue【図書館】&#10;一人当たり面積">
          <a:extLst>
            <a:ext uri="{FF2B5EF4-FFF2-40B4-BE49-F238E27FC236}">
              <a16:creationId xmlns:a16="http://schemas.microsoft.com/office/drawing/2014/main" id="{B5F5D6BC-7BF2-4160-930F-29D71E29F703}"/>
            </a:ext>
          </a:extLst>
        </xdr:cNvPr>
        <xdr:cNvSpPr txBox="1"/>
      </xdr:nvSpPr>
      <xdr:spPr>
        <a:xfrm>
          <a:off x="6737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40" name="n_1mainValue【図書館】&#10;一人当たり面積">
          <a:extLst>
            <a:ext uri="{FF2B5EF4-FFF2-40B4-BE49-F238E27FC236}">
              <a16:creationId xmlns:a16="http://schemas.microsoft.com/office/drawing/2014/main" id="{424ED47A-A3A2-4DA5-97A8-2C6156DEC719}"/>
            </a:ext>
          </a:extLst>
        </xdr:cNvPr>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97807</xdr:rowOff>
    </xdr:from>
    <xdr:ext cx="469744" cy="259045"/>
    <xdr:sp macro="" textlink="">
      <xdr:nvSpPr>
        <xdr:cNvPr id="141" name="n_2mainValue【図書館】&#10;一人当たり面積">
          <a:extLst>
            <a:ext uri="{FF2B5EF4-FFF2-40B4-BE49-F238E27FC236}">
              <a16:creationId xmlns:a16="http://schemas.microsoft.com/office/drawing/2014/main" id="{FA7A91EA-4252-463D-8EDC-001E9C70E28D}"/>
            </a:ext>
          </a:extLst>
        </xdr:cNvPr>
        <xdr:cNvSpPr txBox="1"/>
      </xdr:nvSpPr>
      <xdr:spPr>
        <a:xfrm>
          <a:off x="8515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97807</xdr:rowOff>
    </xdr:from>
    <xdr:ext cx="469744" cy="259045"/>
    <xdr:sp macro="" textlink="">
      <xdr:nvSpPr>
        <xdr:cNvPr id="142" name="n_3mainValue【図書館】&#10;一人当たり面積">
          <a:extLst>
            <a:ext uri="{FF2B5EF4-FFF2-40B4-BE49-F238E27FC236}">
              <a16:creationId xmlns:a16="http://schemas.microsoft.com/office/drawing/2014/main" id="{CC609001-3916-4E4C-BBAE-2D5DB7A3607E}"/>
            </a:ext>
          </a:extLst>
        </xdr:cNvPr>
        <xdr:cNvSpPr txBox="1"/>
      </xdr:nvSpPr>
      <xdr:spPr>
        <a:xfrm>
          <a:off x="7626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97807</xdr:rowOff>
    </xdr:from>
    <xdr:ext cx="469744" cy="259045"/>
    <xdr:sp macro="" textlink="">
      <xdr:nvSpPr>
        <xdr:cNvPr id="143" name="n_4mainValue【図書館】&#10;一人当たり面積">
          <a:extLst>
            <a:ext uri="{FF2B5EF4-FFF2-40B4-BE49-F238E27FC236}">
              <a16:creationId xmlns:a16="http://schemas.microsoft.com/office/drawing/2014/main" id="{B63762ED-78D9-48C7-BE71-DFE38B628434}"/>
            </a:ext>
          </a:extLst>
        </xdr:cNvPr>
        <xdr:cNvSpPr txBox="1"/>
      </xdr:nvSpPr>
      <xdr:spPr>
        <a:xfrm>
          <a:off x="6737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98F33CA2-C465-45AD-A6A3-92EB63B466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D496B11F-F0D1-4CA6-B33E-3AC39E318E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E2684A82-C7B7-4D36-8C42-31A263EDBE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CB41F9D-E519-4BBF-A4B4-F5A905DD80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F73BD7F2-5447-4636-8F93-E1D192954F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6659AA39-3A66-4480-A961-0D847CD195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A1CE7F88-B736-45D9-98C4-8E27EC16E7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2E83A086-D88D-4CCC-A1CC-A720B30372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B028A2CA-F145-431B-9CE6-6BE3740932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2EFE5956-6FBD-43B3-9505-4086DF5630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D43EE86C-3D0F-4360-81F4-05AE1E771AC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9C42B269-4DAA-4109-9AE6-C00CA2FE5A6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49C84B8C-AEB9-4DE7-89B4-9AD49219072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A481502B-10EF-4B01-B039-9F940BB9AA4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2E7C49E6-8449-431B-8CB9-CE4EE68E37F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F8A98B3E-1549-4F13-993C-FED080F84C8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099313EB-2C57-4899-AFAB-21F8AB52180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27F5435C-90D2-4E8D-92EF-5630840A147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83F800DC-41AB-4D84-B976-A63728358B7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0EE6809D-A2B9-4D29-9BD0-38C55A170F1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F8544278-2FC1-48B3-968C-53976F61001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48EE4122-951C-452A-813D-C270015DFE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C1318D08-ABE5-4A06-B0E6-DE30B645798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96B97B43-41AF-4739-ADC7-6D20D56931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a:extLst>
            <a:ext uri="{FF2B5EF4-FFF2-40B4-BE49-F238E27FC236}">
              <a16:creationId xmlns:a16="http://schemas.microsoft.com/office/drawing/2014/main" id="{DC0BCEBE-97D4-4DA6-8D53-800DBDBD870D}"/>
            </a:ext>
          </a:extLst>
        </xdr:cNvPr>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B7A91187-1C0A-4A11-ACDE-04D801B28A3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a:extLst>
            <a:ext uri="{FF2B5EF4-FFF2-40B4-BE49-F238E27FC236}">
              <a16:creationId xmlns:a16="http://schemas.microsoft.com/office/drawing/2014/main" id="{FE4F0C06-B15F-4394-9664-57EAD9F3C13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A953174E-70FB-4691-9883-E04C68975F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a:extLst>
            <a:ext uri="{FF2B5EF4-FFF2-40B4-BE49-F238E27FC236}">
              <a16:creationId xmlns:a16="http://schemas.microsoft.com/office/drawing/2014/main" id="{1D3EDE10-46CF-4256-9296-EB1C998832A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D8B24E09-A064-4B13-8B3E-68B90F1D1355}"/>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a:extLst>
            <a:ext uri="{FF2B5EF4-FFF2-40B4-BE49-F238E27FC236}">
              <a16:creationId xmlns:a16="http://schemas.microsoft.com/office/drawing/2014/main" id="{F9BA372C-7240-4F88-888A-123AB8DA6318}"/>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a:extLst>
            <a:ext uri="{FF2B5EF4-FFF2-40B4-BE49-F238E27FC236}">
              <a16:creationId xmlns:a16="http://schemas.microsoft.com/office/drawing/2014/main" id="{4235BE2E-39B7-4A55-9F6B-DA430126CC6A}"/>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a:extLst>
            <a:ext uri="{FF2B5EF4-FFF2-40B4-BE49-F238E27FC236}">
              <a16:creationId xmlns:a16="http://schemas.microsoft.com/office/drawing/2014/main" id="{7744C8FA-4741-41D4-A882-36AA4116D943}"/>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a:extLst>
            <a:ext uri="{FF2B5EF4-FFF2-40B4-BE49-F238E27FC236}">
              <a16:creationId xmlns:a16="http://schemas.microsoft.com/office/drawing/2014/main" id="{5BA7A573-7298-49FD-9EDC-4514EB535F0D}"/>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a:extLst>
            <a:ext uri="{FF2B5EF4-FFF2-40B4-BE49-F238E27FC236}">
              <a16:creationId xmlns:a16="http://schemas.microsoft.com/office/drawing/2014/main" id="{9D96F824-F125-4A8A-8655-4D1ED69D6E7A}"/>
            </a:ext>
          </a:extLst>
        </xdr:cNvPr>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E9D969A-6F1D-4F82-A661-0B1C327E81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51FC1D2-F774-4FC1-9A6E-5774002607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EFF52B6-BCA4-4259-A320-7E1E50DA85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79651C0-CE0C-463B-B12D-074A88928D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A44DED3-1B6A-49E5-833C-D08AC10421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84" name="楕円 183">
          <a:extLst>
            <a:ext uri="{FF2B5EF4-FFF2-40B4-BE49-F238E27FC236}">
              <a16:creationId xmlns:a16="http://schemas.microsoft.com/office/drawing/2014/main" id="{133211AE-675A-402B-8882-B91CBC9AAD6E}"/>
            </a:ext>
          </a:extLst>
        </xdr:cNvPr>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7823D851-A41B-4C09-B984-481BDAE8CF9C}"/>
            </a:ext>
          </a:extLst>
        </xdr:cNvPr>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86" name="楕円 185">
          <a:extLst>
            <a:ext uri="{FF2B5EF4-FFF2-40B4-BE49-F238E27FC236}">
              <a16:creationId xmlns:a16="http://schemas.microsoft.com/office/drawing/2014/main" id="{5B0D5BA7-28F4-49F9-BCEA-96AC40D193AB}"/>
            </a:ext>
          </a:extLst>
        </xdr:cNvPr>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95250</xdr:rowOff>
    </xdr:to>
    <xdr:cxnSp macro="">
      <xdr:nvCxnSpPr>
        <xdr:cNvPr id="187" name="直線コネクタ 186">
          <a:extLst>
            <a:ext uri="{FF2B5EF4-FFF2-40B4-BE49-F238E27FC236}">
              <a16:creationId xmlns:a16="http://schemas.microsoft.com/office/drawing/2014/main" id="{5EE85331-B656-4B44-B479-F61CCA14C085}"/>
            </a:ext>
          </a:extLst>
        </xdr:cNvPr>
        <xdr:cNvCxnSpPr/>
      </xdr:nvCxnSpPr>
      <xdr:spPr>
        <a:xfrm>
          <a:off x="3797300" y="10174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147320</xdr:rowOff>
    </xdr:from>
    <xdr:to>
      <xdr:col>15</xdr:col>
      <xdr:colOff>101600</xdr:colOff>
      <xdr:row>59</xdr:row>
      <xdr:rowOff>77470</xdr:rowOff>
    </xdr:to>
    <xdr:sp macro="" textlink="">
      <xdr:nvSpPr>
        <xdr:cNvPr id="188" name="楕円 187">
          <a:extLst>
            <a:ext uri="{FF2B5EF4-FFF2-40B4-BE49-F238E27FC236}">
              <a16:creationId xmlns:a16="http://schemas.microsoft.com/office/drawing/2014/main" id="{453BA616-EAB4-4439-B56C-F4AB7010B1F1}"/>
            </a:ext>
          </a:extLst>
        </xdr:cNvPr>
        <xdr:cNvSpPr/>
      </xdr:nvSpPr>
      <xdr:spPr>
        <a:xfrm>
          <a:off x="2857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59055</xdr:rowOff>
    </xdr:to>
    <xdr:cxnSp macro="">
      <xdr:nvCxnSpPr>
        <xdr:cNvPr id="189" name="直線コネクタ 188">
          <a:extLst>
            <a:ext uri="{FF2B5EF4-FFF2-40B4-BE49-F238E27FC236}">
              <a16:creationId xmlns:a16="http://schemas.microsoft.com/office/drawing/2014/main" id="{117F4C62-9690-4336-B8DF-6C071CFC8095}"/>
            </a:ext>
          </a:extLst>
        </xdr:cNvPr>
        <xdr:cNvCxnSpPr/>
      </xdr:nvCxnSpPr>
      <xdr:spPr>
        <a:xfrm>
          <a:off x="2908300" y="10142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73025</xdr:rowOff>
    </xdr:from>
    <xdr:to>
      <xdr:col>10</xdr:col>
      <xdr:colOff>165100</xdr:colOff>
      <xdr:row>59</xdr:row>
      <xdr:rowOff>3175</xdr:rowOff>
    </xdr:to>
    <xdr:sp macro="" textlink="">
      <xdr:nvSpPr>
        <xdr:cNvPr id="190" name="楕円 189">
          <a:extLst>
            <a:ext uri="{FF2B5EF4-FFF2-40B4-BE49-F238E27FC236}">
              <a16:creationId xmlns:a16="http://schemas.microsoft.com/office/drawing/2014/main" id="{8BE784D9-0F6D-4EE6-9E27-09AC3BDFAD0E}"/>
            </a:ext>
          </a:extLst>
        </xdr:cNvPr>
        <xdr:cNvSpPr/>
      </xdr:nvSpPr>
      <xdr:spPr>
        <a:xfrm>
          <a:off x="1968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123825</xdr:rowOff>
    </xdr:from>
    <xdr:to>
      <xdr:col>15</xdr:col>
      <xdr:colOff>50800</xdr:colOff>
      <xdr:row>59</xdr:row>
      <xdr:rowOff>26670</xdr:rowOff>
    </xdr:to>
    <xdr:cxnSp macro="">
      <xdr:nvCxnSpPr>
        <xdr:cNvPr id="191" name="直線コネクタ 190">
          <a:extLst>
            <a:ext uri="{FF2B5EF4-FFF2-40B4-BE49-F238E27FC236}">
              <a16:creationId xmlns:a16="http://schemas.microsoft.com/office/drawing/2014/main" id="{7306A2D4-CF57-4FC8-B94E-4E2A6013D395}"/>
            </a:ext>
          </a:extLst>
        </xdr:cNvPr>
        <xdr:cNvCxnSpPr/>
      </xdr:nvCxnSpPr>
      <xdr:spPr>
        <a:xfrm>
          <a:off x="2019300" y="100679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38735</xdr:rowOff>
    </xdr:from>
    <xdr:to>
      <xdr:col>6</xdr:col>
      <xdr:colOff>38100</xdr:colOff>
      <xdr:row>58</xdr:row>
      <xdr:rowOff>140335</xdr:rowOff>
    </xdr:to>
    <xdr:sp macro="" textlink="">
      <xdr:nvSpPr>
        <xdr:cNvPr id="192" name="楕円 191">
          <a:extLst>
            <a:ext uri="{FF2B5EF4-FFF2-40B4-BE49-F238E27FC236}">
              <a16:creationId xmlns:a16="http://schemas.microsoft.com/office/drawing/2014/main" id="{472C16AF-3EBE-4ADB-8B0B-02602476CDA0}"/>
            </a:ext>
          </a:extLst>
        </xdr:cNvPr>
        <xdr:cNvSpPr/>
      </xdr:nvSpPr>
      <xdr:spPr>
        <a:xfrm>
          <a:off x="1079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89535</xdr:rowOff>
    </xdr:from>
    <xdr:to>
      <xdr:col>10</xdr:col>
      <xdr:colOff>114300</xdr:colOff>
      <xdr:row>58</xdr:row>
      <xdr:rowOff>123825</xdr:rowOff>
    </xdr:to>
    <xdr:cxnSp macro="">
      <xdr:nvCxnSpPr>
        <xdr:cNvPr id="193" name="直線コネクタ 192">
          <a:extLst>
            <a:ext uri="{FF2B5EF4-FFF2-40B4-BE49-F238E27FC236}">
              <a16:creationId xmlns:a16="http://schemas.microsoft.com/office/drawing/2014/main" id="{C31B8847-2981-4AA4-BCC1-58D9E209BB9F}"/>
            </a:ext>
          </a:extLst>
        </xdr:cNvPr>
        <xdr:cNvCxnSpPr/>
      </xdr:nvCxnSpPr>
      <xdr:spPr>
        <a:xfrm>
          <a:off x="1130300" y="100336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4" name="n_1aveValue【体育館・プール】&#10;有形固定資産減価償却率">
          <a:extLst>
            <a:ext uri="{FF2B5EF4-FFF2-40B4-BE49-F238E27FC236}">
              <a16:creationId xmlns:a16="http://schemas.microsoft.com/office/drawing/2014/main" id="{774EAD50-F33A-4B8B-A167-5FA0FB4F8BFB}"/>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5" name="n_2aveValue【体育館・プール】&#10;有形固定資産減価償却率">
          <a:extLst>
            <a:ext uri="{FF2B5EF4-FFF2-40B4-BE49-F238E27FC236}">
              <a16:creationId xmlns:a16="http://schemas.microsoft.com/office/drawing/2014/main" id="{AB5B38B1-04F1-4E2A-946D-DCCAB8FC4B4F}"/>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96" name="n_3aveValue【体育館・プール】&#10;有形固定資産減価償却率">
          <a:extLst>
            <a:ext uri="{FF2B5EF4-FFF2-40B4-BE49-F238E27FC236}">
              <a16:creationId xmlns:a16="http://schemas.microsoft.com/office/drawing/2014/main" id="{7997DB2B-ED51-40E7-9B5D-5130DC5D4EB7}"/>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97" name="n_4aveValue【体育館・プール】&#10;有形固定資産減価償却率">
          <a:extLst>
            <a:ext uri="{FF2B5EF4-FFF2-40B4-BE49-F238E27FC236}">
              <a16:creationId xmlns:a16="http://schemas.microsoft.com/office/drawing/2014/main" id="{8EE3FE63-0E9E-4B45-8CD5-05EBBFAD9DB5}"/>
            </a:ext>
          </a:extLst>
        </xdr:cNvPr>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126382</xdr:rowOff>
    </xdr:from>
    <xdr:ext cx="405111" cy="259045"/>
    <xdr:sp macro="" textlink="">
      <xdr:nvSpPr>
        <xdr:cNvPr id="198" name="n_1mainValue【体育館・プール】&#10;有形固定資産減価償却率">
          <a:extLst>
            <a:ext uri="{FF2B5EF4-FFF2-40B4-BE49-F238E27FC236}">
              <a16:creationId xmlns:a16="http://schemas.microsoft.com/office/drawing/2014/main" id="{4CA4E120-469B-4EC1-9483-59E4240D726D}"/>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93997</xdr:rowOff>
    </xdr:from>
    <xdr:ext cx="405111" cy="259045"/>
    <xdr:sp macro="" textlink="">
      <xdr:nvSpPr>
        <xdr:cNvPr id="199" name="n_2mainValue【体育館・プール】&#10;有形固定資産減価償却率">
          <a:extLst>
            <a:ext uri="{FF2B5EF4-FFF2-40B4-BE49-F238E27FC236}">
              <a16:creationId xmlns:a16="http://schemas.microsoft.com/office/drawing/2014/main" id="{7D4A04FA-0D15-4F1B-BB90-E24EA3FADA87}"/>
            </a:ext>
          </a:extLst>
        </xdr:cNvPr>
        <xdr:cNvSpPr txBox="1"/>
      </xdr:nvSpPr>
      <xdr:spPr>
        <a:xfrm>
          <a:off x="2705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19702</xdr:rowOff>
    </xdr:from>
    <xdr:ext cx="405111" cy="259045"/>
    <xdr:sp macro="" textlink="">
      <xdr:nvSpPr>
        <xdr:cNvPr id="200" name="n_3mainValue【体育館・プール】&#10;有形固定資産減価償却率">
          <a:extLst>
            <a:ext uri="{FF2B5EF4-FFF2-40B4-BE49-F238E27FC236}">
              <a16:creationId xmlns:a16="http://schemas.microsoft.com/office/drawing/2014/main" id="{222EEAE6-94FD-44B0-9189-3C5CB5D46143}"/>
            </a:ext>
          </a:extLst>
        </xdr:cNvPr>
        <xdr:cNvSpPr txBox="1"/>
      </xdr:nvSpPr>
      <xdr:spPr>
        <a:xfrm>
          <a:off x="1816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156862</xdr:rowOff>
    </xdr:from>
    <xdr:ext cx="405111" cy="259045"/>
    <xdr:sp macro="" textlink="">
      <xdr:nvSpPr>
        <xdr:cNvPr id="201" name="n_4mainValue【体育館・プール】&#10;有形固定資産減価償却率">
          <a:extLst>
            <a:ext uri="{FF2B5EF4-FFF2-40B4-BE49-F238E27FC236}">
              <a16:creationId xmlns:a16="http://schemas.microsoft.com/office/drawing/2014/main" id="{9EF1DBE7-0F58-4265-BCF8-AD7EBA07DB2E}"/>
            </a:ext>
          </a:extLst>
        </xdr:cNvPr>
        <xdr:cNvSpPr txBox="1"/>
      </xdr:nvSpPr>
      <xdr:spPr>
        <a:xfrm>
          <a:off x="927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72F9D794-0AE0-44DE-86F9-94FB60FF9F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C4FB0DC4-B9B6-456F-B39E-6E61A89C2F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41B9E04E-3BB8-4064-ABF7-715322D31A5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307A1EAA-EEF1-4E63-BBC1-730CE3AE01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A19B23FA-90C2-41B8-B0F4-8166A92075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176C0691-3331-4E91-AA4D-B831CEB9C0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7987513E-362F-4095-BC5A-83893F4B4E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D26011D1-0878-46FC-B85B-C8523EDB0E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ACD0E8B2-7858-48AF-B77E-930FA4D071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90BAE0D2-31B3-482E-9457-446E9BC1649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7C0BB758-554A-4DC5-B111-8B3741E25B3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a:extLst>
            <a:ext uri="{FF2B5EF4-FFF2-40B4-BE49-F238E27FC236}">
              <a16:creationId xmlns:a16="http://schemas.microsoft.com/office/drawing/2014/main" id="{DA17D35E-BF36-4AE7-A3F3-77DA88DB5D1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EE732605-5F54-4171-A665-A627D19ECAD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a:extLst>
            <a:ext uri="{FF2B5EF4-FFF2-40B4-BE49-F238E27FC236}">
              <a16:creationId xmlns:a16="http://schemas.microsoft.com/office/drawing/2014/main" id="{40CC1178-863D-4A4B-9FA5-F69436AE76D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04725613-76AB-4512-90BE-E1C34A33E39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a:extLst>
            <a:ext uri="{FF2B5EF4-FFF2-40B4-BE49-F238E27FC236}">
              <a16:creationId xmlns:a16="http://schemas.microsoft.com/office/drawing/2014/main" id="{2DDBB496-EE2F-465D-9DB8-8A6BFAFB58E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14CD1B5C-D97A-4E90-B7AE-65CD448001A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a:extLst>
            <a:ext uri="{FF2B5EF4-FFF2-40B4-BE49-F238E27FC236}">
              <a16:creationId xmlns:a16="http://schemas.microsoft.com/office/drawing/2014/main" id="{6079E176-C7D4-4BDF-AAC5-762AB461D16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146ED97C-9E0F-465A-9009-D35D3240D65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CBE5DC0E-A202-4774-AF07-95E73995449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D5C29BA5-DA5C-4EED-8919-8865227313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a:extLst>
            <a:ext uri="{FF2B5EF4-FFF2-40B4-BE49-F238E27FC236}">
              <a16:creationId xmlns:a16="http://schemas.microsoft.com/office/drawing/2014/main" id="{DE9F569C-8DCA-4B46-96FB-CBA3EC6C4234}"/>
            </a:ext>
          </a:extLst>
        </xdr:cNvPr>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a:extLst>
            <a:ext uri="{FF2B5EF4-FFF2-40B4-BE49-F238E27FC236}">
              <a16:creationId xmlns:a16="http://schemas.microsoft.com/office/drawing/2014/main" id="{5B58D2E3-2367-426E-B910-E3098539CF2C}"/>
            </a:ext>
          </a:extLst>
        </xdr:cNvPr>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a:extLst>
            <a:ext uri="{FF2B5EF4-FFF2-40B4-BE49-F238E27FC236}">
              <a16:creationId xmlns:a16="http://schemas.microsoft.com/office/drawing/2014/main" id="{FC99C448-8236-4B0E-9625-F01C37DB4A5B}"/>
            </a:ext>
          </a:extLst>
        </xdr:cNvPr>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a:extLst>
            <a:ext uri="{FF2B5EF4-FFF2-40B4-BE49-F238E27FC236}">
              <a16:creationId xmlns:a16="http://schemas.microsoft.com/office/drawing/2014/main" id="{CB3A3854-F49A-4C23-A201-1490E757F075}"/>
            </a:ext>
          </a:extLst>
        </xdr:cNvPr>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a:extLst>
            <a:ext uri="{FF2B5EF4-FFF2-40B4-BE49-F238E27FC236}">
              <a16:creationId xmlns:a16="http://schemas.microsoft.com/office/drawing/2014/main" id="{9041B14C-C9F1-4D03-B8E4-7A1B592D1BF9}"/>
            </a:ext>
          </a:extLst>
        </xdr:cNvPr>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28" name="【体育館・プール】&#10;一人当たり面積平均値テキスト">
          <a:extLst>
            <a:ext uri="{FF2B5EF4-FFF2-40B4-BE49-F238E27FC236}">
              <a16:creationId xmlns:a16="http://schemas.microsoft.com/office/drawing/2014/main" id="{9A32268B-4ACE-424D-A4D8-F7DD39E096F5}"/>
            </a:ext>
          </a:extLst>
        </xdr:cNvPr>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a:extLst>
            <a:ext uri="{FF2B5EF4-FFF2-40B4-BE49-F238E27FC236}">
              <a16:creationId xmlns:a16="http://schemas.microsoft.com/office/drawing/2014/main" id="{C4388EFD-9A26-4186-A08F-C22CC201A697}"/>
            </a:ext>
          </a:extLst>
        </xdr:cNvPr>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a:extLst>
            <a:ext uri="{FF2B5EF4-FFF2-40B4-BE49-F238E27FC236}">
              <a16:creationId xmlns:a16="http://schemas.microsoft.com/office/drawing/2014/main" id="{B9E0C6FE-D446-4C84-8FBA-D86EC9EEA796}"/>
            </a:ext>
          </a:extLst>
        </xdr:cNvPr>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a:extLst>
            <a:ext uri="{FF2B5EF4-FFF2-40B4-BE49-F238E27FC236}">
              <a16:creationId xmlns:a16="http://schemas.microsoft.com/office/drawing/2014/main" id="{8CD0A9BA-F068-49FF-803E-1E89CE686F51}"/>
            </a:ext>
          </a:extLst>
        </xdr:cNvPr>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a:extLst>
            <a:ext uri="{FF2B5EF4-FFF2-40B4-BE49-F238E27FC236}">
              <a16:creationId xmlns:a16="http://schemas.microsoft.com/office/drawing/2014/main" id="{E3D9F526-6A35-406E-833C-027086E12E1B}"/>
            </a:ext>
          </a:extLst>
        </xdr:cNvPr>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a:extLst>
            <a:ext uri="{FF2B5EF4-FFF2-40B4-BE49-F238E27FC236}">
              <a16:creationId xmlns:a16="http://schemas.microsoft.com/office/drawing/2014/main" id="{7BDCED32-D12B-4751-9E89-F7056757CF97}"/>
            </a:ext>
          </a:extLst>
        </xdr:cNvPr>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0BFBA78-619D-4DB8-9516-6013C0598C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9210AEAE-2933-4676-8FE0-49D0468135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89E79E3-946A-4EA8-AEDB-2E528466E4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B5A1B0B-28AA-401F-9721-8CA2D79E6EE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A25568A-E420-4053-8AEB-D0A3132189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93218</xdr:rowOff>
    </xdr:from>
    <xdr:to>
      <xdr:col>55</xdr:col>
      <xdr:colOff>50800</xdr:colOff>
      <xdr:row>58</xdr:row>
      <xdr:rowOff>23368</xdr:rowOff>
    </xdr:to>
    <xdr:sp macro="" textlink="">
      <xdr:nvSpPr>
        <xdr:cNvPr id="239" name="楕円 238">
          <a:extLst>
            <a:ext uri="{FF2B5EF4-FFF2-40B4-BE49-F238E27FC236}">
              <a16:creationId xmlns:a16="http://schemas.microsoft.com/office/drawing/2014/main" id="{BC90406B-1E35-465E-B166-A96F4A4EE57D}"/>
            </a:ext>
          </a:extLst>
        </xdr:cNvPr>
        <xdr:cNvSpPr/>
      </xdr:nvSpPr>
      <xdr:spPr>
        <a:xfrm>
          <a:off x="104267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46245</xdr:rowOff>
    </xdr:from>
    <xdr:ext cx="469744" cy="259045"/>
    <xdr:sp macro="" textlink="">
      <xdr:nvSpPr>
        <xdr:cNvPr id="240" name="【体育館・プール】&#10;一人当たり面積該当値テキスト">
          <a:extLst>
            <a:ext uri="{FF2B5EF4-FFF2-40B4-BE49-F238E27FC236}">
              <a16:creationId xmlns:a16="http://schemas.microsoft.com/office/drawing/2014/main" id="{AC730744-5C31-444E-88E4-E5E180353112}"/>
            </a:ext>
          </a:extLst>
        </xdr:cNvPr>
        <xdr:cNvSpPr txBox="1"/>
      </xdr:nvSpPr>
      <xdr:spPr>
        <a:xfrm>
          <a:off x="10515600" y="981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102362</xdr:rowOff>
    </xdr:from>
    <xdr:to>
      <xdr:col>50</xdr:col>
      <xdr:colOff>165100</xdr:colOff>
      <xdr:row>58</xdr:row>
      <xdr:rowOff>32512</xdr:rowOff>
    </xdr:to>
    <xdr:sp macro="" textlink="">
      <xdr:nvSpPr>
        <xdr:cNvPr id="241" name="楕円 240">
          <a:extLst>
            <a:ext uri="{FF2B5EF4-FFF2-40B4-BE49-F238E27FC236}">
              <a16:creationId xmlns:a16="http://schemas.microsoft.com/office/drawing/2014/main" id="{C8EC612F-ADF8-459D-BA3F-543B225F7848}"/>
            </a:ext>
          </a:extLst>
        </xdr:cNvPr>
        <xdr:cNvSpPr/>
      </xdr:nvSpPr>
      <xdr:spPr>
        <a:xfrm>
          <a:off x="9588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144018</xdr:rowOff>
    </xdr:from>
    <xdr:to>
      <xdr:col>55</xdr:col>
      <xdr:colOff>0</xdr:colOff>
      <xdr:row>57</xdr:row>
      <xdr:rowOff>153162</xdr:rowOff>
    </xdr:to>
    <xdr:cxnSp macro="">
      <xdr:nvCxnSpPr>
        <xdr:cNvPr id="242" name="直線コネクタ 241">
          <a:extLst>
            <a:ext uri="{FF2B5EF4-FFF2-40B4-BE49-F238E27FC236}">
              <a16:creationId xmlns:a16="http://schemas.microsoft.com/office/drawing/2014/main" id="{730DC4A6-62D2-42CA-BCB0-E5BAEDA83322}"/>
            </a:ext>
          </a:extLst>
        </xdr:cNvPr>
        <xdr:cNvCxnSpPr/>
      </xdr:nvCxnSpPr>
      <xdr:spPr>
        <a:xfrm flipV="1">
          <a:off x="9639300" y="99166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97790</xdr:rowOff>
    </xdr:from>
    <xdr:to>
      <xdr:col>46</xdr:col>
      <xdr:colOff>38100</xdr:colOff>
      <xdr:row>58</xdr:row>
      <xdr:rowOff>27940</xdr:rowOff>
    </xdr:to>
    <xdr:sp macro="" textlink="">
      <xdr:nvSpPr>
        <xdr:cNvPr id="243" name="楕円 242">
          <a:extLst>
            <a:ext uri="{FF2B5EF4-FFF2-40B4-BE49-F238E27FC236}">
              <a16:creationId xmlns:a16="http://schemas.microsoft.com/office/drawing/2014/main" id="{4F72B554-4DCF-44B0-8C3D-34B04C1422EA}"/>
            </a:ext>
          </a:extLst>
        </xdr:cNvPr>
        <xdr:cNvSpPr/>
      </xdr:nvSpPr>
      <xdr:spPr>
        <a:xfrm>
          <a:off x="8699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148590</xdr:rowOff>
    </xdr:from>
    <xdr:to>
      <xdr:col>50</xdr:col>
      <xdr:colOff>114300</xdr:colOff>
      <xdr:row>57</xdr:row>
      <xdr:rowOff>153162</xdr:rowOff>
    </xdr:to>
    <xdr:cxnSp macro="">
      <xdr:nvCxnSpPr>
        <xdr:cNvPr id="244" name="直線コネクタ 243">
          <a:extLst>
            <a:ext uri="{FF2B5EF4-FFF2-40B4-BE49-F238E27FC236}">
              <a16:creationId xmlns:a16="http://schemas.microsoft.com/office/drawing/2014/main" id="{FC808B3E-8A4E-4194-8778-F96DC7F4AA16}"/>
            </a:ext>
          </a:extLst>
        </xdr:cNvPr>
        <xdr:cNvCxnSpPr/>
      </xdr:nvCxnSpPr>
      <xdr:spPr>
        <a:xfrm>
          <a:off x="8750300" y="9921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70358</xdr:rowOff>
    </xdr:from>
    <xdr:to>
      <xdr:col>41</xdr:col>
      <xdr:colOff>101600</xdr:colOff>
      <xdr:row>58</xdr:row>
      <xdr:rowOff>508</xdr:rowOff>
    </xdr:to>
    <xdr:sp macro="" textlink="">
      <xdr:nvSpPr>
        <xdr:cNvPr id="245" name="楕円 244">
          <a:extLst>
            <a:ext uri="{FF2B5EF4-FFF2-40B4-BE49-F238E27FC236}">
              <a16:creationId xmlns:a16="http://schemas.microsoft.com/office/drawing/2014/main" id="{A816FC18-E889-4A99-AFAC-42661BA5DC5F}"/>
            </a:ext>
          </a:extLst>
        </xdr:cNvPr>
        <xdr:cNvSpPr/>
      </xdr:nvSpPr>
      <xdr:spPr>
        <a:xfrm>
          <a:off x="7810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121158</xdr:rowOff>
    </xdr:from>
    <xdr:to>
      <xdr:col>45</xdr:col>
      <xdr:colOff>177800</xdr:colOff>
      <xdr:row>57</xdr:row>
      <xdr:rowOff>148590</xdr:rowOff>
    </xdr:to>
    <xdr:cxnSp macro="">
      <xdr:nvCxnSpPr>
        <xdr:cNvPr id="246" name="直線コネクタ 245">
          <a:extLst>
            <a:ext uri="{FF2B5EF4-FFF2-40B4-BE49-F238E27FC236}">
              <a16:creationId xmlns:a16="http://schemas.microsoft.com/office/drawing/2014/main" id="{077EB736-61CF-49BD-9A42-5053D69EFE35}"/>
            </a:ext>
          </a:extLst>
        </xdr:cNvPr>
        <xdr:cNvCxnSpPr/>
      </xdr:nvCxnSpPr>
      <xdr:spPr>
        <a:xfrm>
          <a:off x="7861300" y="9893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65786</xdr:rowOff>
    </xdr:from>
    <xdr:to>
      <xdr:col>36</xdr:col>
      <xdr:colOff>165100</xdr:colOff>
      <xdr:row>57</xdr:row>
      <xdr:rowOff>167386</xdr:rowOff>
    </xdr:to>
    <xdr:sp macro="" textlink="">
      <xdr:nvSpPr>
        <xdr:cNvPr id="247" name="楕円 246">
          <a:extLst>
            <a:ext uri="{FF2B5EF4-FFF2-40B4-BE49-F238E27FC236}">
              <a16:creationId xmlns:a16="http://schemas.microsoft.com/office/drawing/2014/main" id="{A23E0ECC-7D67-4AA6-8568-0D065D07AE97}"/>
            </a:ext>
          </a:extLst>
        </xdr:cNvPr>
        <xdr:cNvSpPr/>
      </xdr:nvSpPr>
      <xdr:spPr>
        <a:xfrm>
          <a:off x="6921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116586</xdr:rowOff>
    </xdr:from>
    <xdr:to>
      <xdr:col>41</xdr:col>
      <xdr:colOff>50800</xdr:colOff>
      <xdr:row>57</xdr:row>
      <xdr:rowOff>121158</xdr:rowOff>
    </xdr:to>
    <xdr:cxnSp macro="">
      <xdr:nvCxnSpPr>
        <xdr:cNvPr id="248" name="直線コネクタ 247">
          <a:extLst>
            <a:ext uri="{FF2B5EF4-FFF2-40B4-BE49-F238E27FC236}">
              <a16:creationId xmlns:a16="http://schemas.microsoft.com/office/drawing/2014/main" id="{3222431F-5FDD-4D86-B1CB-9431581217B4}"/>
            </a:ext>
          </a:extLst>
        </xdr:cNvPr>
        <xdr:cNvCxnSpPr/>
      </xdr:nvCxnSpPr>
      <xdr:spPr>
        <a:xfrm>
          <a:off x="6972300" y="9889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a:extLst>
            <a:ext uri="{FF2B5EF4-FFF2-40B4-BE49-F238E27FC236}">
              <a16:creationId xmlns:a16="http://schemas.microsoft.com/office/drawing/2014/main" id="{19332659-6F3F-40C2-A5BB-969D88A9F8FE}"/>
            </a:ext>
          </a:extLst>
        </xdr:cNvPr>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a:extLst>
            <a:ext uri="{FF2B5EF4-FFF2-40B4-BE49-F238E27FC236}">
              <a16:creationId xmlns:a16="http://schemas.microsoft.com/office/drawing/2014/main" id="{89529BAB-BBF3-480E-9DC3-DC5D51C3BA11}"/>
            </a:ext>
          </a:extLst>
        </xdr:cNvPr>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a:extLst>
            <a:ext uri="{FF2B5EF4-FFF2-40B4-BE49-F238E27FC236}">
              <a16:creationId xmlns:a16="http://schemas.microsoft.com/office/drawing/2014/main" id="{7A317909-308D-4600-BD68-3219E8E17444}"/>
            </a:ext>
          </a:extLst>
        </xdr:cNvPr>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a:extLst>
            <a:ext uri="{FF2B5EF4-FFF2-40B4-BE49-F238E27FC236}">
              <a16:creationId xmlns:a16="http://schemas.microsoft.com/office/drawing/2014/main" id="{93A764F1-2726-4164-95EA-F2A16A20542B}"/>
            </a:ext>
          </a:extLst>
        </xdr:cNvPr>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49039</xdr:rowOff>
    </xdr:from>
    <xdr:ext cx="469744" cy="259045"/>
    <xdr:sp macro="" textlink="">
      <xdr:nvSpPr>
        <xdr:cNvPr id="253" name="n_1mainValue【体育館・プール】&#10;一人当たり面積">
          <a:extLst>
            <a:ext uri="{FF2B5EF4-FFF2-40B4-BE49-F238E27FC236}">
              <a16:creationId xmlns:a16="http://schemas.microsoft.com/office/drawing/2014/main" id="{BB45998B-6E5E-4259-8B91-39DBAFEF8FCD}"/>
            </a:ext>
          </a:extLst>
        </xdr:cNvPr>
        <xdr:cNvSpPr txBox="1"/>
      </xdr:nvSpPr>
      <xdr:spPr>
        <a:xfrm>
          <a:off x="9391727" y="965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44467</xdr:rowOff>
    </xdr:from>
    <xdr:ext cx="469744" cy="259045"/>
    <xdr:sp macro="" textlink="">
      <xdr:nvSpPr>
        <xdr:cNvPr id="254" name="n_2mainValue【体育館・プール】&#10;一人当たり面積">
          <a:extLst>
            <a:ext uri="{FF2B5EF4-FFF2-40B4-BE49-F238E27FC236}">
              <a16:creationId xmlns:a16="http://schemas.microsoft.com/office/drawing/2014/main" id="{A7DC06DF-274B-4F8D-B9AE-E0110C174049}"/>
            </a:ext>
          </a:extLst>
        </xdr:cNvPr>
        <xdr:cNvSpPr txBox="1"/>
      </xdr:nvSpPr>
      <xdr:spPr>
        <a:xfrm>
          <a:off x="8515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17035</xdr:rowOff>
    </xdr:from>
    <xdr:ext cx="469744" cy="259045"/>
    <xdr:sp macro="" textlink="">
      <xdr:nvSpPr>
        <xdr:cNvPr id="255" name="n_3mainValue【体育館・プール】&#10;一人当たり面積">
          <a:extLst>
            <a:ext uri="{FF2B5EF4-FFF2-40B4-BE49-F238E27FC236}">
              <a16:creationId xmlns:a16="http://schemas.microsoft.com/office/drawing/2014/main" id="{3FF4F59E-C132-4589-BBF3-3A11FBD0A80E}"/>
            </a:ext>
          </a:extLst>
        </xdr:cNvPr>
        <xdr:cNvSpPr txBox="1"/>
      </xdr:nvSpPr>
      <xdr:spPr>
        <a:xfrm>
          <a:off x="7626427" y="96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12463</xdr:rowOff>
    </xdr:from>
    <xdr:ext cx="469744" cy="259045"/>
    <xdr:sp macro="" textlink="">
      <xdr:nvSpPr>
        <xdr:cNvPr id="256" name="n_4mainValue【体育館・プール】&#10;一人当たり面積">
          <a:extLst>
            <a:ext uri="{FF2B5EF4-FFF2-40B4-BE49-F238E27FC236}">
              <a16:creationId xmlns:a16="http://schemas.microsoft.com/office/drawing/2014/main" id="{CD28ECC0-B13C-4B26-B16B-26F3AF91204B}"/>
            </a:ext>
          </a:extLst>
        </xdr:cNvPr>
        <xdr:cNvSpPr txBox="1"/>
      </xdr:nvSpPr>
      <xdr:spPr>
        <a:xfrm>
          <a:off x="6737427" y="961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A4C23E5C-0227-4E42-AE23-456105B47C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D91BF61-D81D-431E-9050-237D040D3B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23F38C0-50B4-42B8-BD6E-FB133EC505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62B99B42-FEEB-4608-ADB9-9CE0C237FA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5D12BF12-63ED-47CB-A876-575D74CFAB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48365355-0706-41B0-98E0-71D372707F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179C1207-453C-40A6-942B-6ECEC41DEC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4CAEE65C-76D2-4309-A855-73DDA5CDA44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AB7597CB-D4DA-42C1-991E-5CAE9F0ADB6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79623BB8-D323-4C87-B20B-5FB00E21A6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65998C3C-D87D-49D7-8F09-A84601EE00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a:extLst>
            <a:ext uri="{FF2B5EF4-FFF2-40B4-BE49-F238E27FC236}">
              <a16:creationId xmlns:a16="http://schemas.microsoft.com/office/drawing/2014/main" id="{2F580A73-A8D2-442C-B095-2032655081B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a:extLst>
            <a:ext uri="{FF2B5EF4-FFF2-40B4-BE49-F238E27FC236}">
              <a16:creationId xmlns:a16="http://schemas.microsoft.com/office/drawing/2014/main" id="{505A85A1-793A-4414-8A62-AE16DBC4022F}"/>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a:extLst>
            <a:ext uri="{FF2B5EF4-FFF2-40B4-BE49-F238E27FC236}">
              <a16:creationId xmlns:a16="http://schemas.microsoft.com/office/drawing/2014/main" id="{E5599F9E-E499-4E67-887F-6E503FDC2C5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a:extLst>
            <a:ext uri="{FF2B5EF4-FFF2-40B4-BE49-F238E27FC236}">
              <a16:creationId xmlns:a16="http://schemas.microsoft.com/office/drawing/2014/main" id="{525C287B-F126-4D55-9911-D1C03AD4E4E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a:extLst>
            <a:ext uri="{FF2B5EF4-FFF2-40B4-BE49-F238E27FC236}">
              <a16:creationId xmlns:a16="http://schemas.microsoft.com/office/drawing/2014/main" id="{F0DD2E6E-EE81-4082-B677-F6362F84392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a:extLst>
            <a:ext uri="{FF2B5EF4-FFF2-40B4-BE49-F238E27FC236}">
              <a16:creationId xmlns:a16="http://schemas.microsoft.com/office/drawing/2014/main" id="{843E70B1-E758-455E-8E55-E45C41740F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a:extLst>
            <a:ext uri="{FF2B5EF4-FFF2-40B4-BE49-F238E27FC236}">
              <a16:creationId xmlns:a16="http://schemas.microsoft.com/office/drawing/2014/main" id="{F380DCE3-5CC7-4017-A853-45EEDF52341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a:extLst>
            <a:ext uri="{FF2B5EF4-FFF2-40B4-BE49-F238E27FC236}">
              <a16:creationId xmlns:a16="http://schemas.microsoft.com/office/drawing/2014/main" id="{D3443D48-D2A0-43FF-986E-796CD555D33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a:extLst>
            <a:ext uri="{FF2B5EF4-FFF2-40B4-BE49-F238E27FC236}">
              <a16:creationId xmlns:a16="http://schemas.microsoft.com/office/drawing/2014/main" id="{572B621B-3092-4E99-A4E9-A360DFCB2A5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a:extLst>
            <a:ext uri="{FF2B5EF4-FFF2-40B4-BE49-F238E27FC236}">
              <a16:creationId xmlns:a16="http://schemas.microsoft.com/office/drawing/2014/main" id="{9AC65CBA-3FAB-4026-B7F8-DB01A3FDB4D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a:extLst>
            <a:ext uri="{FF2B5EF4-FFF2-40B4-BE49-F238E27FC236}">
              <a16:creationId xmlns:a16="http://schemas.microsoft.com/office/drawing/2014/main" id="{E70CBF8D-C195-4822-B871-C5CE23FD486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a:extLst>
            <a:ext uri="{FF2B5EF4-FFF2-40B4-BE49-F238E27FC236}">
              <a16:creationId xmlns:a16="http://schemas.microsoft.com/office/drawing/2014/main" id="{751DCD68-0F6E-45B4-ADB7-47024E38E72D}"/>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10721F49-4FCC-4D2B-83BA-7A63B80AED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E8F98E2E-13F9-4050-A29F-4D5A1EC27D9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A2F2F14E-6E93-49F1-AE77-B0D121A2E1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a:extLst>
            <a:ext uri="{FF2B5EF4-FFF2-40B4-BE49-F238E27FC236}">
              <a16:creationId xmlns:a16="http://schemas.microsoft.com/office/drawing/2014/main" id="{905B405F-C3EB-4254-A067-4F955672FF11}"/>
            </a:ext>
          </a:extLst>
        </xdr:cNvPr>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61D01CC3-E811-4BC3-AA57-7A1ACE176753}"/>
            </a:ext>
          </a:extLst>
        </xdr:cNvPr>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a:extLst>
            <a:ext uri="{FF2B5EF4-FFF2-40B4-BE49-F238E27FC236}">
              <a16:creationId xmlns:a16="http://schemas.microsoft.com/office/drawing/2014/main" id="{86795551-E657-42A5-8DC7-752F182A4C0F}"/>
            </a:ext>
          </a:extLst>
        </xdr:cNvPr>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7FE37F80-36ED-4A27-91FC-F0CBFADAC9AD}"/>
            </a:ext>
          </a:extLst>
        </xdr:cNvPr>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a:extLst>
            <a:ext uri="{FF2B5EF4-FFF2-40B4-BE49-F238E27FC236}">
              <a16:creationId xmlns:a16="http://schemas.microsoft.com/office/drawing/2014/main" id="{7B7425EE-A94C-47D8-9729-2DFDA262C3ED}"/>
            </a:ext>
          </a:extLst>
        </xdr:cNvPr>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109419</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8FA7A3F9-AC93-4838-93DC-69188C2B3EFE}"/>
            </a:ext>
          </a:extLst>
        </xdr:cNvPr>
        <xdr:cNvSpPr txBox="1"/>
      </xdr:nvSpPr>
      <xdr:spPr>
        <a:xfrm>
          <a:off x="4673600" y="1382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a:extLst>
            <a:ext uri="{FF2B5EF4-FFF2-40B4-BE49-F238E27FC236}">
              <a16:creationId xmlns:a16="http://schemas.microsoft.com/office/drawing/2014/main" id="{3F6CC096-624B-445A-B31D-9C53CF67ECC7}"/>
            </a:ext>
          </a:extLst>
        </xdr:cNvPr>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a:extLst>
            <a:ext uri="{FF2B5EF4-FFF2-40B4-BE49-F238E27FC236}">
              <a16:creationId xmlns:a16="http://schemas.microsoft.com/office/drawing/2014/main" id="{21A5DBEB-74E9-4089-8AB0-C317EF492E90}"/>
            </a:ext>
          </a:extLst>
        </xdr:cNvPr>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a:extLst>
            <a:ext uri="{FF2B5EF4-FFF2-40B4-BE49-F238E27FC236}">
              <a16:creationId xmlns:a16="http://schemas.microsoft.com/office/drawing/2014/main" id="{71CF16ED-12F7-4E8B-ACC1-28CCF0151503}"/>
            </a:ext>
          </a:extLst>
        </xdr:cNvPr>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a:extLst>
            <a:ext uri="{FF2B5EF4-FFF2-40B4-BE49-F238E27FC236}">
              <a16:creationId xmlns:a16="http://schemas.microsoft.com/office/drawing/2014/main" id="{CCE34292-C27D-451D-B7F3-FAF66D8F6320}"/>
            </a:ext>
          </a:extLst>
        </xdr:cNvPr>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a:extLst>
            <a:ext uri="{FF2B5EF4-FFF2-40B4-BE49-F238E27FC236}">
              <a16:creationId xmlns:a16="http://schemas.microsoft.com/office/drawing/2014/main" id="{B46D8D67-A3B1-4269-AFFD-0249DF7324FB}"/>
            </a:ext>
          </a:extLst>
        </xdr:cNvPr>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E7FF6FA-F1D2-4AFC-9641-FCE223B344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8C9C7D6-01BF-48EF-A4BE-15621053F3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8043901-9633-4625-8DEC-24433D3BA0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E11A420-D232-49BB-8403-452C2A30DD2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4AE6332-4F01-4E74-BC6D-454997E329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103232</xdr:rowOff>
    </xdr:from>
    <xdr:to>
      <xdr:col>24</xdr:col>
      <xdr:colOff>114300</xdr:colOff>
      <xdr:row>80</xdr:row>
      <xdr:rowOff>33382</xdr:rowOff>
    </xdr:to>
    <xdr:sp macro="" textlink="">
      <xdr:nvSpPr>
        <xdr:cNvPr id="299" name="楕円 298">
          <a:extLst>
            <a:ext uri="{FF2B5EF4-FFF2-40B4-BE49-F238E27FC236}">
              <a16:creationId xmlns:a16="http://schemas.microsoft.com/office/drawing/2014/main" id="{3DE3706B-2DED-4385-B30C-29BF8E43DFFC}"/>
            </a:ext>
          </a:extLst>
        </xdr:cNvPr>
        <xdr:cNvSpPr/>
      </xdr:nvSpPr>
      <xdr:spPr>
        <a:xfrm>
          <a:off x="45847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126109</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8BAA4C3-7DA7-4485-BDCE-29A107520376}"/>
            </a:ext>
          </a:extLst>
        </xdr:cNvPr>
        <xdr:cNvSpPr txBox="1"/>
      </xdr:nvSpPr>
      <xdr:spPr>
        <a:xfrm>
          <a:off x="4673600" y="134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21589</xdr:rowOff>
    </xdr:from>
    <xdr:to>
      <xdr:col>20</xdr:col>
      <xdr:colOff>38100</xdr:colOff>
      <xdr:row>79</xdr:row>
      <xdr:rowOff>123189</xdr:rowOff>
    </xdr:to>
    <xdr:sp macro="" textlink="">
      <xdr:nvSpPr>
        <xdr:cNvPr id="301" name="楕円 300">
          <a:extLst>
            <a:ext uri="{FF2B5EF4-FFF2-40B4-BE49-F238E27FC236}">
              <a16:creationId xmlns:a16="http://schemas.microsoft.com/office/drawing/2014/main" id="{E3E04C8E-0975-4A0F-ADD6-9580E607A45A}"/>
            </a:ext>
          </a:extLst>
        </xdr:cNvPr>
        <xdr:cNvSpPr/>
      </xdr:nvSpPr>
      <xdr:spPr>
        <a:xfrm>
          <a:off x="3746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72389</xdr:rowOff>
    </xdr:from>
    <xdr:to>
      <xdr:col>24</xdr:col>
      <xdr:colOff>63500</xdr:colOff>
      <xdr:row>79</xdr:row>
      <xdr:rowOff>154032</xdr:rowOff>
    </xdr:to>
    <xdr:cxnSp macro="">
      <xdr:nvCxnSpPr>
        <xdr:cNvPr id="302" name="直線コネクタ 301">
          <a:extLst>
            <a:ext uri="{FF2B5EF4-FFF2-40B4-BE49-F238E27FC236}">
              <a16:creationId xmlns:a16="http://schemas.microsoft.com/office/drawing/2014/main" id="{E1B2402B-0227-438F-A868-7260649C4C04}"/>
            </a:ext>
          </a:extLst>
        </xdr:cNvPr>
        <xdr:cNvCxnSpPr/>
      </xdr:nvCxnSpPr>
      <xdr:spPr>
        <a:xfrm>
          <a:off x="3797300" y="13616939"/>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127726</xdr:rowOff>
    </xdr:from>
    <xdr:to>
      <xdr:col>15</xdr:col>
      <xdr:colOff>101600</xdr:colOff>
      <xdr:row>79</xdr:row>
      <xdr:rowOff>57876</xdr:rowOff>
    </xdr:to>
    <xdr:sp macro="" textlink="">
      <xdr:nvSpPr>
        <xdr:cNvPr id="303" name="楕円 302">
          <a:extLst>
            <a:ext uri="{FF2B5EF4-FFF2-40B4-BE49-F238E27FC236}">
              <a16:creationId xmlns:a16="http://schemas.microsoft.com/office/drawing/2014/main" id="{C23F14AD-CA0B-44AF-999E-BB153E35F401}"/>
            </a:ext>
          </a:extLst>
        </xdr:cNvPr>
        <xdr:cNvSpPr/>
      </xdr:nvSpPr>
      <xdr:spPr>
        <a:xfrm>
          <a:off x="28575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7076</xdr:rowOff>
    </xdr:from>
    <xdr:to>
      <xdr:col>19</xdr:col>
      <xdr:colOff>177800</xdr:colOff>
      <xdr:row>79</xdr:row>
      <xdr:rowOff>72389</xdr:rowOff>
    </xdr:to>
    <xdr:cxnSp macro="">
      <xdr:nvCxnSpPr>
        <xdr:cNvPr id="304" name="直線コネクタ 303">
          <a:extLst>
            <a:ext uri="{FF2B5EF4-FFF2-40B4-BE49-F238E27FC236}">
              <a16:creationId xmlns:a16="http://schemas.microsoft.com/office/drawing/2014/main" id="{E8348D9D-61BF-4A8E-AB74-8F576022EEB8}"/>
            </a:ext>
          </a:extLst>
        </xdr:cNvPr>
        <xdr:cNvCxnSpPr/>
      </xdr:nvCxnSpPr>
      <xdr:spPr>
        <a:xfrm>
          <a:off x="2908300" y="1355162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55880</xdr:rowOff>
    </xdr:from>
    <xdr:to>
      <xdr:col>10</xdr:col>
      <xdr:colOff>165100</xdr:colOff>
      <xdr:row>78</xdr:row>
      <xdr:rowOff>157480</xdr:rowOff>
    </xdr:to>
    <xdr:sp macro="" textlink="">
      <xdr:nvSpPr>
        <xdr:cNvPr id="305" name="楕円 304">
          <a:extLst>
            <a:ext uri="{FF2B5EF4-FFF2-40B4-BE49-F238E27FC236}">
              <a16:creationId xmlns:a16="http://schemas.microsoft.com/office/drawing/2014/main" id="{61D8058B-A46D-47DD-AFFE-C170351A84A6}"/>
            </a:ext>
          </a:extLst>
        </xdr:cNvPr>
        <xdr:cNvSpPr/>
      </xdr:nvSpPr>
      <xdr:spPr>
        <a:xfrm>
          <a:off x="196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106680</xdr:rowOff>
    </xdr:from>
    <xdr:to>
      <xdr:col>15</xdr:col>
      <xdr:colOff>50800</xdr:colOff>
      <xdr:row>79</xdr:row>
      <xdr:rowOff>7076</xdr:rowOff>
    </xdr:to>
    <xdr:cxnSp macro="">
      <xdr:nvCxnSpPr>
        <xdr:cNvPr id="306" name="直線コネクタ 305">
          <a:extLst>
            <a:ext uri="{FF2B5EF4-FFF2-40B4-BE49-F238E27FC236}">
              <a16:creationId xmlns:a16="http://schemas.microsoft.com/office/drawing/2014/main" id="{CF0DE578-DF51-46E2-AD6F-B833EB112A6A}"/>
            </a:ext>
          </a:extLst>
        </xdr:cNvPr>
        <xdr:cNvCxnSpPr/>
      </xdr:nvCxnSpPr>
      <xdr:spPr>
        <a:xfrm>
          <a:off x="2019300" y="134797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148952</xdr:rowOff>
    </xdr:from>
    <xdr:to>
      <xdr:col>6</xdr:col>
      <xdr:colOff>38100</xdr:colOff>
      <xdr:row>78</xdr:row>
      <xdr:rowOff>79102</xdr:rowOff>
    </xdr:to>
    <xdr:sp macro="" textlink="">
      <xdr:nvSpPr>
        <xdr:cNvPr id="307" name="楕円 306">
          <a:extLst>
            <a:ext uri="{FF2B5EF4-FFF2-40B4-BE49-F238E27FC236}">
              <a16:creationId xmlns:a16="http://schemas.microsoft.com/office/drawing/2014/main" id="{79000706-DC12-477F-9066-8FB8ECC25C4E}"/>
            </a:ext>
          </a:extLst>
        </xdr:cNvPr>
        <xdr:cNvSpPr/>
      </xdr:nvSpPr>
      <xdr:spPr>
        <a:xfrm>
          <a:off x="1079500" y="133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28302</xdr:rowOff>
    </xdr:from>
    <xdr:to>
      <xdr:col>10</xdr:col>
      <xdr:colOff>114300</xdr:colOff>
      <xdr:row>78</xdr:row>
      <xdr:rowOff>106680</xdr:rowOff>
    </xdr:to>
    <xdr:cxnSp macro="">
      <xdr:nvCxnSpPr>
        <xdr:cNvPr id="308" name="直線コネクタ 307">
          <a:extLst>
            <a:ext uri="{FF2B5EF4-FFF2-40B4-BE49-F238E27FC236}">
              <a16:creationId xmlns:a16="http://schemas.microsoft.com/office/drawing/2014/main" id="{59BCA349-38E0-42A3-936B-6BECE9464F4A}"/>
            </a:ext>
          </a:extLst>
        </xdr:cNvPr>
        <xdr:cNvCxnSpPr/>
      </xdr:nvCxnSpPr>
      <xdr:spPr>
        <a:xfrm>
          <a:off x="1130300" y="13401402"/>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148607</xdr:rowOff>
    </xdr:from>
    <xdr:ext cx="405111" cy="259045"/>
    <xdr:sp macro="" textlink="">
      <xdr:nvSpPr>
        <xdr:cNvPr id="309" name="n_1aveValue【福祉施設】&#10;有形固定資産減価償却率">
          <a:extLst>
            <a:ext uri="{FF2B5EF4-FFF2-40B4-BE49-F238E27FC236}">
              <a16:creationId xmlns:a16="http://schemas.microsoft.com/office/drawing/2014/main" id="{DD63990D-15B4-4B06-8362-12A738AC0FA2}"/>
            </a:ext>
          </a:extLst>
        </xdr:cNvPr>
        <xdr:cNvSpPr txBox="1"/>
      </xdr:nvSpPr>
      <xdr:spPr>
        <a:xfrm>
          <a:off x="35820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310" name="n_2aveValue【福祉施設】&#10;有形固定資産減価償却率">
          <a:extLst>
            <a:ext uri="{FF2B5EF4-FFF2-40B4-BE49-F238E27FC236}">
              <a16:creationId xmlns:a16="http://schemas.microsoft.com/office/drawing/2014/main" id="{78AB27E0-942E-45A0-ACD8-1DB977E0F511}"/>
            </a:ext>
          </a:extLst>
        </xdr:cNvPr>
        <xdr:cNvSpPr txBox="1"/>
      </xdr:nvSpPr>
      <xdr:spPr>
        <a:xfrm>
          <a:off x="2705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76761</xdr:rowOff>
    </xdr:from>
    <xdr:ext cx="405111" cy="259045"/>
    <xdr:sp macro="" textlink="">
      <xdr:nvSpPr>
        <xdr:cNvPr id="311" name="n_3aveValue【福祉施設】&#10;有形固定資産減価償却率">
          <a:extLst>
            <a:ext uri="{FF2B5EF4-FFF2-40B4-BE49-F238E27FC236}">
              <a16:creationId xmlns:a16="http://schemas.microsoft.com/office/drawing/2014/main" id="{3B8B2F39-36CC-492F-A513-BCD6DF6F314D}"/>
            </a:ext>
          </a:extLst>
        </xdr:cNvPr>
        <xdr:cNvSpPr txBox="1"/>
      </xdr:nvSpPr>
      <xdr:spPr>
        <a:xfrm>
          <a:off x="1816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120848</xdr:rowOff>
    </xdr:from>
    <xdr:ext cx="405111" cy="259045"/>
    <xdr:sp macro="" textlink="">
      <xdr:nvSpPr>
        <xdr:cNvPr id="312" name="n_4aveValue【福祉施設】&#10;有形固定資産減価償却率">
          <a:extLst>
            <a:ext uri="{FF2B5EF4-FFF2-40B4-BE49-F238E27FC236}">
              <a16:creationId xmlns:a16="http://schemas.microsoft.com/office/drawing/2014/main" id="{63E81782-8D13-4CB8-8F8B-35862D088D34}"/>
            </a:ext>
          </a:extLst>
        </xdr:cNvPr>
        <xdr:cNvSpPr txBox="1"/>
      </xdr:nvSpPr>
      <xdr:spPr>
        <a:xfrm>
          <a:off x="927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139716</xdr:rowOff>
    </xdr:from>
    <xdr:ext cx="405111" cy="259045"/>
    <xdr:sp macro="" textlink="">
      <xdr:nvSpPr>
        <xdr:cNvPr id="313" name="n_1mainValue【福祉施設】&#10;有形固定資産減価償却率">
          <a:extLst>
            <a:ext uri="{FF2B5EF4-FFF2-40B4-BE49-F238E27FC236}">
              <a16:creationId xmlns:a16="http://schemas.microsoft.com/office/drawing/2014/main" id="{53EB5E6C-C37A-4595-82C9-8A61A36DD321}"/>
            </a:ext>
          </a:extLst>
        </xdr:cNvPr>
        <xdr:cNvSpPr txBox="1"/>
      </xdr:nvSpPr>
      <xdr:spPr>
        <a:xfrm>
          <a:off x="3582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74403</xdr:rowOff>
    </xdr:from>
    <xdr:ext cx="405111" cy="259045"/>
    <xdr:sp macro="" textlink="">
      <xdr:nvSpPr>
        <xdr:cNvPr id="314" name="n_2mainValue【福祉施設】&#10;有形固定資産減価償却率">
          <a:extLst>
            <a:ext uri="{FF2B5EF4-FFF2-40B4-BE49-F238E27FC236}">
              <a16:creationId xmlns:a16="http://schemas.microsoft.com/office/drawing/2014/main" id="{A98DCDED-742E-4240-82D7-19369E10551A}"/>
            </a:ext>
          </a:extLst>
        </xdr:cNvPr>
        <xdr:cNvSpPr txBox="1"/>
      </xdr:nvSpPr>
      <xdr:spPr>
        <a:xfrm>
          <a:off x="2705744" y="132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2557</xdr:rowOff>
    </xdr:from>
    <xdr:ext cx="405111" cy="259045"/>
    <xdr:sp macro="" textlink="">
      <xdr:nvSpPr>
        <xdr:cNvPr id="315" name="n_3mainValue【福祉施設】&#10;有形固定資産減価償却率">
          <a:extLst>
            <a:ext uri="{FF2B5EF4-FFF2-40B4-BE49-F238E27FC236}">
              <a16:creationId xmlns:a16="http://schemas.microsoft.com/office/drawing/2014/main" id="{E6525074-8592-4CCE-B0AB-EDFE21CBD21B}"/>
            </a:ext>
          </a:extLst>
        </xdr:cNvPr>
        <xdr:cNvSpPr txBox="1"/>
      </xdr:nvSpPr>
      <xdr:spPr>
        <a:xfrm>
          <a:off x="1816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95629</xdr:rowOff>
    </xdr:from>
    <xdr:ext cx="405111" cy="259045"/>
    <xdr:sp macro="" textlink="">
      <xdr:nvSpPr>
        <xdr:cNvPr id="316" name="n_4mainValue【福祉施設】&#10;有形固定資産減価償却率">
          <a:extLst>
            <a:ext uri="{FF2B5EF4-FFF2-40B4-BE49-F238E27FC236}">
              <a16:creationId xmlns:a16="http://schemas.microsoft.com/office/drawing/2014/main" id="{35910E52-F0A6-441D-8956-862AE3DB2EE9}"/>
            </a:ext>
          </a:extLst>
        </xdr:cNvPr>
        <xdr:cNvSpPr txBox="1"/>
      </xdr:nvSpPr>
      <xdr:spPr>
        <a:xfrm>
          <a:off x="927744" y="1312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8D97BB66-D16E-420E-9A82-1A33FD97FB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8B87C2FA-F399-498F-8DA6-1D3445A76B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8F2DC3A6-5E49-4107-B4F5-02EEB5B38E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9D848BD2-D790-49E3-9DA8-73CB29507BE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71A91385-0A91-445A-9D02-16E447BA21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BBDEB082-D5DB-4530-A3D2-1D39765A5E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5E3F953D-F274-4E3D-A9D2-226FAC4790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CA0B7DBF-0668-48E2-8079-2A8E65D3BE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29371340-2FF3-44A6-AE1C-9877AAA2E9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52FFAE2C-F8A1-4C2F-9CBB-4F1424FB46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a:extLst>
            <a:ext uri="{FF2B5EF4-FFF2-40B4-BE49-F238E27FC236}">
              <a16:creationId xmlns:a16="http://schemas.microsoft.com/office/drawing/2014/main" id="{9B981EA2-68B5-4E6A-AB00-8DE0DE3870D1}"/>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a:extLst>
            <a:ext uri="{FF2B5EF4-FFF2-40B4-BE49-F238E27FC236}">
              <a16:creationId xmlns:a16="http://schemas.microsoft.com/office/drawing/2014/main" id="{87DE2173-26E9-452E-B119-845E6C6F37ED}"/>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E79B42D8-6A2E-4ED6-9D28-3EF5FD85815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73306E79-FF87-47B6-BD48-37F797758B2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a:extLst>
            <a:ext uri="{FF2B5EF4-FFF2-40B4-BE49-F238E27FC236}">
              <a16:creationId xmlns:a16="http://schemas.microsoft.com/office/drawing/2014/main" id="{6F3042A1-9AC5-4E93-B35A-9822CC15644B}"/>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a:extLst>
            <a:ext uri="{FF2B5EF4-FFF2-40B4-BE49-F238E27FC236}">
              <a16:creationId xmlns:a16="http://schemas.microsoft.com/office/drawing/2014/main" id="{7C0D6854-6C6B-4194-9C40-B151B097EA90}"/>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DB184510-E300-45DB-81D1-D254AF7D51C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DB6458E0-D9BA-4F52-AA43-FB226362325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a:extLst>
            <a:ext uri="{FF2B5EF4-FFF2-40B4-BE49-F238E27FC236}">
              <a16:creationId xmlns:a16="http://schemas.microsoft.com/office/drawing/2014/main" id="{35BE626B-B484-424F-B1B0-DD7389D38ACA}"/>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a:extLst>
            <a:ext uri="{FF2B5EF4-FFF2-40B4-BE49-F238E27FC236}">
              <a16:creationId xmlns:a16="http://schemas.microsoft.com/office/drawing/2014/main" id="{3A36F5BF-FC62-4B78-94CD-398F6C70DEFF}"/>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6E6CB9D9-EB1C-4EA1-B620-3F375A05874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1F8D24FD-16BB-4A9B-BE89-A7A44C4A3A3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a:extLst>
            <a:ext uri="{FF2B5EF4-FFF2-40B4-BE49-F238E27FC236}">
              <a16:creationId xmlns:a16="http://schemas.microsoft.com/office/drawing/2014/main" id="{4F1D7741-45C0-441A-964F-21F51F5EE58A}"/>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a:extLst>
            <a:ext uri="{FF2B5EF4-FFF2-40B4-BE49-F238E27FC236}">
              <a16:creationId xmlns:a16="http://schemas.microsoft.com/office/drawing/2014/main" id="{3D8ABBDC-5366-4A3C-B62D-3687000CEC6B}"/>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9FFA3B52-FBB9-4254-ADB7-C5AD0FD6E3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49B7132D-D956-4EAD-8FFA-75354714E7E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EECD5D52-EA05-4082-83A3-19CCA05556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a:extLst>
            <a:ext uri="{FF2B5EF4-FFF2-40B4-BE49-F238E27FC236}">
              <a16:creationId xmlns:a16="http://schemas.microsoft.com/office/drawing/2014/main" id="{B1FF4512-1B90-4389-9D77-66D4CCEAAA1F}"/>
            </a:ext>
          </a:extLst>
        </xdr:cNvPr>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a:extLst>
            <a:ext uri="{FF2B5EF4-FFF2-40B4-BE49-F238E27FC236}">
              <a16:creationId xmlns:a16="http://schemas.microsoft.com/office/drawing/2014/main" id="{B9B90BA3-A504-41B0-8D70-0A252CC846A2}"/>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a:extLst>
            <a:ext uri="{FF2B5EF4-FFF2-40B4-BE49-F238E27FC236}">
              <a16:creationId xmlns:a16="http://schemas.microsoft.com/office/drawing/2014/main" id="{A23440F0-CA5B-4098-9940-A4CB6998FBAD}"/>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a:extLst>
            <a:ext uri="{FF2B5EF4-FFF2-40B4-BE49-F238E27FC236}">
              <a16:creationId xmlns:a16="http://schemas.microsoft.com/office/drawing/2014/main" id="{0E03D759-7BCB-47BA-8F10-BC150101D91D}"/>
            </a:ext>
          </a:extLst>
        </xdr:cNvPr>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a:extLst>
            <a:ext uri="{FF2B5EF4-FFF2-40B4-BE49-F238E27FC236}">
              <a16:creationId xmlns:a16="http://schemas.microsoft.com/office/drawing/2014/main" id="{5569D310-5077-4866-B3E1-A39654785D38}"/>
            </a:ext>
          </a:extLst>
        </xdr:cNvPr>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49" name="【福祉施設】&#10;一人当たり面積平均値テキスト">
          <a:extLst>
            <a:ext uri="{FF2B5EF4-FFF2-40B4-BE49-F238E27FC236}">
              <a16:creationId xmlns:a16="http://schemas.microsoft.com/office/drawing/2014/main" id="{B5D66DCF-1CC9-4554-914B-88ED84474E90}"/>
            </a:ext>
          </a:extLst>
        </xdr:cNvPr>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a:extLst>
            <a:ext uri="{FF2B5EF4-FFF2-40B4-BE49-F238E27FC236}">
              <a16:creationId xmlns:a16="http://schemas.microsoft.com/office/drawing/2014/main" id="{18772CD4-335D-4A33-89C2-9FD52EF68028}"/>
            </a:ext>
          </a:extLst>
        </xdr:cNvPr>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a:extLst>
            <a:ext uri="{FF2B5EF4-FFF2-40B4-BE49-F238E27FC236}">
              <a16:creationId xmlns:a16="http://schemas.microsoft.com/office/drawing/2014/main" id="{A5CEDF94-77D4-47DA-8276-2CFD02F970C0}"/>
            </a:ext>
          </a:extLst>
        </xdr:cNvPr>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a:extLst>
            <a:ext uri="{FF2B5EF4-FFF2-40B4-BE49-F238E27FC236}">
              <a16:creationId xmlns:a16="http://schemas.microsoft.com/office/drawing/2014/main" id="{31B6C5DA-F3F5-4375-8214-28C51BF08A99}"/>
            </a:ext>
          </a:extLst>
        </xdr:cNvPr>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a:extLst>
            <a:ext uri="{FF2B5EF4-FFF2-40B4-BE49-F238E27FC236}">
              <a16:creationId xmlns:a16="http://schemas.microsoft.com/office/drawing/2014/main" id="{1C8CD5B5-D79D-4AB5-A3E8-95CC11294955}"/>
            </a:ext>
          </a:extLst>
        </xdr:cNvPr>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a:extLst>
            <a:ext uri="{FF2B5EF4-FFF2-40B4-BE49-F238E27FC236}">
              <a16:creationId xmlns:a16="http://schemas.microsoft.com/office/drawing/2014/main" id="{8DDFE8A0-FCCD-4945-9132-4A49EED66BE9}"/>
            </a:ext>
          </a:extLst>
        </xdr:cNvPr>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93846E3-B517-47AB-979F-10A7FD83BA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F934591-42D6-40E7-B504-94098A6260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571D1B6-0D3B-49DF-93C8-2B8EB42E4B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D20EF9E-D2E5-4A9B-B2CE-453840EA5A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A393DD7-49A3-4CB5-B6E4-97820CADB0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360" name="楕円 359">
          <a:extLst>
            <a:ext uri="{FF2B5EF4-FFF2-40B4-BE49-F238E27FC236}">
              <a16:creationId xmlns:a16="http://schemas.microsoft.com/office/drawing/2014/main" id="{6BC782EC-C342-4108-A016-C97753630F16}"/>
            </a:ext>
          </a:extLst>
        </xdr:cNvPr>
        <xdr:cNvSpPr/>
      </xdr:nvSpPr>
      <xdr:spPr>
        <a:xfrm>
          <a:off x="10426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32402</xdr:rowOff>
    </xdr:from>
    <xdr:ext cx="469744" cy="259045"/>
    <xdr:sp macro="" textlink="">
      <xdr:nvSpPr>
        <xdr:cNvPr id="361" name="【福祉施設】&#10;一人当たり面積該当値テキスト">
          <a:extLst>
            <a:ext uri="{FF2B5EF4-FFF2-40B4-BE49-F238E27FC236}">
              <a16:creationId xmlns:a16="http://schemas.microsoft.com/office/drawing/2014/main" id="{DB1A8AB8-6887-4CD3-B1CA-2A26329EDA05}"/>
            </a:ext>
          </a:extLst>
        </xdr:cNvPr>
        <xdr:cNvSpPr txBox="1"/>
      </xdr:nvSpPr>
      <xdr:spPr>
        <a:xfrm>
          <a:off x="10515600" y="1443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34925</xdr:rowOff>
    </xdr:from>
    <xdr:to>
      <xdr:col>50</xdr:col>
      <xdr:colOff>165100</xdr:colOff>
      <xdr:row>84</xdr:row>
      <xdr:rowOff>136525</xdr:rowOff>
    </xdr:to>
    <xdr:sp macro="" textlink="">
      <xdr:nvSpPr>
        <xdr:cNvPr id="362" name="楕円 361">
          <a:extLst>
            <a:ext uri="{FF2B5EF4-FFF2-40B4-BE49-F238E27FC236}">
              <a16:creationId xmlns:a16="http://schemas.microsoft.com/office/drawing/2014/main" id="{DC3E67AE-E0AF-487E-A1B4-02AA1E614F24}"/>
            </a:ext>
          </a:extLst>
        </xdr:cNvPr>
        <xdr:cNvSpPr/>
      </xdr:nvSpPr>
      <xdr:spPr>
        <a:xfrm>
          <a:off x="9588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85725</xdr:rowOff>
    </xdr:from>
    <xdr:to>
      <xdr:col>55</xdr:col>
      <xdr:colOff>0</xdr:colOff>
      <xdr:row>84</xdr:row>
      <xdr:rowOff>104775</xdr:rowOff>
    </xdr:to>
    <xdr:cxnSp macro="">
      <xdr:nvCxnSpPr>
        <xdr:cNvPr id="363" name="直線コネクタ 362">
          <a:extLst>
            <a:ext uri="{FF2B5EF4-FFF2-40B4-BE49-F238E27FC236}">
              <a16:creationId xmlns:a16="http://schemas.microsoft.com/office/drawing/2014/main" id="{BE51FCE8-5F7E-4F1A-8E38-1188A47620C1}"/>
            </a:ext>
          </a:extLst>
        </xdr:cNvPr>
        <xdr:cNvCxnSpPr/>
      </xdr:nvCxnSpPr>
      <xdr:spPr>
        <a:xfrm>
          <a:off x="9639300" y="144875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34925</xdr:rowOff>
    </xdr:from>
    <xdr:to>
      <xdr:col>46</xdr:col>
      <xdr:colOff>38100</xdr:colOff>
      <xdr:row>84</xdr:row>
      <xdr:rowOff>136525</xdr:rowOff>
    </xdr:to>
    <xdr:sp macro="" textlink="">
      <xdr:nvSpPr>
        <xdr:cNvPr id="364" name="楕円 363">
          <a:extLst>
            <a:ext uri="{FF2B5EF4-FFF2-40B4-BE49-F238E27FC236}">
              <a16:creationId xmlns:a16="http://schemas.microsoft.com/office/drawing/2014/main" id="{FDC9A575-F8DB-4458-8D62-5EA50B2CCBBF}"/>
            </a:ext>
          </a:extLst>
        </xdr:cNvPr>
        <xdr:cNvSpPr/>
      </xdr:nvSpPr>
      <xdr:spPr>
        <a:xfrm>
          <a:off x="8699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85725</xdr:rowOff>
    </xdr:from>
    <xdr:to>
      <xdr:col>50</xdr:col>
      <xdr:colOff>114300</xdr:colOff>
      <xdr:row>84</xdr:row>
      <xdr:rowOff>85725</xdr:rowOff>
    </xdr:to>
    <xdr:cxnSp macro="">
      <xdr:nvCxnSpPr>
        <xdr:cNvPr id="365" name="直線コネクタ 364">
          <a:extLst>
            <a:ext uri="{FF2B5EF4-FFF2-40B4-BE49-F238E27FC236}">
              <a16:creationId xmlns:a16="http://schemas.microsoft.com/office/drawing/2014/main" id="{7CB566A6-6A57-441D-8F30-3AA304D44C21}"/>
            </a:ext>
          </a:extLst>
        </xdr:cNvPr>
        <xdr:cNvCxnSpPr/>
      </xdr:nvCxnSpPr>
      <xdr:spPr>
        <a:xfrm>
          <a:off x="8750300" y="14487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66" name="楕円 365">
          <a:extLst>
            <a:ext uri="{FF2B5EF4-FFF2-40B4-BE49-F238E27FC236}">
              <a16:creationId xmlns:a16="http://schemas.microsoft.com/office/drawing/2014/main" id="{ECA36C20-BFF9-4567-B967-41E4CBEDF757}"/>
            </a:ext>
          </a:extLst>
        </xdr:cNvPr>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85725</xdr:rowOff>
    </xdr:to>
    <xdr:cxnSp macro="">
      <xdr:nvCxnSpPr>
        <xdr:cNvPr id="367" name="直線コネクタ 366">
          <a:extLst>
            <a:ext uri="{FF2B5EF4-FFF2-40B4-BE49-F238E27FC236}">
              <a16:creationId xmlns:a16="http://schemas.microsoft.com/office/drawing/2014/main" id="{AF94E566-241F-48BB-AC83-4C9C73F90F44}"/>
            </a:ext>
          </a:extLst>
        </xdr:cNvPr>
        <xdr:cNvCxnSpPr/>
      </xdr:nvCxnSpPr>
      <xdr:spPr>
        <a:xfrm>
          <a:off x="7861300" y="14478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25400</xdr:rowOff>
    </xdr:from>
    <xdr:to>
      <xdr:col>36</xdr:col>
      <xdr:colOff>165100</xdr:colOff>
      <xdr:row>84</xdr:row>
      <xdr:rowOff>127000</xdr:rowOff>
    </xdr:to>
    <xdr:sp macro="" textlink="">
      <xdr:nvSpPr>
        <xdr:cNvPr id="368" name="楕円 367">
          <a:extLst>
            <a:ext uri="{FF2B5EF4-FFF2-40B4-BE49-F238E27FC236}">
              <a16:creationId xmlns:a16="http://schemas.microsoft.com/office/drawing/2014/main" id="{774670D2-E58C-4F2D-AB2E-8D0477BD43A6}"/>
            </a:ext>
          </a:extLst>
        </xdr:cNvPr>
        <xdr:cNvSpPr/>
      </xdr:nvSpPr>
      <xdr:spPr>
        <a:xfrm>
          <a:off x="692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76200</xdr:rowOff>
    </xdr:from>
    <xdr:to>
      <xdr:col>41</xdr:col>
      <xdr:colOff>50800</xdr:colOff>
      <xdr:row>84</xdr:row>
      <xdr:rowOff>76200</xdr:rowOff>
    </xdr:to>
    <xdr:cxnSp macro="">
      <xdr:nvCxnSpPr>
        <xdr:cNvPr id="369" name="直線コネクタ 368">
          <a:extLst>
            <a:ext uri="{FF2B5EF4-FFF2-40B4-BE49-F238E27FC236}">
              <a16:creationId xmlns:a16="http://schemas.microsoft.com/office/drawing/2014/main" id="{92D906FE-DDDB-4AE5-AACF-856199C0E361}"/>
            </a:ext>
          </a:extLst>
        </xdr:cNvPr>
        <xdr:cNvCxnSpPr/>
      </xdr:nvCxnSpPr>
      <xdr:spPr>
        <a:xfrm>
          <a:off x="6972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70" name="n_1aveValue【福祉施設】&#10;一人当たり面積">
          <a:extLst>
            <a:ext uri="{FF2B5EF4-FFF2-40B4-BE49-F238E27FC236}">
              <a16:creationId xmlns:a16="http://schemas.microsoft.com/office/drawing/2014/main" id="{7DBAC830-256C-4474-AEFB-AC98973DE72C}"/>
            </a:ext>
          </a:extLst>
        </xdr:cNvPr>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134002</xdr:rowOff>
    </xdr:from>
    <xdr:ext cx="469744" cy="259045"/>
    <xdr:sp macro="" textlink="">
      <xdr:nvSpPr>
        <xdr:cNvPr id="371" name="n_2aveValue【福祉施設】&#10;一人当たり面積">
          <a:extLst>
            <a:ext uri="{FF2B5EF4-FFF2-40B4-BE49-F238E27FC236}">
              <a16:creationId xmlns:a16="http://schemas.microsoft.com/office/drawing/2014/main" id="{410ABDBA-1E9E-4F65-B0D4-4DA1F625D6CE}"/>
            </a:ext>
          </a:extLst>
        </xdr:cNvPr>
        <xdr:cNvSpPr txBox="1"/>
      </xdr:nvSpPr>
      <xdr:spPr>
        <a:xfrm>
          <a:off x="8515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72" name="n_3aveValue【福祉施設】&#10;一人当たり面積">
          <a:extLst>
            <a:ext uri="{FF2B5EF4-FFF2-40B4-BE49-F238E27FC236}">
              <a16:creationId xmlns:a16="http://schemas.microsoft.com/office/drawing/2014/main" id="{7EA61849-24FD-4758-932C-E0A359F5F794}"/>
            </a:ext>
          </a:extLst>
        </xdr:cNvPr>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3" name="n_4aveValue【福祉施設】&#10;一人当たり面積">
          <a:extLst>
            <a:ext uri="{FF2B5EF4-FFF2-40B4-BE49-F238E27FC236}">
              <a16:creationId xmlns:a16="http://schemas.microsoft.com/office/drawing/2014/main" id="{F6F70419-38E8-4576-AC70-FD6AD858205E}"/>
            </a:ext>
          </a:extLst>
        </xdr:cNvPr>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127652</xdr:rowOff>
    </xdr:from>
    <xdr:ext cx="469744" cy="259045"/>
    <xdr:sp macro="" textlink="">
      <xdr:nvSpPr>
        <xdr:cNvPr id="374" name="n_1mainValue【福祉施設】&#10;一人当たり面積">
          <a:extLst>
            <a:ext uri="{FF2B5EF4-FFF2-40B4-BE49-F238E27FC236}">
              <a16:creationId xmlns:a16="http://schemas.microsoft.com/office/drawing/2014/main" id="{163AD91A-14F3-410D-A948-07603178FBD3}"/>
            </a:ext>
          </a:extLst>
        </xdr:cNvPr>
        <xdr:cNvSpPr txBox="1"/>
      </xdr:nvSpPr>
      <xdr:spPr>
        <a:xfrm>
          <a:off x="9391727" y="1452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127652</xdr:rowOff>
    </xdr:from>
    <xdr:ext cx="469744" cy="259045"/>
    <xdr:sp macro="" textlink="">
      <xdr:nvSpPr>
        <xdr:cNvPr id="375" name="n_2mainValue【福祉施設】&#10;一人当たり面積">
          <a:extLst>
            <a:ext uri="{FF2B5EF4-FFF2-40B4-BE49-F238E27FC236}">
              <a16:creationId xmlns:a16="http://schemas.microsoft.com/office/drawing/2014/main" id="{CED40D56-3B04-43F8-BEBF-89D46AA913DE}"/>
            </a:ext>
          </a:extLst>
        </xdr:cNvPr>
        <xdr:cNvSpPr txBox="1"/>
      </xdr:nvSpPr>
      <xdr:spPr>
        <a:xfrm>
          <a:off x="8515427" y="1452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76" name="n_3mainValue【福祉施設】&#10;一人当たり面積">
          <a:extLst>
            <a:ext uri="{FF2B5EF4-FFF2-40B4-BE49-F238E27FC236}">
              <a16:creationId xmlns:a16="http://schemas.microsoft.com/office/drawing/2014/main" id="{706A2627-7CDB-4427-A782-60EBF25E8B52}"/>
            </a:ext>
          </a:extLst>
        </xdr:cNvPr>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118127</xdr:rowOff>
    </xdr:from>
    <xdr:ext cx="469744" cy="259045"/>
    <xdr:sp macro="" textlink="">
      <xdr:nvSpPr>
        <xdr:cNvPr id="377" name="n_4mainValue【福祉施設】&#10;一人当たり面積">
          <a:extLst>
            <a:ext uri="{FF2B5EF4-FFF2-40B4-BE49-F238E27FC236}">
              <a16:creationId xmlns:a16="http://schemas.microsoft.com/office/drawing/2014/main" id="{A50E03EA-0862-4A46-A67B-46CC96E56FB4}"/>
            </a:ext>
          </a:extLst>
        </xdr:cNvPr>
        <xdr:cNvSpPr txBox="1"/>
      </xdr:nvSpPr>
      <xdr:spPr>
        <a:xfrm>
          <a:off x="6737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6882FD0-7317-4F91-9F90-689F9FE2F0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0ECE4EF-23E8-4618-AB20-15B36926F3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B582159-80BF-401E-8442-6DCB0E6E32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42D9A1DC-607A-47BF-A59E-125E22923B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1D251C4-E0D9-4B10-9E45-EEC61542AD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110050A-DE72-4A8F-A95E-B18CD93A25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56248F7-3D08-41F0-BAFB-F93866EA3CF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CDA9E98-D406-4B5F-825B-B97512094D1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71A97A1F-EDA8-482C-99D5-62E42807424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86E1DAFF-D2AB-4D3F-956B-9E7EBE276E7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851AB8FE-C480-41B8-9473-1461C3E3EF9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5BAFA997-64FD-4F61-8285-7F2CEB3042F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4D5B7A8E-6AAE-4F96-8C62-5183DE30C4B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B193D178-CA88-41C4-8830-4021F65A469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5F756D51-4920-4E83-BCC4-D63F5E89F6F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2BD5356-D08C-4244-82F8-01BC70A3DB8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B5382B9A-F05D-43EE-A5D7-FA36ADBE53A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6010AE2D-B139-4F2A-9597-954E8B37614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BE72C2F0-2136-48F5-AC03-884343C8CF5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A95597CB-D0C3-4528-9956-DF43961E912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F14A95CB-7766-4C48-9CAD-79D4271C893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30643F67-DD11-4DA0-AFF7-8F2E3ACE730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27754DA7-B5DA-4A37-87D7-840DDF321BB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51BEFAB2-CFB9-4221-9C7A-CAC9AC4565A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a:extLst>
            <a:ext uri="{FF2B5EF4-FFF2-40B4-BE49-F238E27FC236}">
              <a16:creationId xmlns:a16="http://schemas.microsoft.com/office/drawing/2014/main" id="{2460F0BC-2873-40FD-A541-2E5FCD366A61}"/>
            </a:ext>
          </a:extLst>
        </xdr:cNvPr>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2B24131C-225B-4002-9459-F5BFFC0A85A3}"/>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a:extLst>
            <a:ext uri="{FF2B5EF4-FFF2-40B4-BE49-F238E27FC236}">
              <a16:creationId xmlns:a16="http://schemas.microsoft.com/office/drawing/2014/main" id="{2779CD7F-09DD-41E9-B5D2-41AC82A7D9F5}"/>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39077D8F-E6C4-438C-A782-ACC39EE1FACA}"/>
            </a:ext>
          </a:extLst>
        </xdr:cNvPr>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a:extLst>
            <a:ext uri="{FF2B5EF4-FFF2-40B4-BE49-F238E27FC236}">
              <a16:creationId xmlns:a16="http://schemas.microsoft.com/office/drawing/2014/main" id="{26FD4245-2CC8-48A0-BC18-032E2F29B365}"/>
            </a:ext>
          </a:extLst>
        </xdr:cNvPr>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F0C7090E-DFDC-4978-83B9-5D7F1E94F0AF}"/>
            </a:ext>
          </a:extLst>
        </xdr:cNvPr>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a:extLst>
            <a:ext uri="{FF2B5EF4-FFF2-40B4-BE49-F238E27FC236}">
              <a16:creationId xmlns:a16="http://schemas.microsoft.com/office/drawing/2014/main" id="{F4F33C9C-5B1B-4922-8D70-C0169B4DD43C}"/>
            </a:ext>
          </a:extLst>
        </xdr:cNvPr>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a:extLst>
            <a:ext uri="{FF2B5EF4-FFF2-40B4-BE49-F238E27FC236}">
              <a16:creationId xmlns:a16="http://schemas.microsoft.com/office/drawing/2014/main" id="{002235F9-A7DD-4B0D-A31B-15615A329DAF}"/>
            </a:ext>
          </a:extLst>
        </xdr:cNvPr>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a:extLst>
            <a:ext uri="{FF2B5EF4-FFF2-40B4-BE49-F238E27FC236}">
              <a16:creationId xmlns:a16="http://schemas.microsoft.com/office/drawing/2014/main" id="{A2912332-DBE6-4A99-8EA1-C9CE15B69634}"/>
            </a:ext>
          </a:extLst>
        </xdr:cNvPr>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a:extLst>
            <a:ext uri="{FF2B5EF4-FFF2-40B4-BE49-F238E27FC236}">
              <a16:creationId xmlns:a16="http://schemas.microsoft.com/office/drawing/2014/main" id="{37182923-C306-4571-BB0D-F6A5452B686F}"/>
            </a:ext>
          </a:extLst>
        </xdr:cNvPr>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a:extLst>
            <a:ext uri="{FF2B5EF4-FFF2-40B4-BE49-F238E27FC236}">
              <a16:creationId xmlns:a16="http://schemas.microsoft.com/office/drawing/2014/main" id="{C7D3DEED-1467-4BCC-91A3-4EB45F3A45DE}"/>
            </a:ext>
          </a:extLst>
        </xdr:cNvPr>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FFE5DC3-9DE9-4DD5-B15F-0D1835AFDBC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CCBEB9C-3A26-475D-B342-A48BD213430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AFFDBC2-1DF9-46DA-A4BC-B7C2446E2E3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57E0F05-4597-4557-A4A3-DC4D36AB1E7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E7085A6-232D-4A19-B6DA-18558E58B9F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69214</xdr:rowOff>
    </xdr:from>
    <xdr:to>
      <xdr:col>24</xdr:col>
      <xdr:colOff>114300</xdr:colOff>
      <xdr:row>106</xdr:row>
      <xdr:rowOff>170814</xdr:rowOff>
    </xdr:to>
    <xdr:sp macro="" textlink="">
      <xdr:nvSpPr>
        <xdr:cNvPr id="418" name="楕円 417">
          <a:extLst>
            <a:ext uri="{FF2B5EF4-FFF2-40B4-BE49-F238E27FC236}">
              <a16:creationId xmlns:a16="http://schemas.microsoft.com/office/drawing/2014/main" id="{B7FEC176-3C73-458E-91DD-295DB291F72D}"/>
            </a:ext>
          </a:extLst>
        </xdr:cNvPr>
        <xdr:cNvSpPr/>
      </xdr:nvSpPr>
      <xdr:spPr>
        <a:xfrm>
          <a:off x="45847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47641</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A4C8338D-B4CF-458E-98EB-F0E4F1FF3D09}"/>
            </a:ext>
          </a:extLst>
        </xdr:cNvPr>
        <xdr:cNvSpPr txBox="1"/>
      </xdr:nvSpPr>
      <xdr:spPr>
        <a:xfrm>
          <a:off x="4673600"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33020</xdr:rowOff>
    </xdr:from>
    <xdr:to>
      <xdr:col>20</xdr:col>
      <xdr:colOff>38100</xdr:colOff>
      <xdr:row>106</xdr:row>
      <xdr:rowOff>134620</xdr:rowOff>
    </xdr:to>
    <xdr:sp macro="" textlink="">
      <xdr:nvSpPr>
        <xdr:cNvPr id="420" name="楕円 419">
          <a:extLst>
            <a:ext uri="{FF2B5EF4-FFF2-40B4-BE49-F238E27FC236}">
              <a16:creationId xmlns:a16="http://schemas.microsoft.com/office/drawing/2014/main" id="{D6FE7379-E79B-4FBE-A79D-0FF3E48B304F}"/>
            </a:ext>
          </a:extLst>
        </xdr:cNvPr>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106</xdr:row>
      <xdr:rowOff>120014</xdr:rowOff>
    </xdr:to>
    <xdr:cxnSp macro="">
      <xdr:nvCxnSpPr>
        <xdr:cNvPr id="421" name="直線コネクタ 420">
          <a:extLst>
            <a:ext uri="{FF2B5EF4-FFF2-40B4-BE49-F238E27FC236}">
              <a16:creationId xmlns:a16="http://schemas.microsoft.com/office/drawing/2014/main" id="{60B6F90C-14FD-427C-B8F3-743940E1FEE3}"/>
            </a:ext>
          </a:extLst>
        </xdr:cNvPr>
        <xdr:cNvCxnSpPr/>
      </xdr:nvCxnSpPr>
      <xdr:spPr>
        <a:xfrm>
          <a:off x="3797300" y="182575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166370</xdr:rowOff>
    </xdr:from>
    <xdr:to>
      <xdr:col>15</xdr:col>
      <xdr:colOff>101600</xdr:colOff>
      <xdr:row>106</xdr:row>
      <xdr:rowOff>96520</xdr:rowOff>
    </xdr:to>
    <xdr:sp macro="" textlink="">
      <xdr:nvSpPr>
        <xdr:cNvPr id="422" name="楕円 421">
          <a:extLst>
            <a:ext uri="{FF2B5EF4-FFF2-40B4-BE49-F238E27FC236}">
              <a16:creationId xmlns:a16="http://schemas.microsoft.com/office/drawing/2014/main" id="{BB99624D-DD23-4CF6-BEB5-16C5E8FA63F2}"/>
            </a:ext>
          </a:extLst>
        </xdr:cNvPr>
        <xdr:cNvSpPr/>
      </xdr:nvSpPr>
      <xdr:spPr>
        <a:xfrm>
          <a:off x="2857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45720</xdr:rowOff>
    </xdr:from>
    <xdr:to>
      <xdr:col>19</xdr:col>
      <xdr:colOff>177800</xdr:colOff>
      <xdr:row>106</xdr:row>
      <xdr:rowOff>83820</xdr:rowOff>
    </xdr:to>
    <xdr:cxnSp macro="">
      <xdr:nvCxnSpPr>
        <xdr:cNvPr id="423" name="直線コネクタ 422">
          <a:extLst>
            <a:ext uri="{FF2B5EF4-FFF2-40B4-BE49-F238E27FC236}">
              <a16:creationId xmlns:a16="http://schemas.microsoft.com/office/drawing/2014/main" id="{A6BC3DAB-94ED-49B2-802A-FE4C1407F5B0}"/>
            </a:ext>
          </a:extLst>
        </xdr:cNvPr>
        <xdr:cNvCxnSpPr/>
      </xdr:nvCxnSpPr>
      <xdr:spPr>
        <a:xfrm>
          <a:off x="2908300" y="18219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130175</xdr:rowOff>
    </xdr:from>
    <xdr:to>
      <xdr:col>10</xdr:col>
      <xdr:colOff>165100</xdr:colOff>
      <xdr:row>106</xdr:row>
      <xdr:rowOff>60325</xdr:rowOff>
    </xdr:to>
    <xdr:sp macro="" textlink="">
      <xdr:nvSpPr>
        <xdr:cNvPr id="424" name="楕円 423">
          <a:extLst>
            <a:ext uri="{FF2B5EF4-FFF2-40B4-BE49-F238E27FC236}">
              <a16:creationId xmlns:a16="http://schemas.microsoft.com/office/drawing/2014/main" id="{1A640C8D-A02F-4319-B543-DC92A37A5157}"/>
            </a:ext>
          </a:extLst>
        </xdr:cNvPr>
        <xdr:cNvSpPr/>
      </xdr:nvSpPr>
      <xdr:spPr>
        <a:xfrm>
          <a:off x="1968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9525</xdr:rowOff>
    </xdr:from>
    <xdr:to>
      <xdr:col>15</xdr:col>
      <xdr:colOff>50800</xdr:colOff>
      <xdr:row>106</xdr:row>
      <xdr:rowOff>45720</xdr:rowOff>
    </xdr:to>
    <xdr:cxnSp macro="">
      <xdr:nvCxnSpPr>
        <xdr:cNvPr id="425" name="直線コネクタ 424">
          <a:extLst>
            <a:ext uri="{FF2B5EF4-FFF2-40B4-BE49-F238E27FC236}">
              <a16:creationId xmlns:a16="http://schemas.microsoft.com/office/drawing/2014/main" id="{8AC90D6A-9BEA-4270-A395-702A90A927E9}"/>
            </a:ext>
          </a:extLst>
        </xdr:cNvPr>
        <xdr:cNvCxnSpPr/>
      </xdr:nvCxnSpPr>
      <xdr:spPr>
        <a:xfrm>
          <a:off x="2019300" y="18183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92075</xdr:rowOff>
    </xdr:from>
    <xdr:to>
      <xdr:col>6</xdr:col>
      <xdr:colOff>38100</xdr:colOff>
      <xdr:row>106</xdr:row>
      <xdr:rowOff>22225</xdr:rowOff>
    </xdr:to>
    <xdr:sp macro="" textlink="">
      <xdr:nvSpPr>
        <xdr:cNvPr id="426" name="楕円 425">
          <a:extLst>
            <a:ext uri="{FF2B5EF4-FFF2-40B4-BE49-F238E27FC236}">
              <a16:creationId xmlns:a16="http://schemas.microsoft.com/office/drawing/2014/main" id="{0C3623E3-F1BB-4AE7-A81B-4DB03F020F47}"/>
            </a:ext>
          </a:extLst>
        </xdr:cNvPr>
        <xdr:cNvSpPr/>
      </xdr:nvSpPr>
      <xdr:spPr>
        <a:xfrm>
          <a:off x="1079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142875</xdr:rowOff>
    </xdr:from>
    <xdr:to>
      <xdr:col>10</xdr:col>
      <xdr:colOff>114300</xdr:colOff>
      <xdr:row>106</xdr:row>
      <xdr:rowOff>9525</xdr:rowOff>
    </xdr:to>
    <xdr:cxnSp macro="">
      <xdr:nvCxnSpPr>
        <xdr:cNvPr id="427" name="直線コネクタ 426">
          <a:extLst>
            <a:ext uri="{FF2B5EF4-FFF2-40B4-BE49-F238E27FC236}">
              <a16:creationId xmlns:a16="http://schemas.microsoft.com/office/drawing/2014/main" id="{EB286443-2AC1-4A0D-B768-DA0003B298F4}"/>
            </a:ext>
          </a:extLst>
        </xdr:cNvPr>
        <xdr:cNvCxnSpPr/>
      </xdr:nvCxnSpPr>
      <xdr:spPr>
        <a:xfrm>
          <a:off x="1130300" y="18145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a:extLst>
            <a:ext uri="{FF2B5EF4-FFF2-40B4-BE49-F238E27FC236}">
              <a16:creationId xmlns:a16="http://schemas.microsoft.com/office/drawing/2014/main" id="{3393EC85-CA6D-481D-8017-453E2CF188CA}"/>
            </a:ext>
          </a:extLst>
        </xdr:cNvPr>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a:extLst>
            <a:ext uri="{FF2B5EF4-FFF2-40B4-BE49-F238E27FC236}">
              <a16:creationId xmlns:a16="http://schemas.microsoft.com/office/drawing/2014/main" id="{E12AD2DC-52AA-4A26-952B-00D6EE8CCD4C}"/>
            </a:ext>
          </a:extLst>
        </xdr:cNvPr>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a:extLst>
            <a:ext uri="{FF2B5EF4-FFF2-40B4-BE49-F238E27FC236}">
              <a16:creationId xmlns:a16="http://schemas.microsoft.com/office/drawing/2014/main" id="{4C6016DF-1D1E-4E1D-A590-9FDF00447701}"/>
            </a:ext>
          </a:extLst>
        </xdr:cNvPr>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a:extLst>
            <a:ext uri="{FF2B5EF4-FFF2-40B4-BE49-F238E27FC236}">
              <a16:creationId xmlns:a16="http://schemas.microsoft.com/office/drawing/2014/main" id="{1E705922-A263-400E-935D-F782607818AD}"/>
            </a:ext>
          </a:extLst>
        </xdr:cNvPr>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125747</xdr:rowOff>
    </xdr:from>
    <xdr:ext cx="405111" cy="259045"/>
    <xdr:sp macro="" textlink="">
      <xdr:nvSpPr>
        <xdr:cNvPr id="432" name="n_1mainValue【市民会館】&#10;有形固定資産減価償却率">
          <a:extLst>
            <a:ext uri="{FF2B5EF4-FFF2-40B4-BE49-F238E27FC236}">
              <a16:creationId xmlns:a16="http://schemas.microsoft.com/office/drawing/2014/main" id="{9C042EA7-B9E9-4185-83F6-A5039F550FFA}"/>
            </a:ext>
          </a:extLst>
        </xdr:cNvPr>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87647</xdr:rowOff>
    </xdr:from>
    <xdr:ext cx="405111" cy="259045"/>
    <xdr:sp macro="" textlink="">
      <xdr:nvSpPr>
        <xdr:cNvPr id="433" name="n_2mainValue【市民会館】&#10;有形固定資産減価償却率">
          <a:extLst>
            <a:ext uri="{FF2B5EF4-FFF2-40B4-BE49-F238E27FC236}">
              <a16:creationId xmlns:a16="http://schemas.microsoft.com/office/drawing/2014/main" id="{EE862932-0B5E-4354-952C-9FC3E3851698}"/>
            </a:ext>
          </a:extLst>
        </xdr:cNvPr>
        <xdr:cNvSpPr txBox="1"/>
      </xdr:nvSpPr>
      <xdr:spPr>
        <a:xfrm>
          <a:off x="2705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51452</xdr:rowOff>
    </xdr:from>
    <xdr:ext cx="405111" cy="259045"/>
    <xdr:sp macro="" textlink="">
      <xdr:nvSpPr>
        <xdr:cNvPr id="434" name="n_3mainValue【市民会館】&#10;有形固定資産減価償却率">
          <a:extLst>
            <a:ext uri="{FF2B5EF4-FFF2-40B4-BE49-F238E27FC236}">
              <a16:creationId xmlns:a16="http://schemas.microsoft.com/office/drawing/2014/main" id="{6E385707-C4A0-4A33-8B64-88199269B87D}"/>
            </a:ext>
          </a:extLst>
        </xdr:cNvPr>
        <xdr:cNvSpPr txBox="1"/>
      </xdr:nvSpPr>
      <xdr:spPr>
        <a:xfrm>
          <a:off x="1816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13352</xdr:rowOff>
    </xdr:from>
    <xdr:ext cx="405111" cy="259045"/>
    <xdr:sp macro="" textlink="">
      <xdr:nvSpPr>
        <xdr:cNvPr id="435" name="n_4mainValue【市民会館】&#10;有形固定資産減価償却率">
          <a:extLst>
            <a:ext uri="{FF2B5EF4-FFF2-40B4-BE49-F238E27FC236}">
              <a16:creationId xmlns:a16="http://schemas.microsoft.com/office/drawing/2014/main" id="{14D0B0BC-095E-4675-8853-41621817C396}"/>
            </a:ext>
          </a:extLst>
        </xdr:cNvPr>
        <xdr:cNvSpPr txBox="1"/>
      </xdr:nvSpPr>
      <xdr:spPr>
        <a:xfrm>
          <a:off x="927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DC892995-F680-4B64-A207-14422B32996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74EF0801-9807-4714-A92D-2AB121E19C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3378627B-1FA7-4BA9-A797-27CCF14AB02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B7C521C8-49A3-47B4-A417-418B6A91D5D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1B9E326F-217A-43EB-A829-451E9BFE8B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A2EE8A7C-D0A0-4713-BEF8-2A7B46375E2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620BFD36-C761-4A0F-99E9-64B2E989928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84185341-89A5-4CF3-886B-CF2603687B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D1A8E32D-9AF9-4CD0-B815-8273AB3280B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B80024EE-6F15-4017-BE8D-976A025EAC0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9CE116D8-D131-4A4B-B85D-36A4DF65379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AECF1FC7-A012-4181-93E5-3D5684FC2BC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D168E1E5-6039-4F6B-BD47-9B86D67B487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C7D73318-448C-43FB-8A8C-156DBD20C05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B9C6EC2F-ECC1-4E53-AB6A-9BE524B91D1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E49AB556-B98F-4F96-9420-67096744C26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8C4EFD45-6450-4636-AE1A-BCAAE99D3DB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3D175BD6-227F-48E5-B3F5-792530FB1E4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14AD6FC8-31B5-4852-A19C-27C5DFC9BD6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BB1953C4-C458-446C-BF20-E5D4F74F3C6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E4FBD748-DE9C-440D-BCA4-7AC94BD25F3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a:extLst>
            <a:ext uri="{FF2B5EF4-FFF2-40B4-BE49-F238E27FC236}">
              <a16:creationId xmlns:a16="http://schemas.microsoft.com/office/drawing/2014/main" id="{AA43BBD4-FE27-4E21-ABE5-7A60FE4A1659}"/>
            </a:ext>
          </a:extLst>
        </xdr:cNvPr>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a:extLst>
            <a:ext uri="{FF2B5EF4-FFF2-40B4-BE49-F238E27FC236}">
              <a16:creationId xmlns:a16="http://schemas.microsoft.com/office/drawing/2014/main" id="{A82C5B6A-0A73-4592-9EC4-C22FC9AA8785}"/>
            </a:ext>
          </a:extLst>
        </xdr:cNvPr>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a:extLst>
            <a:ext uri="{FF2B5EF4-FFF2-40B4-BE49-F238E27FC236}">
              <a16:creationId xmlns:a16="http://schemas.microsoft.com/office/drawing/2014/main" id="{80B991C4-618C-424D-82FC-D263B7047581}"/>
            </a:ext>
          </a:extLst>
        </xdr:cNvPr>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a:extLst>
            <a:ext uri="{FF2B5EF4-FFF2-40B4-BE49-F238E27FC236}">
              <a16:creationId xmlns:a16="http://schemas.microsoft.com/office/drawing/2014/main" id="{E2B1527C-3BEB-4BD5-BF95-F9680A942665}"/>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a:extLst>
            <a:ext uri="{FF2B5EF4-FFF2-40B4-BE49-F238E27FC236}">
              <a16:creationId xmlns:a16="http://schemas.microsoft.com/office/drawing/2014/main" id="{311637BA-4BB0-4962-851F-FA66C5D1BA40}"/>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a:extLst>
            <a:ext uri="{FF2B5EF4-FFF2-40B4-BE49-F238E27FC236}">
              <a16:creationId xmlns:a16="http://schemas.microsoft.com/office/drawing/2014/main" id="{0ABFBD78-6094-4ABD-8CC7-BCF3B49F6E75}"/>
            </a:ext>
          </a:extLst>
        </xdr:cNvPr>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a:extLst>
            <a:ext uri="{FF2B5EF4-FFF2-40B4-BE49-F238E27FC236}">
              <a16:creationId xmlns:a16="http://schemas.microsoft.com/office/drawing/2014/main" id="{2CAD2399-BD43-4326-8A78-3B213346D52D}"/>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a:extLst>
            <a:ext uri="{FF2B5EF4-FFF2-40B4-BE49-F238E27FC236}">
              <a16:creationId xmlns:a16="http://schemas.microsoft.com/office/drawing/2014/main" id="{5D847A09-2D97-4C24-AECF-8E155F44122E}"/>
            </a:ext>
          </a:extLst>
        </xdr:cNvPr>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a:extLst>
            <a:ext uri="{FF2B5EF4-FFF2-40B4-BE49-F238E27FC236}">
              <a16:creationId xmlns:a16="http://schemas.microsoft.com/office/drawing/2014/main" id="{F3467BA4-7E2B-4F19-8A7C-FDD602A1706B}"/>
            </a:ext>
          </a:extLst>
        </xdr:cNvPr>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a:extLst>
            <a:ext uri="{FF2B5EF4-FFF2-40B4-BE49-F238E27FC236}">
              <a16:creationId xmlns:a16="http://schemas.microsoft.com/office/drawing/2014/main" id="{95719135-D453-4DEB-8F4E-0B7DDA4BA8E8}"/>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a:extLst>
            <a:ext uri="{FF2B5EF4-FFF2-40B4-BE49-F238E27FC236}">
              <a16:creationId xmlns:a16="http://schemas.microsoft.com/office/drawing/2014/main" id="{ACF8465C-7484-4C29-BB1C-DB97608EEE27}"/>
            </a:ext>
          </a:extLst>
        </xdr:cNvPr>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99D335E-D57C-4E43-9D00-A73B3772C30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BAB5539-FA61-475D-9349-CD81C2D774A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7BE25FD-CBA3-439D-BF4C-A936E1C6A84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605CE98-B04E-4CF3-B569-4EFE3B6FE36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481C105-E747-4E4C-974A-609F608FD66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98552</xdr:rowOff>
    </xdr:from>
    <xdr:to>
      <xdr:col>55</xdr:col>
      <xdr:colOff>50800</xdr:colOff>
      <xdr:row>107</xdr:row>
      <xdr:rowOff>28702</xdr:rowOff>
    </xdr:to>
    <xdr:sp macro="" textlink="">
      <xdr:nvSpPr>
        <xdr:cNvPr id="473" name="楕円 472">
          <a:extLst>
            <a:ext uri="{FF2B5EF4-FFF2-40B4-BE49-F238E27FC236}">
              <a16:creationId xmlns:a16="http://schemas.microsoft.com/office/drawing/2014/main" id="{4B1E5D79-10B8-4F19-B29A-14E1FB6ABA28}"/>
            </a:ext>
          </a:extLst>
        </xdr:cNvPr>
        <xdr:cNvSpPr/>
      </xdr:nvSpPr>
      <xdr:spPr>
        <a:xfrm>
          <a:off x="104267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13479</xdr:rowOff>
    </xdr:from>
    <xdr:ext cx="469744" cy="259045"/>
    <xdr:sp macro="" textlink="">
      <xdr:nvSpPr>
        <xdr:cNvPr id="474" name="【市民会館】&#10;一人当たり面積該当値テキスト">
          <a:extLst>
            <a:ext uri="{FF2B5EF4-FFF2-40B4-BE49-F238E27FC236}">
              <a16:creationId xmlns:a16="http://schemas.microsoft.com/office/drawing/2014/main" id="{E5E1177A-8793-4131-A1C5-7F9CE293CE70}"/>
            </a:ext>
          </a:extLst>
        </xdr:cNvPr>
        <xdr:cNvSpPr txBox="1"/>
      </xdr:nvSpPr>
      <xdr:spPr>
        <a:xfrm>
          <a:off x="10515600" y="1818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98552</xdr:rowOff>
    </xdr:from>
    <xdr:to>
      <xdr:col>50</xdr:col>
      <xdr:colOff>165100</xdr:colOff>
      <xdr:row>107</xdr:row>
      <xdr:rowOff>28702</xdr:rowOff>
    </xdr:to>
    <xdr:sp macro="" textlink="">
      <xdr:nvSpPr>
        <xdr:cNvPr id="475" name="楕円 474">
          <a:extLst>
            <a:ext uri="{FF2B5EF4-FFF2-40B4-BE49-F238E27FC236}">
              <a16:creationId xmlns:a16="http://schemas.microsoft.com/office/drawing/2014/main" id="{788D9354-332A-4299-A345-2C0958601C87}"/>
            </a:ext>
          </a:extLst>
        </xdr:cNvPr>
        <xdr:cNvSpPr/>
      </xdr:nvSpPr>
      <xdr:spPr>
        <a:xfrm>
          <a:off x="9588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149352</xdr:rowOff>
    </xdr:from>
    <xdr:to>
      <xdr:col>55</xdr:col>
      <xdr:colOff>0</xdr:colOff>
      <xdr:row>106</xdr:row>
      <xdr:rowOff>149352</xdr:rowOff>
    </xdr:to>
    <xdr:cxnSp macro="">
      <xdr:nvCxnSpPr>
        <xdr:cNvPr id="476" name="直線コネクタ 475">
          <a:extLst>
            <a:ext uri="{FF2B5EF4-FFF2-40B4-BE49-F238E27FC236}">
              <a16:creationId xmlns:a16="http://schemas.microsoft.com/office/drawing/2014/main" id="{8E38FCF3-CA4B-44C5-831E-20A5EC76A56C}"/>
            </a:ext>
          </a:extLst>
        </xdr:cNvPr>
        <xdr:cNvCxnSpPr/>
      </xdr:nvCxnSpPr>
      <xdr:spPr>
        <a:xfrm>
          <a:off x="9639300" y="1832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77" name="楕円 476">
          <a:extLst>
            <a:ext uri="{FF2B5EF4-FFF2-40B4-BE49-F238E27FC236}">
              <a16:creationId xmlns:a16="http://schemas.microsoft.com/office/drawing/2014/main" id="{17806279-B49D-4E08-9A6E-B14611C6DD34}"/>
            </a:ext>
          </a:extLst>
        </xdr:cNvPr>
        <xdr:cNvSpPr/>
      </xdr:nvSpPr>
      <xdr:spPr>
        <a:xfrm>
          <a:off x="8699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149352</xdr:rowOff>
    </xdr:from>
    <xdr:to>
      <xdr:col>50</xdr:col>
      <xdr:colOff>114300</xdr:colOff>
      <xdr:row>106</xdr:row>
      <xdr:rowOff>149352</xdr:rowOff>
    </xdr:to>
    <xdr:cxnSp macro="">
      <xdr:nvCxnSpPr>
        <xdr:cNvPr id="478" name="直線コネクタ 477">
          <a:extLst>
            <a:ext uri="{FF2B5EF4-FFF2-40B4-BE49-F238E27FC236}">
              <a16:creationId xmlns:a16="http://schemas.microsoft.com/office/drawing/2014/main" id="{DA2A8CDB-9753-4163-A6AD-4ED3638C8EBD}"/>
            </a:ext>
          </a:extLst>
        </xdr:cNvPr>
        <xdr:cNvCxnSpPr/>
      </xdr:nvCxnSpPr>
      <xdr:spPr>
        <a:xfrm>
          <a:off x="8750300" y="1832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98552</xdr:rowOff>
    </xdr:from>
    <xdr:to>
      <xdr:col>41</xdr:col>
      <xdr:colOff>101600</xdr:colOff>
      <xdr:row>107</xdr:row>
      <xdr:rowOff>28702</xdr:rowOff>
    </xdr:to>
    <xdr:sp macro="" textlink="">
      <xdr:nvSpPr>
        <xdr:cNvPr id="479" name="楕円 478">
          <a:extLst>
            <a:ext uri="{FF2B5EF4-FFF2-40B4-BE49-F238E27FC236}">
              <a16:creationId xmlns:a16="http://schemas.microsoft.com/office/drawing/2014/main" id="{96276A5A-B27D-4014-8E82-DC1CA5E2BCFC}"/>
            </a:ext>
          </a:extLst>
        </xdr:cNvPr>
        <xdr:cNvSpPr/>
      </xdr:nvSpPr>
      <xdr:spPr>
        <a:xfrm>
          <a:off x="7810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149352</xdr:rowOff>
    </xdr:from>
    <xdr:to>
      <xdr:col>45</xdr:col>
      <xdr:colOff>177800</xdr:colOff>
      <xdr:row>106</xdr:row>
      <xdr:rowOff>149352</xdr:rowOff>
    </xdr:to>
    <xdr:cxnSp macro="">
      <xdr:nvCxnSpPr>
        <xdr:cNvPr id="480" name="直線コネクタ 479">
          <a:extLst>
            <a:ext uri="{FF2B5EF4-FFF2-40B4-BE49-F238E27FC236}">
              <a16:creationId xmlns:a16="http://schemas.microsoft.com/office/drawing/2014/main" id="{962129D4-7977-4781-9273-5E3BADE4E8DE}"/>
            </a:ext>
          </a:extLst>
        </xdr:cNvPr>
        <xdr:cNvCxnSpPr/>
      </xdr:nvCxnSpPr>
      <xdr:spPr>
        <a:xfrm>
          <a:off x="7861300" y="1832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81" name="楕円 480">
          <a:extLst>
            <a:ext uri="{FF2B5EF4-FFF2-40B4-BE49-F238E27FC236}">
              <a16:creationId xmlns:a16="http://schemas.microsoft.com/office/drawing/2014/main" id="{AE9A93E3-3CB9-4D5E-8398-82E3D8C2A183}"/>
            </a:ext>
          </a:extLst>
        </xdr:cNvPr>
        <xdr:cNvSpPr/>
      </xdr:nvSpPr>
      <xdr:spPr>
        <a:xfrm>
          <a:off x="6921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149352</xdr:rowOff>
    </xdr:from>
    <xdr:to>
      <xdr:col>41</xdr:col>
      <xdr:colOff>50800</xdr:colOff>
      <xdr:row>106</xdr:row>
      <xdr:rowOff>149352</xdr:rowOff>
    </xdr:to>
    <xdr:cxnSp macro="">
      <xdr:nvCxnSpPr>
        <xdr:cNvPr id="482" name="直線コネクタ 481">
          <a:extLst>
            <a:ext uri="{FF2B5EF4-FFF2-40B4-BE49-F238E27FC236}">
              <a16:creationId xmlns:a16="http://schemas.microsoft.com/office/drawing/2014/main" id="{6843D395-B520-4E69-8033-E4471AB40492}"/>
            </a:ext>
          </a:extLst>
        </xdr:cNvPr>
        <xdr:cNvCxnSpPr/>
      </xdr:nvCxnSpPr>
      <xdr:spPr>
        <a:xfrm>
          <a:off x="6972300" y="1832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83" name="n_1aveValue【市民会館】&#10;一人当たり面積">
          <a:extLst>
            <a:ext uri="{FF2B5EF4-FFF2-40B4-BE49-F238E27FC236}">
              <a16:creationId xmlns:a16="http://schemas.microsoft.com/office/drawing/2014/main" id="{DD17B4C1-3C49-4B64-93EF-EFF575FD89D5}"/>
            </a:ext>
          </a:extLst>
        </xdr:cNvPr>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84" name="n_2aveValue【市民会館】&#10;一人当たり面積">
          <a:extLst>
            <a:ext uri="{FF2B5EF4-FFF2-40B4-BE49-F238E27FC236}">
              <a16:creationId xmlns:a16="http://schemas.microsoft.com/office/drawing/2014/main" id="{DEAA3A95-7758-4251-A5C3-9E5ECBBBA0F6}"/>
            </a:ext>
          </a:extLst>
        </xdr:cNvPr>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5" name="n_3aveValue【市民会館】&#10;一人当たり面積">
          <a:extLst>
            <a:ext uri="{FF2B5EF4-FFF2-40B4-BE49-F238E27FC236}">
              <a16:creationId xmlns:a16="http://schemas.microsoft.com/office/drawing/2014/main" id="{19DCE400-CEDB-4BDF-9D79-271C32F59E85}"/>
            </a:ext>
          </a:extLst>
        </xdr:cNvPr>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6" name="n_4aveValue【市民会館】&#10;一人当たり面積">
          <a:extLst>
            <a:ext uri="{FF2B5EF4-FFF2-40B4-BE49-F238E27FC236}">
              <a16:creationId xmlns:a16="http://schemas.microsoft.com/office/drawing/2014/main" id="{0F637840-F244-4177-A59F-F5FE30AD4008}"/>
            </a:ext>
          </a:extLst>
        </xdr:cNvPr>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19829</xdr:rowOff>
    </xdr:from>
    <xdr:ext cx="469744" cy="259045"/>
    <xdr:sp macro="" textlink="">
      <xdr:nvSpPr>
        <xdr:cNvPr id="487" name="n_1mainValue【市民会館】&#10;一人当たり面積">
          <a:extLst>
            <a:ext uri="{FF2B5EF4-FFF2-40B4-BE49-F238E27FC236}">
              <a16:creationId xmlns:a16="http://schemas.microsoft.com/office/drawing/2014/main" id="{0BCE7BD5-AB42-478F-977F-31BFBBDBB4F0}"/>
            </a:ext>
          </a:extLst>
        </xdr:cNvPr>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488" name="n_2mainValue【市民会館】&#10;一人当たり面積">
          <a:extLst>
            <a:ext uri="{FF2B5EF4-FFF2-40B4-BE49-F238E27FC236}">
              <a16:creationId xmlns:a16="http://schemas.microsoft.com/office/drawing/2014/main" id="{66DC06B1-D916-4D2C-B135-A0E244EFEBE8}"/>
            </a:ext>
          </a:extLst>
        </xdr:cNvPr>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89" name="n_3mainValue【市民会館】&#10;一人当たり面積">
          <a:extLst>
            <a:ext uri="{FF2B5EF4-FFF2-40B4-BE49-F238E27FC236}">
              <a16:creationId xmlns:a16="http://schemas.microsoft.com/office/drawing/2014/main" id="{AD454916-CC9A-4726-BD48-3296EDCDFD94}"/>
            </a:ext>
          </a:extLst>
        </xdr:cNvPr>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90" name="n_4mainValue【市民会館】&#10;一人当たり面積">
          <a:extLst>
            <a:ext uri="{FF2B5EF4-FFF2-40B4-BE49-F238E27FC236}">
              <a16:creationId xmlns:a16="http://schemas.microsoft.com/office/drawing/2014/main" id="{E2C84706-820E-46A9-BC7D-81B7B67EDCA1}"/>
            </a:ext>
          </a:extLst>
        </xdr:cNvPr>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F877FDCB-7560-4B90-9C84-2E5F36DC63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13A85AC8-E7E2-40A3-BB2D-EF2F2F7F15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54A82899-7C65-4481-B059-C141AEF80A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BD2AA85C-2388-4A87-BB58-6C54F4C9F2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DAD4D56F-7C5D-41C7-B6D3-32EE904098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20BA38C3-868A-4E87-90EB-E92B7293D16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5B817957-B58D-41D1-BB27-23E66D39E6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58B5881C-08D2-4B94-BF3F-DF1EDE15B2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D16654DA-42BF-487F-B70F-6A771A072F2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30E9B044-EDA0-417E-9EEB-61B120C946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3E6D7273-2E5D-4EB0-A591-074CC10C6C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EF70EF2E-D2F8-42A9-8838-FA85F5EFFAE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8C955C12-06D3-472A-BD35-D385CBE5F39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7BE67F7A-4789-40EC-A4E2-507E17174A3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B7F98B63-E55D-4027-BBD9-3ECD7F0F5C4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2984301-8652-4477-B2A4-AF5E05A4DA2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B4D3FDF7-F9B7-4806-B89B-CA02961033C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4A70C01F-42BE-4528-9306-5ED95984081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9ED229C-6489-4025-926E-A9478782FE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AC9D6FF-1FF6-4178-A30F-A116390D57D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89B2CAA8-AAE2-4789-8EF9-757524BAB42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579DAF97-136D-4E66-B811-02578209212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5BBD5F8F-55C5-41C5-BD1B-86F9E20B27B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E052C64C-6260-4BB0-AF7B-F44AABC089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a:extLst>
            <a:ext uri="{FF2B5EF4-FFF2-40B4-BE49-F238E27FC236}">
              <a16:creationId xmlns:a16="http://schemas.microsoft.com/office/drawing/2014/main" id="{83DBEBB3-3358-40E2-A4EC-D1AD7BB23146}"/>
            </a:ext>
          </a:extLst>
        </xdr:cNvPr>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DB87C6BA-5450-4609-8B5F-5F1700C584D5}"/>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a:extLst>
            <a:ext uri="{FF2B5EF4-FFF2-40B4-BE49-F238E27FC236}">
              <a16:creationId xmlns:a16="http://schemas.microsoft.com/office/drawing/2014/main" id="{1A9034D4-BAB2-419D-B439-DA284C3F533A}"/>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98ECA0DD-76BE-4401-A4C2-004F67D1DB25}"/>
            </a:ext>
          </a:extLst>
        </xdr:cNvPr>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a:extLst>
            <a:ext uri="{FF2B5EF4-FFF2-40B4-BE49-F238E27FC236}">
              <a16:creationId xmlns:a16="http://schemas.microsoft.com/office/drawing/2014/main" id="{2E8CD7D6-AF25-4111-8C75-32BDFCEB98C3}"/>
            </a:ext>
          </a:extLst>
        </xdr:cNvPr>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11447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1BABE6A0-0471-41BA-8877-A378D0A9C66A}"/>
            </a:ext>
          </a:extLst>
        </xdr:cNvPr>
        <xdr:cNvSpPr txBox="1"/>
      </xdr:nvSpPr>
      <xdr:spPr>
        <a:xfrm>
          <a:off x="1635760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a:extLst>
            <a:ext uri="{FF2B5EF4-FFF2-40B4-BE49-F238E27FC236}">
              <a16:creationId xmlns:a16="http://schemas.microsoft.com/office/drawing/2014/main" id="{3B063E18-95A7-4796-A083-097A5433F7D9}"/>
            </a:ext>
          </a:extLst>
        </xdr:cNvPr>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a:extLst>
            <a:ext uri="{FF2B5EF4-FFF2-40B4-BE49-F238E27FC236}">
              <a16:creationId xmlns:a16="http://schemas.microsoft.com/office/drawing/2014/main" id="{C80197D9-304B-4E74-846D-2C4BE66F412C}"/>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a:extLst>
            <a:ext uri="{FF2B5EF4-FFF2-40B4-BE49-F238E27FC236}">
              <a16:creationId xmlns:a16="http://schemas.microsoft.com/office/drawing/2014/main" id="{684DF727-83A9-4481-B884-6E28F20D9A0F}"/>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a:extLst>
            <a:ext uri="{FF2B5EF4-FFF2-40B4-BE49-F238E27FC236}">
              <a16:creationId xmlns:a16="http://schemas.microsoft.com/office/drawing/2014/main" id="{FCB1F3DD-893D-4501-9151-A51F6E71AFC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a:extLst>
            <a:ext uri="{FF2B5EF4-FFF2-40B4-BE49-F238E27FC236}">
              <a16:creationId xmlns:a16="http://schemas.microsoft.com/office/drawing/2014/main" id="{41AABB90-CF32-45F1-B2FB-194BC88B49F2}"/>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8AF4D63-8CE1-4438-BD40-92C1975503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432FAE5-7A07-44FC-B387-F04B31B700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204398C-DA33-4344-81D3-B20B3C8F39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E41EF0F-122C-4575-AEEB-EFDE66FA3B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DC908F8-DF79-4456-9956-1CE7084F2D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31" name="楕円 530">
          <a:extLst>
            <a:ext uri="{FF2B5EF4-FFF2-40B4-BE49-F238E27FC236}">
              <a16:creationId xmlns:a16="http://schemas.microsoft.com/office/drawing/2014/main" id="{E66913CA-C09E-4EAB-95E7-7358A8E18C11}"/>
            </a:ext>
          </a:extLst>
        </xdr:cNvPr>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694B6559-7BB2-40C1-996C-EC403DDFE297}"/>
            </a:ext>
          </a:extLst>
        </xdr:cNvPr>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533" name="楕円 532">
          <a:extLst>
            <a:ext uri="{FF2B5EF4-FFF2-40B4-BE49-F238E27FC236}">
              <a16:creationId xmlns:a16="http://schemas.microsoft.com/office/drawing/2014/main" id="{76E85519-9C20-4269-B848-E54CAD38AE02}"/>
            </a:ext>
          </a:extLst>
        </xdr:cNvPr>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118110</xdr:rowOff>
    </xdr:from>
    <xdr:to>
      <xdr:col>85</xdr:col>
      <xdr:colOff>127000</xdr:colOff>
      <xdr:row>36</xdr:row>
      <xdr:rowOff>167640</xdr:rowOff>
    </xdr:to>
    <xdr:cxnSp macro="">
      <xdr:nvCxnSpPr>
        <xdr:cNvPr id="534" name="直線コネクタ 533">
          <a:extLst>
            <a:ext uri="{FF2B5EF4-FFF2-40B4-BE49-F238E27FC236}">
              <a16:creationId xmlns:a16="http://schemas.microsoft.com/office/drawing/2014/main" id="{E34B6EF2-1D86-4B12-9BC6-E53668F4EAAA}"/>
            </a:ext>
          </a:extLst>
        </xdr:cNvPr>
        <xdr:cNvCxnSpPr/>
      </xdr:nvCxnSpPr>
      <xdr:spPr>
        <a:xfrm>
          <a:off x="15481300" y="62903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535" name="楕円 534">
          <a:extLst>
            <a:ext uri="{FF2B5EF4-FFF2-40B4-BE49-F238E27FC236}">
              <a16:creationId xmlns:a16="http://schemas.microsoft.com/office/drawing/2014/main" id="{10151728-DECB-4536-B082-0A4E31B6FCB6}"/>
            </a:ext>
          </a:extLst>
        </xdr:cNvPr>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118110</xdr:rowOff>
    </xdr:to>
    <xdr:cxnSp macro="">
      <xdr:nvCxnSpPr>
        <xdr:cNvPr id="536" name="直線コネクタ 535">
          <a:extLst>
            <a:ext uri="{FF2B5EF4-FFF2-40B4-BE49-F238E27FC236}">
              <a16:creationId xmlns:a16="http://schemas.microsoft.com/office/drawing/2014/main" id="{BA3E9EB8-F183-4316-A53E-0B08B9EC2305}"/>
            </a:ext>
          </a:extLst>
        </xdr:cNvPr>
        <xdr:cNvCxnSpPr/>
      </xdr:nvCxnSpPr>
      <xdr:spPr>
        <a:xfrm>
          <a:off x="14592300" y="62426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141605</xdr:rowOff>
    </xdr:from>
    <xdr:to>
      <xdr:col>72</xdr:col>
      <xdr:colOff>38100</xdr:colOff>
      <xdr:row>36</xdr:row>
      <xdr:rowOff>71755</xdr:rowOff>
    </xdr:to>
    <xdr:sp macro="" textlink="">
      <xdr:nvSpPr>
        <xdr:cNvPr id="537" name="楕円 536">
          <a:extLst>
            <a:ext uri="{FF2B5EF4-FFF2-40B4-BE49-F238E27FC236}">
              <a16:creationId xmlns:a16="http://schemas.microsoft.com/office/drawing/2014/main" id="{DD33858F-BB4A-4A93-BF49-9B878BEAD2B7}"/>
            </a:ext>
          </a:extLst>
        </xdr:cNvPr>
        <xdr:cNvSpPr/>
      </xdr:nvSpPr>
      <xdr:spPr>
        <a:xfrm>
          <a:off x="13652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20955</xdr:rowOff>
    </xdr:from>
    <xdr:to>
      <xdr:col>76</xdr:col>
      <xdr:colOff>114300</xdr:colOff>
      <xdr:row>36</xdr:row>
      <xdr:rowOff>70485</xdr:rowOff>
    </xdr:to>
    <xdr:cxnSp macro="">
      <xdr:nvCxnSpPr>
        <xdr:cNvPr id="538" name="直線コネクタ 537">
          <a:extLst>
            <a:ext uri="{FF2B5EF4-FFF2-40B4-BE49-F238E27FC236}">
              <a16:creationId xmlns:a16="http://schemas.microsoft.com/office/drawing/2014/main" id="{D65C3E32-C23A-4BD1-9E5A-8D68B9C0528E}"/>
            </a:ext>
          </a:extLst>
        </xdr:cNvPr>
        <xdr:cNvCxnSpPr/>
      </xdr:nvCxnSpPr>
      <xdr:spPr>
        <a:xfrm>
          <a:off x="13703300" y="61931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92075</xdr:rowOff>
    </xdr:from>
    <xdr:to>
      <xdr:col>67</xdr:col>
      <xdr:colOff>101600</xdr:colOff>
      <xdr:row>36</xdr:row>
      <xdr:rowOff>22225</xdr:rowOff>
    </xdr:to>
    <xdr:sp macro="" textlink="">
      <xdr:nvSpPr>
        <xdr:cNvPr id="539" name="楕円 538">
          <a:extLst>
            <a:ext uri="{FF2B5EF4-FFF2-40B4-BE49-F238E27FC236}">
              <a16:creationId xmlns:a16="http://schemas.microsoft.com/office/drawing/2014/main" id="{E3E84F4B-53F4-44F0-AFDE-938CA2917D21}"/>
            </a:ext>
          </a:extLst>
        </xdr:cNvPr>
        <xdr:cNvSpPr/>
      </xdr:nvSpPr>
      <xdr:spPr>
        <a:xfrm>
          <a:off x="12763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142875</xdr:rowOff>
    </xdr:from>
    <xdr:to>
      <xdr:col>71</xdr:col>
      <xdr:colOff>177800</xdr:colOff>
      <xdr:row>36</xdr:row>
      <xdr:rowOff>20955</xdr:rowOff>
    </xdr:to>
    <xdr:cxnSp macro="">
      <xdr:nvCxnSpPr>
        <xdr:cNvPr id="540" name="直線コネクタ 539">
          <a:extLst>
            <a:ext uri="{FF2B5EF4-FFF2-40B4-BE49-F238E27FC236}">
              <a16:creationId xmlns:a16="http://schemas.microsoft.com/office/drawing/2014/main" id="{0BCB3636-8E42-4075-80F8-6BFE6340266B}"/>
            </a:ext>
          </a:extLst>
        </xdr:cNvPr>
        <xdr:cNvCxnSpPr/>
      </xdr:nvCxnSpPr>
      <xdr:spPr>
        <a:xfrm>
          <a:off x="12814300" y="61436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422819A5-F6E2-41E1-BCA7-07E33D335759}"/>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9E97C63B-74FC-4E38-9DE1-CE0D0987D5A0}"/>
            </a:ext>
          </a:extLst>
        </xdr:cNvPr>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22062696-7F04-4331-B7FB-43C6C7B6BF83}"/>
            </a:ext>
          </a:extLst>
        </xdr:cNvPr>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F81FB5A0-964F-4A11-BBDA-898F6651D0C1}"/>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C7820C06-2155-481D-A618-229D72BF58DD}"/>
            </a:ext>
          </a:extLst>
        </xdr:cNvPr>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137812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5325F9CD-918E-49D5-9C24-5D6D2C604DD5}"/>
            </a:ext>
          </a:extLst>
        </xdr:cNvPr>
        <xdr:cNvSpPr txBox="1"/>
      </xdr:nvSpPr>
      <xdr:spPr>
        <a:xfrm>
          <a:off x="14389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88282</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8804C381-1D2A-40C5-99A9-5D9FB6040E52}"/>
            </a:ext>
          </a:extLst>
        </xdr:cNvPr>
        <xdr:cNvSpPr txBox="1"/>
      </xdr:nvSpPr>
      <xdr:spPr>
        <a:xfrm>
          <a:off x="13500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38752</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3468085F-4AFC-40F8-9313-E66170340935}"/>
            </a:ext>
          </a:extLst>
        </xdr:cNvPr>
        <xdr:cNvSpPr txBox="1"/>
      </xdr:nvSpPr>
      <xdr:spPr>
        <a:xfrm>
          <a:off x="12611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BF4AAB58-CC9D-4DF4-B571-541EFD4CCCE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C3580FC5-6871-4C3C-8A80-EE2C5CF647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2A14B730-C51C-49C7-8DB9-6AFE383212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51E7883F-EE73-442E-BCF8-D7223DACECE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AB77A26B-FBBA-4813-BE5E-0EE49CA379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EBEEF70B-F07B-4C91-8FD5-7C750EAE55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60507AA6-BAE0-4738-BB90-15BAA4B561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3C0D126D-DD29-4CDC-9DBA-F12E196462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80AEC8D2-DBDB-4428-8B1C-E83C08CEA0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D8022C88-EB6C-4BB1-B988-33DA938F70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86AB8100-B70D-4AE6-8FDA-68130CC7A82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007255EF-E995-4C0A-9864-9190462E869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54265F28-D35E-49E2-83B8-FD4DB310F60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a:extLst>
            <a:ext uri="{FF2B5EF4-FFF2-40B4-BE49-F238E27FC236}">
              <a16:creationId xmlns:a16="http://schemas.microsoft.com/office/drawing/2014/main" id="{8B6B8242-8FE2-4C65-9B68-EDA0AC8016D7}"/>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E66869C2-874C-451B-BC55-4833DFE84F0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a:extLst>
            <a:ext uri="{FF2B5EF4-FFF2-40B4-BE49-F238E27FC236}">
              <a16:creationId xmlns:a16="http://schemas.microsoft.com/office/drawing/2014/main" id="{FA402E46-F05F-4CD4-BE48-698628C8B54B}"/>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AD506943-FEA2-492B-B5D2-42705803C23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a:extLst>
            <a:ext uri="{FF2B5EF4-FFF2-40B4-BE49-F238E27FC236}">
              <a16:creationId xmlns:a16="http://schemas.microsoft.com/office/drawing/2014/main" id="{4F665842-DAAF-4494-AD34-979E95A8D125}"/>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48DF3686-C7B7-44F4-9ED2-A437DD889BE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D0204929-2E95-456C-8F29-204DA9E40878}"/>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53717FF3-1C75-48E7-A0BB-67667DABB2A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B3D5DB44-6CAD-4EFB-B78F-C0DB6DE83387}"/>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6F33E29C-71AE-4C0A-81A8-4EBBC2E6A37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618C3681-51CF-4422-B59F-A8D8ED48BEF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F794C2DA-018F-455F-B5C0-A1980761D5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a:extLst>
            <a:ext uri="{FF2B5EF4-FFF2-40B4-BE49-F238E27FC236}">
              <a16:creationId xmlns:a16="http://schemas.microsoft.com/office/drawing/2014/main" id="{100F0CE5-9B59-445A-A6FD-F6FC8CE26338}"/>
            </a:ext>
          </a:extLst>
        </xdr:cNvPr>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5EE418A9-4E59-4548-846C-08548A78F22B}"/>
            </a:ext>
          </a:extLst>
        </xdr:cNvPr>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a:extLst>
            <a:ext uri="{FF2B5EF4-FFF2-40B4-BE49-F238E27FC236}">
              <a16:creationId xmlns:a16="http://schemas.microsoft.com/office/drawing/2014/main" id="{B6E16A12-760E-4C76-A2E8-BAC735A574AB}"/>
            </a:ext>
          </a:extLst>
        </xdr:cNvPr>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79790DB7-A789-4769-8E44-556D7C33E3A8}"/>
            </a:ext>
          </a:extLst>
        </xdr:cNvPr>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a:extLst>
            <a:ext uri="{FF2B5EF4-FFF2-40B4-BE49-F238E27FC236}">
              <a16:creationId xmlns:a16="http://schemas.microsoft.com/office/drawing/2014/main" id="{8198D96B-9DC7-464C-B4EE-89CA3836F48B}"/>
            </a:ext>
          </a:extLst>
        </xdr:cNvPr>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121799</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7EAA00FA-8F10-4413-94AA-2796A5C4F6BD}"/>
            </a:ext>
          </a:extLst>
        </xdr:cNvPr>
        <xdr:cNvSpPr txBox="1"/>
      </xdr:nvSpPr>
      <xdr:spPr>
        <a:xfrm>
          <a:off x="22199600" y="629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a:extLst>
            <a:ext uri="{FF2B5EF4-FFF2-40B4-BE49-F238E27FC236}">
              <a16:creationId xmlns:a16="http://schemas.microsoft.com/office/drawing/2014/main" id="{0D09EF27-EEB5-4032-9FEC-557B84C65540}"/>
            </a:ext>
          </a:extLst>
        </xdr:cNvPr>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a:extLst>
            <a:ext uri="{FF2B5EF4-FFF2-40B4-BE49-F238E27FC236}">
              <a16:creationId xmlns:a16="http://schemas.microsoft.com/office/drawing/2014/main" id="{689B7910-7B53-4A3D-A893-889CA65481A2}"/>
            </a:ext>
          </a:extLst>
        </xdr:cNvPr>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a:extLst>
            <a:ext uri="{FF2B5EF4-FFF2-40B4-BE49-F238E27FC236}">
              <a16:creationId xmlns:a16="http://schemas.microsoft.com/office/drawing/2014/main" id="{DE795618-B564-410E-AF44-EDABED01B3C1}"/>
            </a:ext>
          </a:extLst>
        </xdr:cNvPr>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a:extLst>
            <a:ext uri="{FF2B5EF4-FFF2-40B4-BE49-F238E27FC236}">
              <a16:creationId xmlns:a16="http://schemas.microsoft.com/office/drawing/2014/main" id="{89FC44B6-0451-4BAE-B9DB-7C19D4EBD01E}"/>
            </a:ext>
          </a:extLst>
        </xdr:cNvPr>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a:extLst>
            <a:ext uri="{FF2B5EF4-FFF2-40B4-BE49-F238E27FC236}">
              <a16:creationId xmlns:a16="http://schemas.microsoft.com/office/drawing/2014/main" id="{3A2E93A2-0691-4C25-A1A6-60EBE00E28E3}"/>
            </a:ext>
          </a:extLst>
        </xdr:cNvPr>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B7FD562-D749-4A46-B26A-ED220336F2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8857858-43EE-4543-96F5-C5C0C674FA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6EB3063-7FC1-440C-B059-68B0D607964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66F8373-7DDC-47B4-A4EF-C3A574617D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01DEFB0-1473-484E-ACE4-FF9B25DFC1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63619</xdr:rowOff>
    </xdr:from>
    <xdr:to>
      <xdr:col>116</xdr:col>
      <xdr:colOff>114300</xdr:colOff>
      <xdr:row>41</xdr:row>
      <xdr:rowOff>165219</xdr:rowOff>
    </xdr:to>
    <xdr:sp macro="" textlink="">
      <xdr:nvSpPr>
        <xdr:cNvPr id="590" name="楕円 589">
          <a:extLst>
            <a:ext uri="{FF2B5EF4-FFF2-40B4-BE49-F238E27FC236}">
              <a16:creationId xmlns:a16="http://schemas.microsoft.com/office/drawing/2014/main" id="{691EDEF5-57D1-470F-BB17-EC69921E2F8C}"/>
            </a:ext>
          </a:extLst>
        </xdr:cNvPr>
        <xdr:cNvSpPr/>
      </xdr:nvSpPr>
      <xdr:spPr>
        <a:xfrm>
          <a:off x="22110700" y="70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42046</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38AE8FFD-E9FD-47FD-8AF6-59137FFB628D}"/>
            </a:ext>
          </a:extLst>
        </xdr:cNvPr>
        <xdr:cNvSpPr txBox="1"/>
      </xdr:nvSpPr>
      <xdr:spPr>
        <a:xfrm>
          <a:off x="22199600" y="70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64426</xdr:rowOff>
    </xdr:from>
    <xdr:to>
      <xdr:col>112</xdr:col>
      <xdr:colOff>38100</xdr:colOff>
      <xdr:row>41</xdr:row>
      <xdr:rowOff>166026</xdr:rowOff>
    </xdr:to>
    <xdr:sp macro="" textlink="">
      <xdr:nvSpPr>
        <xdr:cNvPr id="592" name="楕円 591">
          <a:extLst>
            <a:ext uri="{FF2B5EF4-FFF2-40B4-BE49-F238E27FC236}">
              <a16:creationId xmlns:a16="http://schemas.microsoft.com/office/drawing/2014/main" id="{5D87F019-959C-411A-B731-6AE29ED9663D}"/>
            </a:ext>
          </a:extLst>
        </xdr:cNvPr>
        <xdr:cNvSpPr/>
      </xdr:nvSpPr>
      <xdr:spPr>
        <a:xfrm>
          <a:off x="21272500" y="709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114419</xdr:rowOff>
    </xdr:from>
    <xdr:to>
      <xdr:col>116</xdr:col>
      <xdr:colOff>63500</xdr:colOff>
      <xdr:row>41</xdr:row>
      <xdr:rowOff>115226</xdr:rowOff>
    </xdr:to>
    <xdr:cxnSp macro="">
      <xdr:nvCxnSpPr>
        <xdr:cNvPr id="593" name="直線コネクタ 592">
          <a:extLst>
            <a:ext uri="{FF2B5EF4-FFF2-40B4-BE49-F238E27FC236}">
              <a16:creationId xmlns:a16="http://schemas.microsoft.com/office/drawing/2014/main" id="{D8418E32-0E5E-436D-A53B-BB7723128609}"/>
            </a:ext>
          </a:extLst>
        </xdr:cNvPr>
        <xdr:cNvCxnSpPr/>
      </xdr:nvCxnSpPr>
      <xdr:spPr>
        <a:xfrm flipV="1">
          <a:off x="21323300" y="7143869"/>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64360</xdr:rowOff>
    </xdr:from>
    <xdr:to>
      <xdr:col>107</xdr:col>
      <xdr:colOff>101600</xdr:colOff>
      <xdr:row>41</xdr:row>
      <xdr:rowOff>165960</xdr:rowOff>
    </xdr:to>
    <xdr:sp macro="" textlink="">
      <xdr:nvSpPr>
        <xdr:cNvPr id="594" name="楕円 593">
          <a:extLst>
            <a:ext uri="{FF2B5EF4-FFF2-40B4-BE49-F238E27FC236}">
              <a16:creationId xmlns:a16="http://schemas.microsoft.com/office/drawing/2014/main" id="{DDF4BDA9-1B4D-4128-B9F3-CB9BA8885A16}"/>
            </a:ext>
          </a:extLst>
        </xdr:cNvPr>
        <xdr:cNvSpPr/>
      </xdr:nvSpPr>
      <xdr:spPr>
        <a:xfrm>
          <a:off x="20383500" y="70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115160</xdr:rowOff>
    </xdr:from>
    <xdr:to>
      <xdr:col>111</xdr:col>
      <xdr:colOff>177800</xdr:colOff>
      <xdr:row>41</xdr:row>
      <xdr:rowOff>115226</xdr:rowOff>
    </xdr:to>
    <xdr:cxnSp macro="">
      <xdr:nvCxnSpPr>
        <xdr:cNvPr id="595" name="直線コネクタ 594">
          <a:extLst>
            <a:ext uri="{FF2B5EF4-FFF2-40B4-BE49-F238E27FC236}">
              <a16:creationId xmlns:a16="http://schemas.microsoft.com/office/drawing/2014/main" id="{231624A8-7E97-4172-8150-D9EFB6FB40FB}"/>
            </a:ext>
          </a:extLst>
        </xdr:cNvPr>
        <xdr:cNvCxnSpPr/>
      </xdr:nvCxnSpPr>
      <xdr:spPr>
        <a:xfrm>
          <a:off x="20434300" y="714461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64033</xdr:rowOff>
    </xdr:from>
    <xdr:to>
      <xdr:col>102</xdr:col>
      <xdr:colOff>165100</xdr:colOff>
      <xdr:row>41</xdr:row>
      <xdr:rowOff>165633</xdr:rowOff>
    </xdr:to>
    <xdr:sp macro="" textlink="">
      <xdr:nvSpPr>
        <xdr:cNvPr id="596" name="楕円 595">
          <a:extLst>
            <a:ext uri="{FF2B5EF4-FFF2-40B4-BE49-F238E27FC236}">
              <a16:creationId xmlns:a16="http://schemas.microsoft.com/office/drawing/2014/main" id="{38F72669-5CCA-48DE-AAC9-34B3F432E8B6}"/>
            </a:ext>
          </a:extLst>
        </xdr:cNvPr>
        <xdr:cNvSpPr/>
      </xdr:nvSpPr>
      <xdr:spPr>
        <a:xfrm>
          <a:off x="19494500" y="70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114833</xdr:rowOff>
    </xdr:from>
    <xdr:to>
      <xdr:col>107</xdr:col>
      <xdr:colOff>50800</xdr:colOff>
      <xdr:row>41</xdr:row>
      <xdr:rowOff>115160</xdr:rowOff>
    </xdr:to>
    <xdr:cxnSp macro="">
      <xdr:nvCxnSpPr>
        <xdr:cNvPr id="597" name="直線コネクタ 596">
          <a:extLst>
            <a:ext uri="{FF2B5EF4-FFF2-40B4-BE49-F238E27FC236}">
              <a16:creationId xmlns:a16="http://schemas.microsoft.com/office/drawing/2014/main" id="{F80B216F-149E-4B28-9B54-24E62E968DC4}"/>
            </a:ext>
          </a:extLst>
        </xdr:cNvPr>
        <xdr:cNvCxnSpPr/>
      </xdr:nvCxnSpPr>
      <xdr:spPr>
        <a:xfrm>
          <a:off x="19545300" y="714428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63435</xdr:rowOff>
    </xdr:from>
    <xdr:to>
      <xdr:col>98</xdr:col>
      <xdr:colOff>38100</xdr:colOff>
      <xdr:row>41</xdr:row>
      <xdr:rowOff>165035</xdr:rowOff>
    </xdr:to>
    <xdr:sp macro="" textlink="">
      <xdr:nvSpPr>
        <xdr:cNvPr id="598" name="楕円 597">
          <a:extLst>
            <a:ext uri="{FF2B5EF4-FFF2-40B4-BE49-F238E27FC236}">
              <a16:creationId xmlns:a16="http://schemas.microsoft.com/office/drawing/2014/main" id="{0083BA7F-0643-499B-999D-AF0EF416C573}"/>
            </a:ext>
          </a:extLst>
        </xdr:cNvPr>
        <xdr:cNvSpPr/>
      </xdr:nvSpPr>
      <xdr:spPr>
        <a:xfrm>
          <a:off x="18605500" y="70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114235</xdr:rowOff>
    </xdr:from>
    <xdr:to>
      <xdr:col>102</xdr:col>
      <xdr:colOff>114300</xdr:colOff>
      <xdr:row>41</xdr:row>
      <xdr:rowOff>114833</xdr:rowOff>
    </xdr:to>
    <xdr:cxnSp macro="">
      <xdr:nvCxnSpPr>
        <xdr:cNvPr id="599" name="直線コネクタ 598">
          <a:extLst>
            <a:ext uri="{FF2B5EF4-FFF2-40B4-BE49-F238E27FC236}">
              <a16:creationId xmlns:a16="http://schemas.microsoft.com/office/drawing/2014/main" id="{E8D20FDC-5D7E-4B5B-90E6-317B15DEBE7A}"/>
            </a:ext>
          </a:extLst>
        </xdr:cNvPr>
        <xdr:cNvCxnSpPr/>
      </xdr:nvCxnSpPr>
      <xdr:spPr>
        <a:xfrm>
          <a:off x="18656300" y="7143685"/>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14771</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4FEC9C36-ABF2-4B70-A1CC-D86152511C18}"/>
            </a:ext>
          </a:extLst>
        </xdr:cNvPr>
        <xdr:cNvSpPr txBox="1"/>
      </xdr:nvSpPr>
      <xdr:spPr>
        <a:xfrm>
          <a:off x="21043411" y="6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30087</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7EC3B795-C3C5-47D3-9958-CDC58465E635}"/>
            </a:ext>
          </a:extLst>
        </xdr:cNvPr>
        <xdr:cNvSpPr txBox="1"/>
      </xdr:nvSpPr>
      <xdr:spPr>
        <a:xfrm>
          <a:off x="20167111" y="62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60066</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7D757D21-EDB5-4338-A5A0-8968BA667B74}"/>
            </a:ext>
          </a:extLst>
        </xdr:cNvPr>
        <xdr:cNvSpPr txBox="1"/>
      </xdr:nvSpPr>
      <xdr:spPr>
        <a:xfrm>
          <a:off x="19278111" y="62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90633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E46A7995-14C4-4BFA-8576-CA3DBA4086E7}"/>
            </a:ext>
          </a:extLst>
        </xdr:cNvPr>
        <xdr:cNvSpPr txBox="1"/>
      </xdr:nvSpPr>
      <xdr:spPr>
        <a:xfrm>
          <a:off x="18389111" y="62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157153</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5F267FA2-1207-4B76-956A-703E400B2C8A}"/>
            </a:ext>
          </a:extLst>
        </xdr:cNvPr>
        <xdr:cNvSpPr txBox="1"/>
      </xdr:nvSpPr>
      <xdr:spPr>
        <a:xfrm>
          <a:off x="21043411" y="71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157087</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19747B98-F3DF-4FB6-9F24-BA8F15041178}"/>
            </a:ext>
          </a:extLst>
        </xdr:cNvPr>
        <xdr:cNvSpPr txBox="1"/>
      </xdr:nvSpPr>
      <xdr:spPr>
        <a:xfrm>
          <a:off x="20167111" y="718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156760</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D8F2A52E-2AA6-420B-96DE-B827EF3B93A0}"/>
            </a:ext>
          </a:extLst>
        </xdr:cNvPr>
        <xdr:cNvSpPr txBox="1"/>
      </xdr:nvSpPr>
      <xdr:spPr>
        <a:xfrm>
          <a:off x="19278111" y="71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156162</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E4011AB2-F103-4018-B7C3-3B04FD981511}"/>
            </a:ext>
          </a:extLst>
        </xdr:cNvPr>
        <xdr:cNvSpPr txBox="1"/>
      </xdr:nvSpPr>
      <xdr:spPr>
        <a:xfrm>
          <a:off x="18389111" y="718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E23A214D-BDAB-425C-A8BA-212E82934E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A43B6556-C637-44DF-B409-DD75A68A6A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75CA5036-3F7A-4A90-926F-FEDBCD5836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18B929DA-9964-48EF-B775-AE26228504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C8A83E83-E960-49B5-921C-66788969A08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4AF73528-9744-4E31-B135-28EBF96B32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2C3AD49A-25B8-4473-B95D-78C30C2BD7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34E41411-4D04-46FC-B4DB-9743026FC8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4BB6F01F-1A0A-42E8-A7B2-3D06BC2150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5A2D84DA-40C6-4E39-92BD-7CF263104F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a:extLst>
            <a:ext uri="{FF2B5EF4-FFF2-40B4-BE49-F238E27FC236}">
              <a16:creationId xmlns:a16="http://schemas.microsoft.com/office/drawing/2014/main" id="{DB152CE1-39B5-4143-9F7D-53271BAC96D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4756AE58-E108-4097-B185-1F48E190CE0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a:extLst>
            <a:ext uri="{FF2B5EF4-FFF2-40B4-BE49-F238E27FC236}">
              <a16:creationId xmlns:a16="http://schemas.microsoft.com/office/drawing/2014/main" id="{B3C57A0C-F8B9-4A3E-8C0A-A085E8EBD20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866D437-B66D-4BE9-B579-037EDC6A48B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6CA67EE0-11A2-4A5F-880E-989F9F50B2A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92D5962A-CFF1-4A03-8CCB-A97379C9B49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70EED5C7-E124-4C41-9642-41946199168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8998F9D5-B97A-4CF8-82D6-CFA8D61323B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E29C5790-444B-4A58-AB49-DEEDC9D7761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CAE7C53F-9B9A-4A1D-95CE-11EB4BED7E3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56FAE72C-3417-4CFB-A0EB-1B3492FF4DA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BD3D884-BBA8-4606-8450-8586B3092D0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a:extLst>
            <a:ext uri="{FF2B5EF4-FFF2-40B4-BE49-F238E27FC236}">
              <a16:creationId xmlns:a16="http://schemas.microsoft.com/office/drawing/2014/main" id="{0EF627B6-B84D-44A4-A819-02A5F0D7361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E327DA76-18B4-428E-8A5B-A0707240AE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807A2009-7F0E-4395-A280-9B876560158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485FC06E-4FAC-46F4-B7DD-620B8FB842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a:extLst>
            <a:ext uri="{FF2B5EF4-FFF2-40B4-BE49-F238E27FC236}">
              <a16:creationId xmlns:a16="http://schemas.microsoft.com/office/drawing/2014/main" id="{062B842E-2E65-4C4C-B2C3-6A8B2E249FAA}"/>
            </a:ext>
          </a:extLst>
        </xdr:cNvPr>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632A1AAC-26B9-4B8E-9C7E-E6CD30682FB2}"/>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a:extLst>
            <a:ext uri="{FF2B5EF4-FFF2-40B4-BE49-F238E27FC236}">
              <a16:creationId xmlns:a16="http://schemas.microsoft.com/office/drawing/2014/main" id="{4EA4223D-F386-46AB-8C7C-0412F00EBE25}"/>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CB5F89FA-1CD9-4241-924E-05977E05D2E6}"/>
            </a:ext>
          </a:extLst>
        </xdr:cNvPr>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a:extLst>
            <a:ext uri="{FF2B5EF4-FFF2-40B4-BE49-F238E27FC236}">
              <a16:creationId xmlns:a16="http://schemas.microsoft.com/office/drawing/2014/main" id="{F28DEF34-782F-4E65-A268-6297ECC262DF}"/>
            </a:ext>
          </a:extLst>
        </xdr:cNvPr>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566EBB88-5EEF-4625-96C9-4D06E230F0CA}"/>
            </a:ext>
          </a:extLst>
        </xdr:cNvPr>
        <xdr:cNvSpPr txBox="1"/>
      </xdr:nvSpPr>
      <xdr:spPr>
        <a:xfrm>
          <a:off x="16357600" y="979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a:extLst>
            <a:ext uri="{FF2B5EF4-FFF2-40B4-BE49-F238E27FC236}">
              <a16:creationId xmlns:a16="http://schemas.microsoft.com/office/drawing/2014/main" id="{7172D4F0-908C-4E15-A182-D31BD5BCF214}"/>
            </a:ext>
          </a:extLst>
        </xdr:cNvPr>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a:extLst>
            <a:ext uri="{FF2B5EF4-FFF2-40B4-BE49-F238E27FC236}">
              <a16:creationId xmlns:a16="http://schemas.microsoft.com/office/drawing/2014/main" id="{4AFDCF84-0DDB-4776-AC94-FD511CA95711}"/>
            </a:ext>
          </a:extLst>
        </xdr:cNvPr>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a:extLst>
            <a:ext uri="{FF2B5EF4-FFF2-40B4-BE49-F238E27FC236}">
              <a16:creationId xmlns:a16="http://schemas.microsoft.com/office/drawing/2014/main" id="{9E851282-DB47-4A07-93A1-9FB5F6B8A08A}"/>
            </a:ext>
          </a:extLst>
        </xdr:cNvPr>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a:extLst>
            <a:ext uri="{FF2B5EF4-FFF2-40B4-BE49-F238E27FC236}">
              <a16:creationId xmlns:a16="http://schemas.microsoft.com/office/drawing/2014/main" id="{C5159288-0F9D-405E-A760-A3F99252A813}"/>
            </a:ext>
          </a:extLst>
        </xdr:cNvPr>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a:extLst>
            <a:ext uri="{FF2B5EF4-FFF2-40B4-BE49-F238E27FC236}">
              <a16:creationId xmlns:a16="http://schemas.microsoft.com/office/drawing/2014/main" id="{A2B1EDF3-6033-4D5A-BA5F-D182FCC3532F}"/>
            </a:ext>
          </a:extLst>
        </xdr:cNvPr>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DEDF0C1-B17D-4CB8-94C4-A75CA017B5E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CAD3BFC-4157-4326-AEC6-8E7AC1D72B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6D15F61-939C-46DF-A5E9-6D1B5DF9182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C19CD18-121E-4CAF-AC22-192787CAF2A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973A5AA-66A7-4944-9511-F4E0062F11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650" name="楕円 649">
          <a:extLst>
            <a:ext uri="{FF2B5EF4-FFF2-40B4-BE49-F238E27FC236}">
              <a16:creationId xmlns:a16="http://schemas.microsoft.com/office/drawing/2014/main" id="{D70FB30C-0609-43D1-A907-8107E96F731B}"/>
            </a:ext>
          </a:extLst>
        </xdr:cNvPr>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55F6A0E8-E4FA-45AD-AB43-7C00ED0596ED}"/>
            </a:ext>
          </a:extLst>
        </xdr:cNvPr>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652" name="楕円 651">
          <a:extLst>
            <a:ext uri="{FF2B5EF4-FFF2-40B4-BE49-F238E27FC236}">
              <a16:creationId xmlns:a16="http://schemas.microsoft.com/office/drawing/2014/main" id="{BD2463EA-E94A-45D0-AEBC-6ED3A8463587}"/>
            </a:ext>
          </a:extLst>
        </xdr:cNvPr>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81643</xdr:rowOff>
    </xdr:to>
    <xdr:cxnSp macro="">
      <xdr:nvCxnSpPr>
        <xdr:cNvPr id="653" name="直線コネクタ 652">
          <a:extLst>
            <a:ext uri="{FF2B5EF4-FFF2-40B4-BE49-F238E27FC236}">
              <a16:creationId xmlns:a16="http://schemas.microsoft.com/office/drawing/2014/main" id="{DF29FACD-9626-401B-B2EE-A1677E57A1CE}"/>
            </a:ext>
          </a:extLst>
        </xdr:cNvPr>
        <xdr:cNvCxnSpPr/>
      </xdr:nvCxnSpPr>
      <xdr:spPr>
        <a:xfrm>
          <a:off x="15481300" y="103261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94524</xdr:rowOff>
    </xdr:from>
    <xdr:to>
      <xdr:col>76</xdr:col>
      <xdr:colOff>165100</xdr:colOff>
      <xdr:row>60</xdr:row>
      <xdr:rowOff>24674</xdr:rowOff>
    </xdr:to>
    <xdr:sp macro="" textlink="">
      <xdr:nvSpPr>
        <xdr:cNvPr id="654" name="楕円 653">
          <a:extLst>
            <a:ext uri="{FF2B5EF4-FFF2-40B4-BE49-F238E27FC236}">
              <a16:creationId xmlns:a16="http://schemas.microsoft.com/office/drawing/2014/main" id="{26ACA28B-3710-4ED8-9551-865136A33864}"/>
            </a:ext>
          </a:extLst>
        </xdr:cNvPr>
        <xdr:cNvSpPr/>
      </xdr:nvSpPr>
      <xdr:spPr>
        <a:xfrm>
          <a:off x="14541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60</xdr:row>
      <xdr:rowOff>39188</xdr:rowOff>
    </xdr:to>
    <xdr:cxnSp macro="">
      <xdr:nvCxnSpPr>
        <xdr:cNvPr id="655" name="直線コネクタ 654">
          <a:extLst>
            <a:ext uri="{FF2B5EF4-FFF2-40B4-BE49-F238E27FC236}">
              <a16:creationId xmlns:a16="http://schemas.microsoft.com/office/drawing/2014/main" id="{FFAB6BC5-6632-440E-B18D-866B664C3DE0}"/>
            </a:ext>
          </a:extLst>
        </xdr:cNvPr>
        <xdr:cNvCxnSpPr/>
      </xdr:nvCxnSpPr>
      <xdr:spPr>
        <a:xfrm>
          <a:off x="14592300" y="102608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70031</xdr:rowOff>
    </xdr:from>
    <xdr:to>
      <xdr:col>72</xdr:col>
      <xdr:colOff>38100</xdr:colOff>
      <xdr:row>61</xdr:row>
      <xdr:rowOff>181</xdr:rowOff>
    </xdr:to>
    <xdr:sp macro="" textlink="">
      <xdr:nvSpPr>
        <xdr:cNvPr id="656" name="楕円 655">
          <a:extLst>
            <a:ext uri="{FF2B5EF4-FFF2-40B4-BE49-F238E27FC236}">
              <a16:creationId xmlns:a16="http://schemas.microsoft.com/office/drawing/2014/main" id="{2DE96B41-D116-4D15-867A-61F9CAB3BB66}"/>
            </a:ext>
          </a:extLst>
        </xdr:cNvPr>
        <xdr:cNvSpPr/>
      </xdr:nvSpPr>
      <xdr:spPr>
        <a:xfrm>
          <a:off x="13652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145324</xdr:rowOff>
    </xdr:from>
    <xdr:to>
      <xdr:col>76</xdr:col>
      <xdr:colOff>114300</xdr:colOff>
      <xdr:row>60</xdr:row>
      <xdr:rowOff>120831</xdr:rowOff>
    </xdr:to>
    <xdr:cxnSp macro="">
      <xdr:nvCxnSpPr>
        <xdr:cNvPr id="657" name="直線コネクタ 656">
          <a:extLst>
            <a:ext uri="{FF2B5EF4-FFF2-40B4-BE49-F238E27FC236}">
              <a16:creationId xmlns:a16="http://schemas.microsoft.com/office/drawing/2014/main" id="{E101578F-EAA4-4AE0-AC8F-BAE846C76453}"/>
            </a:ext>
          </a:extLst>
        </xdr:cNvPr>
        <xdr:cNvCxnSpPr/>
      </xdr:nvCxnSpPr>
      <xdr:spPr>
        <a:xfrm flipV="1">
          <a:off x="13703300" y="1026087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658" name="楕円 657">
          <a:extLst>
            <a:ext uri="{FF2B5EF4-FFF2-40B4-BE49-F238E27FC236}">
              <a16:creationId xmlns:a16="http://schemas.microsoft.com/office/drawing/2014/main" id="{AA8472C9-3573-46B3-B43A-BBC0458AB000}"/>
            </a:ext>
          </a:extLst>
        </xdr:cNvPr>
        <xdr:cNvSpPr/>
      </xdr:nvSpPr>
      <xdr:spPr>
        <a:xfrm>
          <a:off x="1276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120831</xdr:rowOff>
    </xdr:to>
    <xdr:cxnSp macro="">
      <xdr:nvCxnSpPr>
        <xdr:cNvPr id="659" name="直線コネクタ 658">
          <a:extLst>
            <a:ext uri="{FF2B5EF4-FFF2-40B4-BE49-F238E27FC236}">
              <a16:creationId xmlns:a16="http://schemas.microsoft.com/office/drawing/2014/main" id="{62F4E49C-1A05-4E50-94C9-2E3E0A0D40C3}"/>
            </a:ext>
          </a:extLst>
        </xdr:cNvPr>
        <xdr:cNvCxnSpPr/>
      </xdr:nvCxnSpPr>
      <xdr:spPr>
        <a:xfrm>
          <a:off x="12814300" y="103392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605F519B-EFE9-47ED-80CF-3F8EF30FD2D7}"/>
            </a:ext>
          </a:extLst>
        </xdr:cNvPr>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E5BA37A5-6691-48D1-B4F0-BE0CD55EDF0B}"/>
            </a:ext>
          </a:extLst>
        </xdr:cNvPr>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FB4F0446-ADC5-48A2-B476-7B813880C93B}"/>
            </a:ext>
          </a:extLst>
        </xdr:cNvPr>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5405C-D319-4A67-85D2-E6D79F99388B}"/>
            </a:ext>
          </a:extLst>
        </xdr:cNvPr>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287E20CF-971A-4374-99ED-6A9A25501291}"/>
            </a:ext>
          </a:extLst>
        </xdr:cNvPr>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15801</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13F63636-B0A6-4919-B7F7-1CDC58BC131A}"/>
            </a:ext>
          </a:extLst>
        </xdr:cNvPr>
        <xdr:cNvSpPr txBox="1"/>
      </xdr:nvSpPr>
      <xdr:spPr>
        <a:xfrm>
          <a:off x="14389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D62551D5-D14C-48D0-912D-3B28EA8C66A1}"/>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94178</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4237F6B0-E97F-46E8-942D-3AC11C51170A}"/>
            </a:ext>
          </a:extLst>
        </xdr:cNvPr>
        <xdr:cNvSpPr txBox="1"/>
      </xdr:nvSpPr>
      <xdr:spPr>
        <a:xfrm>
          <a:off x="12611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429CD146-B07E-473F-B4EA-A00BE34566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44870AF-5A1F-47FE-BAAD-1F138A397C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2CC0C1EB-EF1D-4B88-B94A-4FC0DAA90C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A91588FC-2A87-47B4-881E-20F54FDF6DA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D110C5A2-B291-4C23-AF55-8D3BB89E39F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893E6500-31FE-471F-B8C4-D0E4172947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C6A889A6-BB2E-4C37-BC11-DA1B26F0D91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BD55F9DE-CDE4-4C82-92BB-F92F19BEF8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2193423E-69B1-41DF-AE09-32A3E1122E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F7424348-D750-4E82-81B1-5D5007C447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a:extLst>
            <a:ext uri="{FF2B5EF4-FFF2-40B4-BE49-F238E27FC236}">
              <a16:creationId xmlns:a16="http://schemas.microsoft.com/office/drawing/2014/main" id="{8A234212-D902-4D7C-95C0-C3C7ED4BEA1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a:extLst>
            <a:ext uri="{FF2B5EF4-FFF2-40B4-BE49-F238E27FC236}">
              <a16:creationId xmlns:a16="http://schemas.microsoft.com/office/drawing/2014/main" id="{61181525-1996-49B5-AD21-43B0433C20F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a:extLst>
            <a:ext uri="{FF2B5EF4-FFF2-40B4-BE49-F238E27FC236}">
              <a16:creationId xmlns:a16="http://schemas.microsoft.com/office/drawing/2014/main" id="{4CF3609A-85EB-4BF9-8A59-BDB03807F17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a:extLst>
            <a:ext uri="{FF2B5EF4-FFF2-40B4-BE49-F238E27FC236}">
              <a16:creationId xmlns:a16="http://schemas.microsoft.com/office/drawing/2014/main" id="{C4561126-FFA9-4BA2-8B21-6D7A08E9D61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a:extLst>
            <a:ext uri="{FF2B5EF4-FFF2-40B4-BE49-F238E27FC236}">
              <a16:creationId xmlns:a16="http://schemas.microsoft.com/office/drawing/2014/main" id="{78033BCF-803F-4C86-82DB-2AA7BBE5055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a:extLst>
            <a:ext uri="{FF2B5EF4-FFF2-40B4-BE49-F238E27FC236}">
              <a16:creationId xmlns:a16="http://schemas.microsoft.com/office/drawing/2014/main" id="{5177D597-478C-4DA0-96D8-A14DE70F4BF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a:extLst>
            <a:ext uri="{FF2B5EF4-FFF2-40B4-BE49-F238E27FC236}">
              <a16:creationId xmlns:a16="http://schemas.microsoft.com/office/drawing/2014/main" id="{200C7E88-FBC8-4906-A079-F80623EBCBA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a:extLst>
            <a:ext uri="{FF2B5EF4-FFF2-40B4-BE49-F238E27FC236}">
              <a16:creationId xmlns:a16="http://schemas.microsoft.com/office/drawing/2014/main" id="{9B541CBC-9CC9-4FA3-B0C1-56C3EBE6DB7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a:extLst>
            <a:ext uri="{FF2B5EF4-FFF2-40B4-BE49-F238E27FC236}">
              <a16:creationId xmlns:a16="http://schemas.microsoft.com/office/drawing/2014/main" id="{F7534EC4-3B00-4841-BD76-ABDC45B2196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a:extLst>
            <a:ext uri="{FF2B5EF4-FFF2-40B4-BE49-F238E27FC236}">
              <a16:creationId xmlns:a16="http://schemas.microsoft.com/office/drawing/2014/main" id="{354A135F-BE8A-4913-BCAC-47AB9C9B5C6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a:extLst>
            <a:ext uri="{FF2B5EF4-FFF2-40B4-BE49-F238E27FC236}">
              <a16:creationId xmlns:a16="http://schemas.microsoft.com/office/drawing/2014/main" id="{470D0B48-BFD2-450F-85AB-75B3B6AFDE1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a:extLst>
            <a:ext uri="{FF2B5EF4-FFF2-40B4-BE49-F238E27FC236}">
              <a16:creationId xmlns:a16="http://schemas.microsoft.com/office/drawing/2014/main" id="{28426D81-4154-4DFC-9BC0-81BF3E5F5B9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8C60DC89-2348-4235-97D9-3499B60CB7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74665B6C-B6F4-4647-A2EF-5DBDB665D3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3FE4E1E9-2C42-44B1-A37F-6D6D68533F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a:extLst>
            <a:ext uri="{FF2B5EF4-FFF2-40B4-BE49-F238E27FC236}">
              <a16:creationId xmlns:a16="http://schemas.microsoft.com/office/drawing/2014/main" id="{D9CC6602-B63D-44FE-9FF4-EC0C9426C2D0}"/>
            </a:ext>
          </a:extLst>
        </xdr:cNvPr>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D9A98239-12E2-45C8-AD66-6486C3B680E7}"/>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a:extLst>
            <a:ext uri="{FF2B5EF4-FFF2-40B4-BE49-F238E27FC236}">
              <a16:creationId xmlns:a16="http://schemas.microsoft.com/office/drawing/2014/main" id="{F725B020-769F-42C1-BAB9-8F67870C734E}"/>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658D93E3-4B75-4F8E-83C3-FC1A12F29BB8}"/>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a:extLst>
            <a:ext uri="{FF2B5EF4-FFF2-40B4-BE49-F238E27FC236}">
              <a16:creationId xmlns:a16="http://schemas.microsoft.com/office/drawing/2014/main" id="{0E4E0E74-1352-41DC-9E11-E5171281F6FF}"/>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20E9148D-18AE-494F-9B7E-D9EFF12FFC0A}"/>
            </a:ext>
          </a:extLst>
        </xdr:cNvPr>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a:extLst>
            <a:ext uri="{FF2B5EF4-FFF2-40B4-BE49-F238E27FC236}">
              <a16:creationId xmlns:a16="http://schemas.microsoft.com/office/drawing/2014/main" id="{AFB17AA0-BFCA-475A-862C-BC47F2F5F162}"/>
            </a:ext>
          </a:extLst>
        </xdr:cNvPr>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a:extLst>
            <a:ext uri="{FF2B5EF4-FFF2-40B4-BE49-F238E27FC236}">
              <a16:creationId xmlns:a16="http://schemas.microsoft.com/office/drawing/2014/main" id="{C34DF22D-65E5-4339-A18C-6E40A27AFAD0}"/>
            </a:ext>
          </a:extLst>
        </xdr:cNvPr>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a:extLst>
            <a:ext uri="{FF2B5EF4-FFF2-40B4-BE49-F238E27FC236}">
              <a16:creationId xmlns:a16="http://schemas.microsoft.com/office/drawing/2014/main" id="{DF5AA7D3-90BD-4C8C-9828-87F2E101A029}"/>
            </a:ext>
          </a:extLst>
        </xdr:cNvPr>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a:extLst>
            <a:ext uri="{FF2B5EF4-FFF2-40B4-BE49-F238E27FC236}">
              <a16:creationId xmlns:a16="http://schemas.microsoft.com/office/drawing/2014/main" id="{ED6398C3-A889-4B2D-A1C7-BDBEA93DAC26}"/>
            </a:ext>
          </a:extLst>
        </xdr:cNvPr>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a:extLst>
            <a:ext uri="{FF2B5EF4-FFF2-40B4-BE49-F238E27FC236}">
              <a16:creationId xmlns:a16="http://schemas.microsoft.com/office/drawing/2014/main" id="{9D05C42C-E390-44D9-95F7-B2BC8D77817C}"/>
            </a:ext>
          </a:extLst>
        </xdr:cNvPr>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AE5C4EB-37CB-45AA-B25E-13CA057048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4E9AE2F-8FA6-4017-B862-1851D8AF7D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E83FDD4-928A-4497-9979-79F2F76FDF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1052CB6-E1CC-42CF-95C4-37EE909A7F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6C8DE4BB-9F3B-4E5A-8084-141103FB52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52615</xdr:rowOff>
    </xdr:from>
    <xdr:to>
      <xdr:col>116</xdr:col>
      <xdr:colOff>114300</xdr:colOff>
      <xdr:row>62</xdr:row>
      <xdr:rowOff>154215</xdr:rowOff>
    </xdr:to>
    <xdr:sp macro="" textlink="">
      <xdr:nvSpPr>
        <xdr:cNvPr id="709" name="楕円 708">
          <a:extLst>
            <a:ext uri="{FF2B5EF4-FFF2-40B4-BE49-F238E27FC236}">
              <a16:creationId xmlns:a16="http://schemas.microsoft.com/office/drawing/2014/main" id="{A9467833-892A-4414-AD0F-1388BB16B259}"/>
            </a:ext>
          </a:extLst>
        </xdr:cNvPr>
        <xdr:cNvSpPr/>
      </xdr:nvSpPr>
      <xdr:spPr>
        <a:xfrm>
          <a:off x="221107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75492</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ABFCEFA4-E631-4495-880A-A35BCE4DB948}"/>
            </a:ext>
          </a:extLst>
        </xdr:cNvPr>
        <xdr:cNvSpPr txBox="1"/>
      </xdr:nvSpPr>
      <xdr:spPr>
        <a:xfrm>
          <a:off x="22199600"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52615</xdr:rowOff>
    </xdr:from>
    <xdr:to>
      <xdr:col>112</xdr:col>
      <xdr:colOff>38100</xdr:colOff>
      <xdr:row>62</xdr:row>
      <xdr:rowOff>154215</xdr:rowOff>
    </xdr:to>
    <xdr:sp macro="" textlink="">
      <xdr:nvSpPr>
        <xdr:cNvPr id="711" name="楕円 710">
          <a:extLst>
            <a:ext uri="{FF2B5EF4-FFF2-40B4-BE49-F238E27FC236}">
              <a16:creationId xmlns:a16="http://schemas.microsoft.com/office/drawing/2014/main" id="{BA63DA12-F57F-4244-ADA5-28CB9A562CB4}"/>
            </a:ext>
          </a:extLst>
        </xdr:cNvPr>
        <xdr:cNvSpPr/>
      </xdr:nvSpPr>
      <xdr:spPr>
        <a:xfrm>
          <a:off x="21272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103415</xdr:rowOff>
    </xdr:from>
    <xdr:to>
      <xdr:col>116</xdr:col>
      <xdr:colOff>63500</xdr:colOff>
      <xdr:row>62</xdr:row>
      <xdr:rowOff>103415</xdr:rowOff>
    </xdr:to>
    <xdr:cxnSp macro="">
      <xdr:nvCxnSpPr>
        <xdr:cNvPr id="712" name="直線コネクタ 711">
          <a:extLst>
            <a:ext uri="{FF2B5EF4-FFF2-40B4-BE49-F238E27FC236}">
              <a16:creationId xmlns:a16="http://schemas.microsoft.com/office/drawing/2014/main" id="{3AF87D33-1A09-406B-B3CD-5173B1D7F885}"/>
            </a:ext>
          </a:extLst>
        </xdr:cNvPr>
        <xdr:cNvCxnSpPr/>
      </xdr:nvCxnSpPr>
      <xdr:spPr>
        <a:xfrm>
          <a:off x="21323300" y="10733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52615</xdr:rowOff>
    </xdr:from>
    <xdr:to>
      <xdr:col>107</xdr:col>
      <xdr:colOff>101600</xdr:colOff>
      <xdr:row>62</xdr:row>
      <xdr:rowOff>154215</xdr:rowOff>
    </xdr:to>
    <xdr:sp macro="" textlink="">
      <xdr:nvSpPr>
        <xdr:cNvPr id="713" name="楕円 712">
          <a:extLst>
            <a:ext uri="{FF2B5EF4-FFF2-40B4-BE49-F238E27FC236}">
              <a16:creationId xmlns:a16="http://schemas.microsoft.com/office/drawing/2014/main" id="{9A437BC6-45FC-4336-B43F-6AD5AD690DA3}"/>
            </a:ext>
          </a:extLst>
        </xdr:cNvPr>
        <xdr:cNvSpPr/>
      </xdr:nvSpPr>
      <xdr:spPr>
        <a:xfrm>
          <a:off x="20383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103415</xdr:rowOff>
    </xdr:from>
    <xdr:to>
      <xdr:col>111</xdr:col>
      <xdr:colOff>177800</xdr:colOff>
      <xdr:row>62</xdr:row>
      <xdr:rowOff>103415</xdr:rowOff>
    </xdr:to>
    <xdr:cxnSp macro="">
      <xdr:nvCxnSpPr>
        <xdr:cNvPr id="714" name="直線コネクタ 713">
          <a:extLst>
            <a:ext uri="{FF2B5EF4-FFF2-40B4-BE49-F238E27FC236}">
              <a16:creationId xmlns:a16="http://schemas.microsoft.com/office/drawing/2014/main" id="{7CFB8A27-49E6-4E1C-B6FF-6119B558EBD7}"/>
            </a:ext>
          </a:extLst>
        </xdr:cNvPr>
        <xdr:cNvCxnSpPr/>
      </xdr:nvCxnSpPr>
      <xdr:spPr>
        <a:xfrm>
          <a:off x="20434300" y="1073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126093</xdr:rowOff>
    </xdr:from>
    <xdr:to>
      <xdr:col>102</xdr:col>
      <xdr:colOff>165100</xdr:colOff>
      <xdr:row>62</xdr:row>
      <xdr:rowOff>56243</xdr:rowOff>
    </xdr:to>
    <xdr:sp macro="" textlink="">
      <xdr:nvSpPr>
        <xdr:cNvPr id="715" name="楕円 714">
          <a:extLst>
            <a:ext uri="{FF2B5EF4-FFF2-40B4-BE49-F238E27FC236}">
              <a16:creationId xmlns:a16="http://schemas.microsoft.com/office/drawing/2014/main" id="{B1841781-F781-468F-8F8C-AF067DDDCDEF}"/>
            </a:ext>
          </a:extLst>
        </xdr:cNvPr>
        <xdr:cNvSpPr/>
      </xdr:nvSpPr>
      <xdr:spPr>
        <a:xfrm>
          <a:off x="19494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5443</xdr:rowOff>
    </xdr:from>
    <xdr:to>
      <xdr:col>107</xdr:col>
      <xdr:colOff>50800</xdr:colOff>
      <xdr:row>62</xdr:row>
      <xdr:rowOff>103415</xdr:rowOff>
    </xdr:to>
    <xdr:cxnSp macro="">
      <xdr:nvCxnSpPr>
        <xdr:cNvPr id="716" name="直線コネクタ 715">
          <a:extLst>
            <a:ext uri="{FF2B5EF4-FFF2-40B4-BE49-F238E27FC236}">
              <a16:creationId xmlns:a16="http://schemas.microsoft.com/office/drawing/2014/main" id="{86AE101F-F3DD-4855-8809-57E8A90377B2}"/>
            </a:ext>
          </a:extLst>
        </xdr:cNvPr>
        <xdr:cNvCxnSpPr/>
      </xdr:nvCxnSpPr>
      <xdr:spPr>
        <a:xfrm>
          <a:off x="19545300" y="10635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126093</xdr:rowOff>
    </xdr:from>
    <xdr:to>
      <xdr:col>98</xdr:col>
      <xdr:colOff>38100</xdr:colOff>
      <xdr:row>62</xdr:row>
      <xdr:rowOff>56243</xdr:rowOff>
    </xdr:to>
    <xdr:sp macro="" textlink="">
      <xdr:nvSpPr>
        <xdr:cNvPr id="717" name="楕円 716">
          <a:extLst>
            <a:ext uri="{FF2B5EF4-FFF2-40B4-BE49-F238E27FC236}">
              <a16:creationId xmlns:a16="http://schemas.microsoft.com/office/drawing/2014/main" id="{2CEAC98F-E108-48B7-ACFD-1DCA863BD2B5}"/>
            </a:ext>
          </a:extLst>
        </xdr:cNvPr>
        <xdr:cNvSpPr/>
      </xdr:nvSpPr>
      <xdr:spPr>
        <a:xfrm>
          <a:off x="18605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5443</xdr:rowOff>
    </xdr:from>
    <xdr:to>
      <xdr:col>102</xdr:col>
      <xdr:colOff>114300</xdr:colOff>
      <xdr:row>62</xdr:row>
      <xdr:rowOff>5443</xdr:rowOff>
    </xdr:to>
    <xdr:cxnSp macro="">
      <xdr:nvCxnSpPr>
        <xdr:cNvPr id="718" name="直線コネクタ 717">
          <a:extLst>
            <a:ext uri="{FF2B5EF4-FFF2-40B4-BE49-F238E27FC236}">
              <a16:creationId xmlns:a16="http://schemas.microsoft.com/office/drawing/2014/main" id="{B862A5AF-184F-4B8E-9B0C-FCE81A03E7F6}"/>
            </a:ext>
          </a:extLst>
        </xdr:cNvPr>
        <xdr:cNvCxnSpPr/>
      </xdr:nvCxnSpPr>
      <xdr:spPr>
        <a:xfrm>
          <a:off x="18656300" y="10635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719" name="n_1aveValue【保健センター・保健所】&#10;一人当たり面積">
          <a:extLst>
            <a:ext uri="{FF2B5EF4-FFF2-40B4-BE49-F238E27FC236}">
              <a16:creationId xmlns:a16="http://schemas.microsoft.com/office/drawing/2014/main" id="{58E9FBD7-6225-49B1-9F62-F77936F224A7}"/>
            </a:ext>
          </a:extLst>
        </xdr:cNvPr>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20" name="n_2aveValue【保健センター・保健所】&#10;一人当たり面積">
          <a:extLst>
            <a:ext uri="{FF2B5EF4-FFF2-40B4-BE49-F238E27FC236}">
              <a16:creationId xmlns:a16="http://schemas.microsoft.com/office/drawing/2014/main" id="{88698595-5F55-459B-AFA9-9F3892806664}"/>
            </a:ext>
          </a:extLst>
        </xdr:cNvPr>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21" name="n_3aveValue【保健センター・保健所】&#10;一人当たり面積">
          <a:extLst>
            <a:ext uri="{FF2B5EF4-FFF2-40B4-BE49-F238E27FC236}">
              <a16:creationId xmlns:a16="http://schemas.microsoft.com/office/drawing/2014/main" id="{262F67D9-B0EA-4CA1-AE91-86535563175D}"/>
            </a:ext>
          </a:extLst>
        </xdr:cNvPr>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722" name="n_4aveValue【保健センター・保健所】&#10;一人当たり面積">
          <a:extLst>
            <a:ext uri="{FF2B5EF4-FFF2-40B4-BE49-F238E27FC236}">
              <a16:creationId xmlns:a16="http://schemas.microsoft.com/office/drawing/2014/main" id="{7658743B-A429-40CB-B031-A4BCAD01FD67}"/>
            </a:ext>
          </a:extLst>
        </xdr:cNvPr>
        <xdr:cNvSpPr txBox="1"/>
      </xdr:nvSpPr>
      <xdr:spPr>
        <a:xfrm>
          <a:off x="18421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170742</xdr:rowOff>
    </xdr:from>
    <xdr:ext cx="469744" cy="259045"/>
    <xdr:sp macro="" textlink="">
      <xdr:nvSpPr>
        <xdr:cNvPr id="723" name="n_1mainValue【保健センター・保健所】&#10;一人当たり面積">
          <a:extLst>
            <a:ext uri="{FF2B5EF4-FFF2-40B4-BE49-F238E27FC236}">
              <a16:creationId xmlns:a16="http://schemas.microsoft.com/office/drawing/2014/main" id="{57BD5945-1B56-4CB9-9872-76AE6923FA84}"/>
            </a:ext>
          </a:extLst>
        </xdr:cNvPr>
        <xdr:cNvSpPr txBox="1"/>
      </xdr:nvSpPr>
      <xdr:spPr>
        <a:xfrm>
          <a:off x="210757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724" name="n_2mainValue【保健センター・保健所】&#10;一人当たり面積">
          <a:extLst>
            <a:ext uri="{FF2B5EF4-FFF2-40B4-BE49-F238E27FC236}">
              <a16:creationId xmlns:a16="http://schemas.microsoft.com/office/drawing/2014/main" id="{294AB2FA-2A88-483E-B0CE-D120EC4785B2}"/>
            </a:ext>
          </a:extLst>
        </xdr:cNvPr>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72770</xdr:rowOff>
    </xdr:from>
    <xdr:ext cx="469744" cy="259045"/>
    <xdr:sp macro="" textlink="">
      <xdr:nvSpPr>
        <xdr:cNvPr id="725" name="n_3mainValue【保健センター・保健所】&#10;一人当たり面積">
          <a:extLst>
            <a:ext uri="{FF2B5EF4-FFF2-40B4-BE49-F238E27FC236}">
              <a16:creationId xmlns:a16="http://schemas.microsoft.com/office/drawing/2014/main" id="{268CAA76-C21C-45CF-85E9-B3ADE93EF824}"/>
            </a:ext>
          </a:extLst>
        </xdr:cNvPr>
        <xdr:cNvSpPr txBox="1"/>
      </xdr:nvSpPr>
      <xdr:spPr>
        <a:xfrm>
          <a:off x="193104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72770</xdr:rowOff>
    </xdr:from>
    <xdr:ext cx="469744" cy="259045"/>
    <xdr:sp macro="" textlink="">
      <xdr:nvSpPr>
        <xdr:cNvPr id="726" name="n_4mainValue【保健センター・保健所】&#10;一人当たり面積">
          <a:extLst>
            <a:ext uri="{FF2B5EF4-FFF2-40B4-BE49-F238E27FC236}">
              <a16:creationId xmlns:a16="http://schemas.microsoft.com/office/drawing/2014/main" id="{B99EA3F3-BB9A-4972-BE5A-C7F34A9F9D85}"/>
            </a:ext>
          </a:extLst>
        </xdr:cNvPr>
        <xdr:cNvSpPr txBox="1"/>
      </xdr:nvSpPr>
      <xdr:spPr>
        <a:xfrm>
          <a:off x="184214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5485E1BE-8E8C-45DC-8C45-C0056A4D9A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AB7B91F6-F40C-4DB2-97F9-DECCFCE8781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B77D0BD9-8E8D-4058-9804-F74C82AB17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48037437-8DA1-421B-B4EC-AA3D70934A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24E60F7E-759E-46F4-B405-25D4EFFD4E2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5D4E953C-D1A4-436D-AD11-4DB6B89645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3F98DDFF-3009-4DEF-A29E-EF8819EFC8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730FAD2F-558C-4102-83A3-7C94D29DA3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903AFF9E-640A-4F30-B306-BF5063534C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BAFD13C2-A790-4D78-B873-8EF52D90603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48953CAA-A5CE-4DDE-B93B-FB469FA8EA6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a:extLst>
            <a:ext uri="{FF2B5EF4-FFF2-40B4-BE49-F238E27FC236}">
              <a16:creationId xmlns:a16="http://schemas.microsoft.com/office/drawing/2014/main" id="{990774C9-756D-4059-BBBF-20C5DCFDA134}"/>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a:extLst>
            <a:ext uri="{FF2B5EF4-FFF2-40B4-BE49-F238E27FC236}">
              <a16:creationId xmlns:a16="http://schemas.microsoft.com/office/drawing/2014/main" id="{627E12ED-E454-49A2-A7CA-5D370D0D5673}"/>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a:extLst>
            <a:ext uri="{FF2B5EF4-FFF2-40B4-BE49-F238E27FC236}">
              <a16:creationId xmlns:a16="http://schemas.microsoft.com/office/drawing/2014/main" id="{4F70B48D-9C91-48B4-A70E-CB5022F5200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a:extLst>
            <a:ext uri="{FF2B5EF4-FFF2-40B4-BE49-F238E27FC236}">
              <a16:creationId xmlns:a16="http://schemas.microsoft.com/office/drawing/2014/main" id="{5ECCF6D8-9F02-4488-9567-D3FF3DBA3924}"/>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a:extLst>
            <a:ext uri="{FF2B5EF4-FFF2-40B4-BE49-F238E27FC236}">
              <a16:creationId xmlns:a16="http://schemas.microsoft.com/office/drawing/2014/main" id="{C63C7F6B-277E-48FB-960B-1562EEB5C0FA}"/>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a:extLst>
            <a:ext uri="{FF2B5EF4-FFF2-40B4-BE49-F238E27FC236}">
              <a16:creationId xmlns:a16="http://schemas.microsoft.com/office/drawing/2014/main" id="{90983E9D-A6AC-4D98-AB0D-60E3C1053C0E}"/>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a:extLst>
            <a:ext uri="{FF2B5EF4-FFF2-40B4-BE49-F238E27FC236}">
              <a16:creationId xmlns:a16="http://schemas.microsoft.com/office/drawing/2014/main" id="{2E63198C-23CE-4109-B683-5568B17CD647}"/>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a:extLst>
            <a:ext uri="{FF2B5EF4-FFF2-40B4-BE49-F238E27FC236}">
              <a16:creationId xmlns:a16="http://schemas.microsoft.com/office/drawing/2014/main" id="{00E24A2D-A2DD-4F66-8711-5D658A55E0EE}"/>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B2624ED3-ADE1-450E-A0D1-377452385AC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a:extLst>
            <a:ext uri="{FF2B5EF4-FFF2-40B4-BE49-F238E27FC236}">
              <a16:creationId xmlns:a16="http://schemas.microsoft.com/office/drawing/2014/main" id="{1C4FBA46-D861-4D2A-90AF-30E7CA577811}"/>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29F01905-B871-4463-B7F1-F5F3448D88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a:extLst>
            <a:ext uri="{FF2B5EF4-FFF2-40B4-BE49-F238E27FC236}">
              <a16:creationId xmlns:a16="http://schemas.microsoft.com/office/drawing/2014/main" id="{6CC4087B-D1AA-4C3C-BC01-71CA46DF9D79}"/>
            </a:ext>
          </a:extLst>
        </xdr:cNvPr>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5D8055E3-7D06-450A-87BF-703005CDC97A}"/>
            </a:ext>
          </a:extLst>
        </xdr:cNvPr>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a:extLst>
            <a:ext uri="{FF2B5EF4-FFF2-40B4-BE49-F238E27FC236}">
              <a16:creationId xmlns:a16="http://schemas.microsoft.com/office/drawing/2014/main" id="{2F040427-245A-42CD-AEDF-5642ED7EC0E8}"/>
            </a:ext>
          </a:extLst>
        </xdr:cNvPr>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B7D67502-B536-4ECF-84C4-37E7D6FE609C}"/>
            </a:ext>
          </a:extLst>
        </xdr:cNvPr>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a:extLst>
            <a:ext uri="{FF2B5EF4-FFF2-40B4-BE49-F238E27FC236}">
              <a16:creationId xmlns:a16="http://schemas.microsoft.com/office/drawing/2014/main" id="{C3D602AE-A8AB-4CED-9588-894E74918FF2}"/>
            </a:ext>
          </a:extLst>
        </xdr:cNvPr>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1D6853AF-21A7-40F8-BA55-B388FCF4FBD3}"/>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a:extLst>
            <a:ext uri="{FF2B5EF4-FFF2-40B4-BE49-F238E27FC236}">
              <a16:creationId xmlns:a16="http://schemas.microsoft.com/office/drawing/2014/main" id="{425FF791-978A-42A5-8904-1CB6FD1CB8C6}"/>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a:extLst>
            <a:ext uri="{FF2B5EF4-FFF2-40B4-BE49-F238E27FC236}">
              <a16:creationId xmlns:a16="http://schemas.microsoft.com/office/drawing/2014/main" id="{94EB3ED9-FDAD-4D6E-8636-397B3F1FA235}"/>
            </a:ext>
          </a:extLst>
        </xdr:cNvPr>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a:extLst>
            <a:ext uri="{FF2B5EF4-FFF2-40B4-BE49-F238E27FC236}">
              <a16:creationId xmlns:a16="http://schemas.microsoft.com/office/drawing/2014/main" id="{0BCB75FC-CAE5-4078-A867-8A9A4F70DC04}"/>
            </a:ext>
          </a:extLst>
        </xdr:cNvPr>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a:extLst>
            <a:ext uri="{FF2B5EF4-FFF2-40B4-BE49-F238E27FC236}">
              <a16:creationId xmlns:a16="http://schemas.microsoft.com/office/drawing/2014/main" id="{9220627A-A32D-480E-8E7A-BE0839EC7DC8}"/>
            </a:ext>
          </a:extLst>
        </xdr:cNvPr>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a:extLst>
            <a:ext uri="{FF2B5EF4-FFF2-40B4-BE49-F238E27FC236}">
              <a16:creationId xmlns:a16="http://schemas.microsoft.com/office/drawing/2014/main" id="{ED5B6475-5000-4205-A1AE-B2FE2495E819}"/>
            </a:ext>
          </a:extLst>
        </xdr:cNvPr>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9C449BE6-17B9-4627-8343-2791B183DD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2FD8B7B-FD05-4351-9AE7-25910D3FD5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95312575-3F6F-42A5-9388-B02F0BE3789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C6EF096-41AB-4DB7-A418-EC6BC36A9A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EE4A617-E5D6-48BB-B42F-F219CA4FB6F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65" name="楕円 764">
          <a:extLst>
            <a:ext uri="{FF2B5EF4-FFF2-40B4-BE49-F238E27FC236}">
              <a16:creationId xmlns:a16="http://schemas.microsoft.com/office/drawing/2014/main" id="{1EC0A93E-AD0F-465B-947B-D6A266D80D6B}"/>
            </a:ext>
          </a:extLst>
        </xdr:cNvPr>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C85326B3-26A8-4C0A-A37B-2D8CB9471349}"/>
            </a:ext>
          </a:extLst>
        </xdr:cNvPr>
        <xdr:cNvSpPr txBox="1"/>
      </xdr:nvSpPr>
      <xdr:spPr>
        <a:xfrm>
          <a:off x="16357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67" name="楕円 766">
          <a:extLst>
            <a:ext uri="{FF2B5EF4-FFF2-40B4-BE49-F238E27FC236}">
              <a16:creationId xmlns:a16="http://schemas.microsoft.com/office/drawing/2014/main" id="{AD225FCB-736E-41BD-958E-C7D3C2593BBD}"/>
            </a:ext>
          </a:extLst>
        </xdr:cNvPr>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72389</xdr:rowOff>
    </xdr:to>
    <xdr:cxnSp macro="">
      <xdr:nvCxnSpPr>
        <xdr:cNvPr id="768" name="直線コネクタ 767">
          <a:extLst>
            <a:ext uri="{FF2B5EF4-FFF2-40B4-BE49-F238E27FC236}">
              <a16:creationId xmlns:a16="http://schemas.microsoft.com/office/drawing/2014/main" id="{1571B1CC-AE47-4CC1-B77C-8C010FD2F700}"/>
            </a:ext>
          </a:extLst>
        </xdr:cNvPr>
        <xdr:cNvCxnSpPr/>
      </xdr:nvCxnSpPr>
      <xdr:spPr>
        <a:xfrm>
          <a:off x="15481300" y="140970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126746</xdr:rowOff>
    </xdr:from>
    <xdr:to>
      <xdr:col>76</xdr:col>
      <xdr:colOff>165100</xdr:colOff>
      <xdr:row>82</xdr:row>
      <xdr:rowOff>56896</xdr:rowOff>
    </xdr:to>
    <xdr:sp macro="" textlink="">
      <xdr:nvSpPr>
        <xdr:cNvPr id="769" name="楕円 768">
          <a:extLst>
            <a:ext uri="{FF2B5EF4-FFF2-40B4-BE49-F238E27FC236}">
              <a16:creationId xmlns:a16="http://schemas.microsoft.com/office/drawing/2014/main" id="{EF7F5D3E-86CD-40F6-830D-6624E69406A9}"/>
            </a:ext>
          </a:extLst>
        </xdr:cNvPr>
        <xdr:cNvSpPr/>
      </xdr:nvSpPr>
      <xdr:spPr>
        <a:xfrm>
          <a:off x="14541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xdr:rowOff>
    </xdr:from>
    <xdr:to>
      <xdr:col>81</xdr:col>
      <xdr:colOff>50800</xdr:colOff>
      <xdr:row>82</xdr:row>
      <xdr:rowOff>38100</xdr:rowOff>
    </xdr:to>
    <xdr:cxnSp macro="">
      <xdr:nvCxnSpPr>
        <xdr:cNvPr id="770" name="直線コネクタ 769">
          <a:extLst>
            <a:ext uri="{FF2B5EF4-FFF2-40B4-BE49-F238E27FC236}">
              <a16:creationId xmlns:a16="http://schemas.microsoft.com/office/drawing/2014/main" id="{F64312C6-C584-440C-A973-1F199442C7B1}"/>
            </a:ext>
          </a:extLst>
        </xdr:cNvPr>
        <xdr:cNvCxnSpPr/>
      </xdr:nvCxnSpPr>
      <xdr:spPr>
        <a:xfrm>
          <a:off x="14592300" y="14064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71" name="楕円 770">
          <a:extLst>
            <a:ext uri="{FF2B5EF4-FFF2-40B4-BE49-F238E27FC236}">
              <a16:creationId xmlns:a16="http://schemas.microsoft.com/office/drawing/2014/main" id="{F76B2A1D-01E1-4AD4-A21A-A0DAAA6CE896}"/>
            </a:ext>
          </a:extLst>
        </xdr:cNvPr>
        <xdr:cNvSpPr/>
      </xdr:nvSpPr>
      <xdr:spPr>
        <a:xfrm>
          <a:off x="1365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6096</xdr:rowOff>
    </xdr:to>
    <xdr:cxnSp macro="">
      <xdr:nvCxnSpPr>
        <xdr:cNvPr id="772" name="直線コネクタ 771">
          <a:extLst>
            <a:ext uri="{FF2B5EF4-FFF2-40B4-BE49-F238E27FC236}">
              <a16:creationId xmlns:a16="http://schemas.microsoft.com/office/drawing/2014/main" id="{0693AE9C-CCE7-4C58-BA58-8EF39BFBA0C1}"/>
            </a:ext>
          </a:extLst>
        </xdr:cNvPr>
        <xdr:cNvCxnSpPr/>
      </xdr:nvCxnSpPr>
      <xdr:spPr>
        <a:xfrm>
          <a:off x="13703300" y="140284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53594</xdr:rowOff>
    </xdr:from>
    <xdr:to>
      <xdr:col>67</xdr:col>
      <xdr:colOff>101600</xdr:colOff>
      <xdr:row>81</xdr:row>
      <xdr:rowOff>155194</xdr:rowOff>
    </xdr:to>
    <xdr:sp macro="" textlink="">
      <xdr:nvSpPr>
        <xdr:cNvPr id="773" name="楕円 772">
          <a:extLst>
            <a:ext uri="{FF2B5EF4-FFF2-40B4-BE49-F238E27FC236}">
              <a16:creationId xmlns:a16="http://schemas.microsoft.com/office/drawing/2014/main" id="{6629323D-9FDB-4FD5-975B-BE638D873A04}"/>
            </a:ext>
          </a:extLst>
        </xdr:cNvPr>
        <xdr:cNvSpPr/>
      </xdr:nvSpPr>
      <xdr:spPr>
        <a:xfrm>
          <a:off x="12763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104394</xdr:rowOff>
    </xdr:from>
    <xdr:to>
      <xdr:col>71</xdr:col>
      <xdr:colOff>177800</xdr:colOff>
      <xdr:row>81</xdr:row>
      <xdr:rowOff>140970</xdr:rowOff>
    </xdr:to>
    <xdr:cxnSp macro="">
      <xdr:nvCxnSpPr>
        <xdr:cNvPr id="774" name="直線コネクタ 773">
          <a:extLst>
            <a:ext uri="{FF2B5EF4-FFF2-40B4-BE49-F238E27FC236}">
              <a16:creationId xmlns:a16="http://schemas.microsoft.com/office/drawing/2014/main" id="{7350A9A9-9B62-4B23-BA33-41FD1994D023}"/>
            </a:ext>
          </a:extLst>
        </xdr:cNvPr>
        <xdr:cNvCxnSpPr/>
      </xdr:nvCxnSpPr>
      <xdr:spPr>
        <a:xfrm>
          <a:off x="12814300" y="13991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119142</xdr:rowOff>
    </xdr:from>
    <xdr:ext cx="405111" cy="259045"/>
    <xdr:sp macro="" textlink="">
      <xdr:nvSpPr>
        <xdr:cNvPr id="775" name="n_1aveValue【消防施設】&#10;有形固定資産減価償却率">
          <a:extLst>
            <a:ext uri="{FF2B5EF4-FFF2-40B4-BE49-F238E27FC236}">
              <a16:creationId xmlns:a16="http://schemas.microsoft.com/office/drawing/2014/main" id="{F50AAD14-3D4B-44D4-9125-1A870FD123A3}"/>
            </a:ext>
          </a:extLst>
        </xdr:cNvPr>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76" name="n_2aveValue【消防施設】&#10;有形固定資産減価償却率">
          <a:extLst>
            <a:ext uri="{FF2B5EF4-FFF2-40B4-BE49-F238E27FC236}">
              <a16:creationId xmlns:a16="http://schemas.microsoft.com/office/drawing/2014/main" id="{3C46DE01-3C3E-43B0-93BF-8524ADF4AC38}"/>
            </a:ext>
          </a:extLst>
        </xdr:cNvPr>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77" name="n_3aveValue【消防施設】&#10;有形固定資産減価償却率">
          <a:extLst>
            <a:ext uri="{FF2B5EF4-FFF2-40B4-BE49-F238E27FC236}">
              <a16:creationId xmlns:a16="http://schemas.microsoft.com/office/drawing/2014/main" id="{0E2FEB8C-DF22-443D-8A86-988B1E4AFE11}"/>
            </a:ext>
          </a:extLst>
        </xdr:cNvPr>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39133</xdr:rowOff>
    </xdr:from>
    <xdr:ext cx="405111" cy="259045"/>
    <xdr:sp macro="" textlink="">
      <xdr:nvSpPr>
        <xdr:cNvPr id="778" name="n_4aveValue【消防施設】&#10;有形固定資産減価償却率">
          <a:extLst>
            <a:ext uri="{FF2B5EF4-FFF2-40B4-BE49-F238E27FC236}">
              <a16:creationId xmlns:a16="http://schemas.microsoft.com/office/drawing/2014/main" id="{054B98E7-1BD1-46DC-9F4E-51F8F6730281}"/>
            </a:ext>
          </a:extLst>
        </xdr:cNvPr>
        <xdr:cNvSpPr txBox="1"/>
      </xdr:nvSpPr>
      <xdr:spPr>
        <a:xfrm>
          <a:off x="12611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779" name="n_1mainValue【消防施設】&#10;有形固定資産減価償却率">
          <a:extLst>
            <a:ext uri="{FF2B5EF4-FFF2-40B4-BE49-F238E27FC236}">
              <a16:creationId xmlns:a16="http://schemas.microsoft.com/office/drawing/2014/main" id="{D1CC7DCE-BCD9-40D0-BACE-E69B4381836E}"/>
            </a:ext>
          </a:extLst>
        </xdr:cNvPr>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48023</xdr:rowOff>
    </xdr:from>
    <xdr:ext cx="405111" cy="259045"/>
    <xdr:sp macro="" textlink="">
      <xdr:nvSpPr>
        <xdr:cNvPr id="780" name="n_2mainValue【消防施設】&#10;有形固定資産減価償却率">
          <a:extLst>
            <a:ext uri="{FF2B5EF4-FFF2-40B4-BE49-F238E27FC236}">
              <a16:creationId xmlns:a16="http://schemas.microsoft.com/office/drawing/2014/main" id="{604E47BF-4171-454E-87E3-3B46CB3959AF}"/>
            </a:ext>
          </a:extLst>
        </xdr:cNvPr>
        <xdr:cNvSpPr txBox="1"/>
      </xdr:nvSpPr>
      <xdr:spPr>
        <a:xfrm>
          <a:off x="14389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81" name="n_3mainValue【消防施設】&#10;有形固定資産減価償却率">
          <a:extLst>
            <a:ext uri="{FF2B5EF4-FFF2-40B4-BE49-F238E27FC236}">
              <a16:creationId xmlns:a16="http://schemas.microsoft.com/office/drawing/2014/main" id="{E94DC406-145C-4234-8915-AB70C93A2D39}"/>
            </a:ext>
          </a:extLst>
        </xdr:cNvPr>
        <xdr:cNvSpPr txBox="1"/>
      </xdr:nvSpPr>
      <xdr:spPr>
        <a:xfrm>
          <a:off x="13500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146321</xdr:rowOff>
    </xdr:from>
    <xdr:ext cx="405111" cy="259045"/>
    <xdr:sp macro="" textlink="">
      <xdr:nvSpPr>
        <xdr:cNvPr id="782" name="n_4mainValue【消防施設】&#10;有形固定資産減価償却率">
          <a:extLst>
            <a:ext uri="{FF2B5EF4-FFF2-40B4-BE49-F238E27FC236}">
              <a16:creationId xmlns:a16="http://schemas.microsoft.com/office/drawing/2014/main" id="{662225BE-DB9B-4FBE-B84F-D10A558A7F16}"/>
            </a:ext>
          </a:extLst>
        </xdr:cNvPr>
        <xdr:cNvSpPr txBox="1"/>
      </xdr:nvSpPr>
      <xdr:spPr>
        <a:xfrm>
          <a:off x="12611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DE365D6B-1AFA-465C-A794-A5E5E06CED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82A8A6DE-5217-4302-83AA-2B760E37E7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944BBAF-DE63-48CC-A746-109BFFFD5A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1BA2625-9AD2-4B79-B953-00F03A0B16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89A93A86-B304-4708-AF92-61E6DF0012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72D7C239-62B3-4D7A-8CE7-A125732909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A267D254-87AF-48CD-862E-A64CBF1F332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F48C2B95-E2DB-4A9A-88E4-4A8B5195D9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2E342D27-209F-4CC2-8397-F9AE4DE48C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911F3DD9-61D4-43B4-B1A9-53542D3F2A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33933362-7CF3-413F-A268-B5FB2DBC7A6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C722851-E11F-4440-8137-74B066B39DC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148805BA-3ABB-431D-B381-052CF7BF98F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993DC20A-0350-45B8-AF92-74A62E5102D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6A9F09B1-7799-4348-8185-C283B6432F7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FDA97A17-BA5C-4EFC-BFF9-D49FB6B61C8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12182A7B-2151-4F88-B120-FF6F6ED1FB9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7C8593D0-4F2F-4D9D-A257-B86F3380216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2B1DADB0-59E1-48C7-8D21-E8F404AD93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525FE66B-7CDE-4EB3-A6AF-6E1F0114608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3C8C4797-2B43-4DF0-A5FE-7EE2B66706B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a:extLst>
            <a:ext uri="{FF2B5EF4-FFF2-40B4-BE49-F238E27FC236}">
              <a16:creationId xmlns:a16="http://schemas.microsoft.com/office/drawing/2014/main" id="{EBED939A-5F53-4E66-B8AF-FBD2C0784CF1}"/>
            </a:ext>
          </a:extLst>
        </xdr:cNvPr>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a:extLst>
            <a:ext uri="{FF2B5EF4-FFF2-40B4-BE49-F238E27FC236}">
              <a16:creationId xmlns:a16="http://schemas.microsoft.com/office/drawing/2014/main" id="{640951E3-4DAA-4E69-B09F-8B583C8B0E0E}"/>
            </a:ext>
          </a:extLst>
        </xdr:cNvPr>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a:extLst>
            <a:ext uri="{FF2B5EF4-FFF2-40B4-BE49-F238E27FC236}">
              <a16:creationId xmlns:a16="http://schemas.microsoft.com/office/drawing/2014/main" id="{569EFDDD-94BA-4058-A3F5-C5107A7F71DB}"/>
            </a:ext>
          </a:extLst>
        </xdr:cNvPr>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a:extLst>
            <a:ext uri="{FF2B5EF4-FFF2-40B4-BE49-F238E27FC236}">
              <a16:creationId xmlns:a16="http://schemas.microsoft.com/office/drawing/2014/main" id="{E9E237A6-8BDD-41C0-9EF7-E2293D1E10EB}"/>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a:extLst>
            <a:ext uri="{FF2B5EF4-FFF2-40B4-BE49-F238E27FC236}">
              <a16:creationId xmlns:a16="http://schemas.microsoft.com/office/drawing/2014/main" id="{FEF43279-3C9D-44E1-919C-49C837564FED}"/>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9" name="【消防施設】&#10;一人当たり面積平均値テキスト">
          <a:extLst>
            <a:ext uri="{FF2B5EF4-FFF2-40B4-BE49-F238E27FC236}">
              <a16:creationId xmlns:a16="http://schemas.microsoft.com/office/drawing/2014/main" id="{55FE128F-1FD3-4160-B138-8CA410F7A16C}"/>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a:extLst>
            <a:ext uri="{FF2B5EF4-FFF2-40B4-BE49-F238E27FC236}">
              <a16:creationId xmlns:a16="http://schemas.microsoft.com/office/drawing/2014/main" id="{1DFD5AAD-49E9-41E8-BB7E-F63E7F3D1765}"/>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a:extLst>
            <a:ext uri="{FF2B5EF4-FFF2-40B4-BE49-F238E27FC236}">
              <a16:creationId xmlns:a16="http://schemas.microsoft.com/office/drawing/2014/main" id="{76A3BA93-76AC-4167-A2D3-2B518725AFF0}"/>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a:extLst>
            <a:ext uri="{FF2B5EF4-FFF2-40B4-BE49-F238E27FC236}">
              <a16:creationId xmlns:a16="http://schemas.microsoft.com/office/drawing/2014/main" id="{B75C3D05-3F97-433A-B81A-86F9BB796257}"/>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a:extLst>
            <a:ext uri="{FF2B5EF4-FFF2-40B4-BE49-F238E27FC236}">
              <a16:creationId xmlns:a16="http://schemas.microsoft.com/office/drawing/2014/main" id="{8B5D7CE8-8F1B-4E28-A9E6-309C9A8328CD}"/>
            </a:ext>
          </a:extLst>
        </xdr:cNvPr>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a:extLst>
            <a:ext uri="{FF2B5EF4-FFF2-40B4-BE49-F238E27FC236}">
              <a16:creationId xmlns:a16="http://schemas.microsoft.com/office/drawing/2014/main" id="{EF7E2E85-C12B-491E-972D-A285A4EF8EF7}"/>
            </a:ext>
          </a:extLst>
        </xdr:cNvPr>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620EC0B-9950-41A8-9C21-311E072E8AD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63C1F51-392B-42F6-8531-5427CB0949A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E6F3A24-3EC5-4BC5-8CFF-841D37E5B1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52FF800-C197-44CE-921C-E99AA646086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2238F154-E91F-4A33-9CBE-2E11E90DC56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20" name="楕円 819">
          <a:extLst>
            <a:ext uri="{FF2B5EF4-FFF2-40B4-BE49-F238E27FC236}">
              <a16:creationId xmlns:a16="http://schemas.microsoft.com/office/drawing/2014/main" id="{318F772F-A0A2-43D5-B6CF-CA3E0650593F}"/>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21099</xdr:rowOff>
    </xdr:from>
    <xdr:ext cx="469744" cy="259045"/>
    <xdr:sp macro="" textlink="">
      <xdr:nvSpPr>
        <xdr:cNvPr id="821" name="【消防施設】&#10;一人当たり面積該当値テキスト">
          <a:extLst>
            <a:ext uri="{FF2B5EF4-FFF2-40B4-BE49-F238E27FC236}">
              <a16:creationId xmlns:a16="http://schemas.microsoft.com/office/drawing/2014/main" id="{E747A112-193D-4347-9A9D-753F887104A5}"/>
            </a:ext>
          </a:extLst>
        </xdr:cNvPr>
        <xdr:cNvSpPr txBox="1"/>
      </xdr:nvSpPr>
      <xdr:spPr>
        <a:xfrm>
          <a:off x="22199600" y="1442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2" name="楕円 821">
          <a:extLst>
            <a:ext uri="{FF2B5EF4-FFF2-40B4-BE49-F238E27FC236}">
              <a16:creationId xmlns:a16="http://schemas.microsoft.com/office/drawing/2014/main" id="{725538A0-B2F7-4849-8F43-395D5B49DBBC}"/>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823" name="直線コネクタ 822">
          <a:extLst>
            <a:ext uri="{FF2B5EF4-FFF2-40B4-BE49-F238E27FC236}">
              <a16:creationId xmlns:a16="http://schemas.microsoft.com/office/drawing/2014/main" id="{7661B69E-4E83-4358-B65A-5638FABBE394}"/>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4" name="楕円 823">
          <a:extLst>
            <a:ext uri="{FF2B5EF4-FFF2-40B4-BE49-F238E27FC236}">
              <a16:creationId xmlns:a16="http://schemas.microsoft.com/office/drawing/2014/main" id="{4E7507C2-F16B-484B-87AA-382C74826E27}"/>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825" name="直線コネクタ 824">
          <a:extLst>
            <a:ext uri="{FF2B5EF4-FFF2-40B4-BE49-F238E27FC236}">
              <a16:creationId xmlns:a16="http://schemas.microsoft.com/office/drawing/2014/main" id="{B58408D8-2950-47ED-970B-F717222B80F6}"/>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26" name="楕円 825">
          <a:extLst>
            <a:ext uri="{FF2B5EF4-FFF2-40B4-BE49-F238E27FC236}">
              <a16:creationId xmlns:a16="http://schemas.microsoft.com/office/drawing/2014/main" id="{18AA8E5B-8DDA-40D1-8AE3-A9E8A9704454}"/>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827" name="直線コネクタ 826">
          <a:extLst>
            <a:ext uri="{FF2B5EF4-FFF2-40B4-BE49-F238E27FC236}">
              <a16:creationId xmlns:a16="http://schemas.microsoft.com/office/drawing/2014/main" id="{093E1731-26DB-4D8A-93C7-D467961B0ADE}"/>
            </a:ext>
          </a:extLst>
        </xdr:cNvPr>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28" name="楕円 827">
          <a:extLst>
            <a:ext uri="{FF2B5EF4-FFF2-40B4-BE49-F238E27FC236}">
              <a16:creationId xmlns:a16="http://schemas.microsoft.com/office/drawing/2014/main" id="{58E8F393-CC1C-4F65-90C9-F98D207746A3}"/>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829" name="直線コネクタ 828">
          <a:extLst>
            <a:ext uri="{FF2B5EF4-FFF2-40B4-BE49-F238E27FC236}">
              <a16:creationId xmlns:a16="http://schemas.microsoft.com/office/drawing/2014/main" id="{9081E42F-EBC4-450E-8234-DB996C55D5AE}"/>
            </a:ext>
          </a:extLst>
        </xdr:cNvPr>
        <xdr:cNvCxnSpPr/>
      </xdr:nvCxnSpPr>
      <xdr:spPr>
        <a:xfrm>
          <a:off x="18656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30" name="n_1aveValue【消防施設】&#10;一人当たり面積">
          <a:extLst>
            <a:ext uri="{FF2B5EF4-FFF2-40B4-BE49-F238E27FC236}">
              <a16:creationId xmlns:a16="http://schemas.microsoft.com/office/drawing/2014/main" id="{E4719A46-3AE4-4A68-8060-A656BB2F0265}"/>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1" name="n_2aveValue【消防施設】&#10;一人当たり面積">
          <a:extLst>
            <a:ext uri="{FF2B5EF4-FFF2-40B4-BE49-F238E27FC236}">
              <a16:creationId xmlns:a16="http://schemas.microsoft.com/office/drawing/2014/main" id="{A1C4918F-4733-495C-9BB5-B09F46D2EF0C}"/>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32" name="n_3aveValue【消防施設】&#10;一人当たり面積">
          <a:extLst>
            <a:ext uri="{FF2B5EF4-FFF2-40B4-BE49-F238E27FC236}">
              <a16:creationId xmlns:a16="http://schemas.microsoft.com/office/drawing/2014/main" id="{92AE145F-1871-441D-BBEE-2DC090A6E249}"/>
            </a:ext>
          </a:extLst>
        </xdr:cNvPr>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33" name="n_4aveValue【消防施設】&#10;一人当たり面積">
          <a:extLst>
            <a:ext uri="{FF2B5EF4-FFF2-40B4-BE49-F238E27FC236}">
              <a16:creationId xmlns:a16="http://schemas.microsoft.com/office/drawing/2014/main" id="{F3FCEA91-21CB-4604-825E-C70684399ECE}"/>
            </a:ext>
          </a:extLst>
        </xdr:cNvPr>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34" name="n_1mainValue【消防施設】&#10;一人当たり面積">
          <a:extLst>
            <a:ext uri="{FF2B5EF4-FFF2-40B4-BE49-F238E27FC236}">
              <a16:creationId xmlns:a16="http://schemas.microsoft.com/office/drawing/2014/main" id="{1A340A28-599F-48C3-9335-653AE341A7D2}"/>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35" name="n_2mainValue【消防施設】&#10;一人当たり面積">
          <a:extLst>
            <a:ext uri="{FF2B5EF4-FFF2-40B4-BE49-F238E27FC236}">
              <a16:creationId xmlns:a16="http://schemas.microsoft.com/office/drawing/2014/main" id="{3924EA56-7911-45C7-AFCD-34D613DEBE39}"/>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36" name="n_3mainValue【消防施設】&#10;一人当たり面積">
          <a:extLst>
            <a:ext uri="{FF2B5EF4-FFF2-40B4-BE49-F238E27FC236}">
              <a16:creationId xmlns:a16="http://schemas.microsoft.com/office/drawing/2014/main" id="{0A8F2D92-7257-4D30-8DAD-6A5A4A4AC68F}"/>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837" name="n_4mainValue【消防施設】&#10;一人当たり面積">
          <a:extLst>
            <a:ext uri="{FF2B5EF4-FFF2-40B4-BE49-F238E27FC236}">
              <a16:creationId xmlns:a16="http://schemas.microsoft.com/office/drawing/2014/main" id="{B0771509-0FD2-4707-9BB4-13F0B0D054FF}"/>
            </a:ext>
          </a:extLst>
        </xdr:cNvPr>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606AFC5C-C77C-4741-B900-D899841E65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CDC500C4-45CE-42D1-BB52-6A7C0E44DE7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BD7C91A2-282E-451F-9D05-9BDBDDC462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B437D6DD-C6FF-44A8-B012-BFC5DB3603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CD45A0BB-FDEC-4983-AD18-3C606B7135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8C391A3F-EE5E-48F2-9132-895D3BCC5F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C8DB373E-A017-4911-A241-952022EA2A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79A39238-7079-4B93-9E9F-6279E6A940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E140406E-45EB-4337-9F04-4DE83B61B09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11382882-D1D2-4559-8A7F-505EE57DC95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89587CA-FDA3-442A-95D8-7FC754CAB5A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a:extLst>
            <a:ext uri="{FF2B5EF4-FFF2-40B4-BE49-F238E27FC236}">
              <a16:creationId xmlns:a16="http://schemas.microsoft.com/office/drawing/2014/main" id="{2FF566C0-97F6-443C-BBCE-FDEF4FC3AC9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0" name="テキスト ボックス 849">
          <a:extLst>
            <a:ext uri="{FF2B5EF4-FFF2-40B4-BE49-F238E27FC236}">
              <a16:creationId xmlns:a16="http://schemas.microsoft.com/office/drawing/2014/main" id="{0DB1B9AD-D9B1-4C20-B37C-9637A9E907A3}"/>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a:extLst>
            <a:ext uri="{FF2B5EF4-FFF2-40B4-BE49-F238E27FC236}">
              <a16:creationId xmlns:a16="http://schemas.microsoft.com/office/drawing/2014/main" id="{0EE624A1-88DB-4EF0-A17D-DCCC9DC9528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a:extLst>
            <a:ext uri="{FF2B5EF4-FFF2-40B4-BE49-F238E27FC236}">
              <a16:creationId xmlns:a16="http://schemas.microsoft.com/office/drawing/2014/main" id="{61E6E5EA-8DBD-4D22-A5B1-C088A4B30B4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a:extLst>
            <a:ext uri="{FF2B5EF4-FFF2-40B4-BE49-F238E27FC236}">
              <a16:creationId xmlns:a16="http://schemas.microsoft.com/office/drawing/2014/main" id="{8AF260F7-8FBD-4BD9-88C2-BF7C196BDC4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a:extLst>
            <a:ext uri="{FF2B5EF4-FFF2-40B4-BE49-F238E27FC236}">
              <a16:creationId xmlns:a16="http://schemas.microsoft.com/office/drawing/2014/main" id="{C68C483D-2E49-4B4A-997A-B5DE36B3EA9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a:extLst>
            <a:ext uri="{FF2B5EF4-FFF2-40B4-BE49-F238E27FC236}">
              <a16:creationId xmlns:a16="http://schemas.microsoft.com/office/drawing/2014/main" id="{B102F6C4-8891-4829-819A-9992EEEABF2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a:extLst>
            <a:ext uri="{FF2B5EF4-FFF2-40B4-BE49-F238E27FC236}">
              <a16:creationId xmlns:a16="http://schemas.microsoft.com/office/drawing/2014/main" id="{DD9BEE1B-77E8-4E8B-8543-CBA450BDD2D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2ADADF16-9BA7-4244-95FC-81DC6BEA7FC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EDC432A3-A220-4919-81E3-40D9DAFAA17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20A4F7D-8A7F-4F99-9026-E161FA6DD1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0" name="直線コネクタ 859">
          <a:extLst>
            <a:ext uri="{FF2B5EF4-FFF2-40B4-BE49-F238E27FC236}">
              <a16:creationId xmlns:a16="http://schemas.microsoft.com/office/drawing/2014/main" id="{B5C2B94C-979A-4C23-A534-0B9F282B8901}"/>
            </a:ext>
          </a:extLst>
        </xdr:cNvPr>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1" name="【庁舎】&#10;有形固定資産減価償却率最小値テキスト">
          <a:extLst>
            <a:ext uri="{FF2B5EF4-FFF2-40B4-BE49-F238E27FC236}">
              <a16:creationId xmlns:a16="http://schemas.microsoft.com/office/drawing/2014/main" id="{B50DF6E3-0794-4CC2-A297-1BB41C40486E}"/>
            </a:ext>
          </a:extLst>
        </xdr:cNvPr>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2" name="直線コネクタ 861">
          <a:extLst>
            <a:ext uri="{FF2B5EF4-FFF2-40B4-BE49-F238E27FC236}">
              <a16:creationId xmlns:a16="http://schemas.microsoft.com/office/drawing/2014/main" id="{6C2B9467-752E-4916-A2FB-1E7D130F0972}"/>
            </a:ext>
          </a:extLst>
        </xdr:cNvPr>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3" name="【庁舎】&#10;有形固定資産減価償却率最大値テキスト">
          <a:extLst>
            <a:ext uri="{FF2B5EF4-FFF2-40B4-BE49-F238E27FC236}">
              <a16:creationId xmlns:a16="http://schemas.microsoft.com/office/drawing/2014/main" id="{5A638EA1-DE7B-438D-8548-2B296614C700}"/>
            </a:ext>
          </a:extLst>
        </xdr:cNvPr>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4" name="直線コネクタ 863">
          <a:extLst>
            <a:ext uri="{FF2B5EF4-FFF2-40B4-BE49-F238E27FC236}">
              <a16:creationId xmlns:a16="http://schemas.microsoft.com/office/drawing/2014/main" id="{7866314E-EA80-424B-844F-DDBBF4443563}"/>
            </a:ext>
          </a:extLst>
        </xdr:cNvPr>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865" name="【庁舎】&#10;有形固定資産減価償却率平均値テキスト">
          <a:extLst>
            <a:ext uri="{FF2B5EF4-FFF2-40B4-BE49-F238E27FC236}">
              <a16:creationId xmlns:a16="http://schemas.microsoft.com/office/drawing/2014/main" id="{1B5AC985-0856-4228-8D18-BBDFA500DF11}"/>
            </a:ext>
          </a:extLst>
        </xdr:cNvPr>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6" name="フローチャート: 判断 865">
          <a:extLst>
            <a:ext uri="{FF2B5EF4-FFF2-40B4-BE49-F238E27FC236}">
              <a16:creationId xmlns:a16="http://schemas.microsoft.com/office/drawing/2014/main" id="{6C290787-56FC-499A-90A4-30D17D53E6C5}"/>
            </a:ext>
          </a:extLst>
        </xdr:cNvPr>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7" name="フローチャート: 判断 866">
          <a:extLst>
            <a:ext uri="{FF2B5EF4-FFF2-40B4-BE49-F238E27FC236}">
              <a16:creationId xmlns:a16="http://schemas.microsoft.com/office/drawing/2014/main" id="{2B76BEA9-E333-42D5-AEA0-B65223A45E47}"/>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8" name="フローチャート: 判断 867">
          <a:extLst>
            <a:ext uri="{FF2B5EF4-FFF2-40B4-BE49-F238E27FC236}">
              <a16:creationId xmlns:a16="http://schemas.microsoft.com/office/drawing/2014/main" id="{7ADD5EEE-CC33-48BA-B70A-2A4B0243D2F3}"/>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9" name="フローチャート: 判断 868">
          <a:extLst>
            <a:ext uri="{FF2B5EF4-FFF2-40B4-BE49-F238E27FC236}">
              <a16:creationId xmlns:a16="http://schemas.microsoft.com/office/drawing/2014/main" id="{8CA89260-E637-4264-B066-3BCBAAF5CEEF}"/>
            </a:ext>
          </a:extLst>
        </xdr:cNvPr>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70" name="フローチャート: 判断 869">
          <a:extLst>
            <a:ext uri="{FF2B5EF4-FFF2-40B4-BE49-F238E27FC236}">
              <a16:creationId xmlns:a16="http://schemas.microsoft.com/office/drawing/2014/main" id="{5EE7BD60-D5DC-402A-BDA8-4A5C6D968775}"/>
            </a:ext>
          </a:extLst>
        </xdr:cNvPr>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C06A00A0-E45D-42DC-9565-255460863A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A593D0D-C1C9-4F70-A87A-5B43662C29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8A5D5550-C385-4A59-907F-518BFACF85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6DD6FAD-00CC-4092-98B2-BA5335E11A4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819A966-6EDA-4328-B6C4-55CE0ED255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96265</xdr:rowOff>
    </xdr:from>
    <xdr:to>
      <xdr:col>85</xdr:col>
      <xdr:colOff>177800</xdr:colOff>
      <xdr:row>102</xdr:row>
      <xdr:rowOff>26415</xdr:rowOff>
    </xdr:to>
    <xdr:sp macro="" textlink="">
      <xdr:nvSpPr>
        <xdr:cNvPr id="876" name="楕円 875">
          <a:extLst>
            <a:ext uri="{FF2B5EF4-FFF2-40B4-BE49-F238E27FC236}">
              <a16:creationId xmlns:a16="http://schemas.microsoft.com/office/drawing/2014/main" id="{45070DEC-E4FF-4347-9348-EAE0551CC33D}"/>
            </a:ext>
          </a:extLst>
        </xdr:cNvPr>
        <xdr:cNvSpPr/>
      </xdr:nvSpPr>
      <xdr:spPr>
        <a:xfrm>
          <a:off x="162687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119142</xdr:rowOff>
    </xdr:from>
    <xdr:ext cx="405111" cy="259045"/>
    <xdr:sp macro="" textlink="">
      <xdr:nvSpPr>
        <xdr:cNvPr id="877" name="【庁舎】&#10;有形固定資産減価償却率該当値テキスト">
          <a:extLst>
            <a:ext uri="{FF2B5EF4-FFF2-40B4-BE49-F238E27FC236}">
              <a16:creationId xmlns:a16="http://schemas.microsoft.com/office/drawing/2014/main" id="{BD25813C-8D16-4D93-8530-1ED8C7A4368B}"/>
            </a:ext>
          </a:extLst>
        </xdr:cNvPr>
        <xdr:cNvSpPr txBox="1"/>
      </xdr:nvSpPr>
      <xdr:spPr>
        <a:xfrm>
          <a:off x="16357600" y="1726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167132</xdr:rowOff>
    </xdr:from>
    <xdr:to>
      <xdr:col>81</xdr:col>
      <xdr:colOff>101600</xdr:colOff>
      <xdr:row>102</xdr:row>
      <xdr:rowOff>97282</xdr:rowOff>
    </xdr:to>
    <xdr:sp macro="" textlink="">
      <xdr:nvSpPr>
        <xdr:cNvPr id="878" name="楕円 877">
          <a:extLst>
            <a:ext uri="{FF2B5EF4-FFF2-40B4-BE49-F238E27FC236}">
              <a16:creationId xmlns:a16="http://schemas.microsoft.com/office/drawing/2014/main" id="{7125537D-C80F-4090-88C5-111F41214606}"/>
            </a:ext>
          </a:extLst>
        </xdr:cNvPr>
        <xdr:cNvSpPr/>
      </xdr:nvSpPr>
      <xdr:spPr>
        <a:xfrm>
          <a:off x="15430500" y="174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147065</xdr:rowOff>
    </xdr:from>
    <xdr:to>
      <xdr:col>85</xdr:col>
      <xdr:colOff>127000</xdr:colOff>
      <xdr:row>102</xdr:row>
      <xdr:rowOff>46482</xdr:rowOff>
    </xdr:to>
    <xdr:cxnSp macro="">
      <xdr:nvCxnSpPr>
        <xdr:cNvPr id="879" name="直線コネクタ 878">
          <a:extLst>
            <a:ext uri="{FF2B5EF4-FFF2-40B4-BE49-F238E27FC236}">
              <a16:creationId xmlns:a16="http://schemas.microsoft.com/office/drawing/2014/main" id="{1BB5721D-E59A-4892-A1C8-8D0E0A24B98C}"/>
            </a:ext>
          </a:extLst>
        </xdr:cNvPr>
        <xdr:cNvCxnSpPr/>
      </xdr:nvCxnSpPr>
      <xdr:spPr>
        <a:xfrm flipV="1">
          <a:off x="15481300" y="17463515"/>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123698</xdr:rowOff>
    </xdr:from>
    <xdr:to>
      <xdr:col>76</xdr:col>
      <xdr:colOff>165100</xdr:colOff>
      <xdr:row>102</xdr:row>
      <xdr:rowOff>53848</xdr:rowOff>
    </xdr:to>
    <xdr:sp macro="" textlink="">
      <xdr:nvSpPr>
        <xdr:cNvPr id="880" name="楕円 879">
          <a:extLst>
            <a:ext uri="{FF2B5EF4-FFF2-40B4-BE49-F238E27FC236}">
              <a16:creationId xmlns:a16="http://schemas.microsoft.com/office/drawing/2014/main" id="{AE1AB9A3-E9EF-48C5-B3F4-2B6AAF7F2BCD}"/>
            </a:ext>
          </a:extLst>
        </xdr:cNvPr>
        <xdr:cNvSpPr/>
      </xdr:nvSpPr>
      <xdr:spPr>
        <a:xfrm>
          <a:off x="145415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3048</xdr:rowOff>
    </xdr:from>
    <xdr:to>
      <xdr:col>81</xdr:col>
      <xdr:colOff>50800</xdr:colOff>
      <xdr:row>102</xdr:row>
      <xdr:rowOff>46482</xdr:rowOff>
    </xdr:to>
    <xdr:cxnSp macro="">
      <xdr:nvCxnSpPr>
        <xdr:cNvPr id="881" name="直線コネクタ 880">
          <a:extLst>
            <a:ext uri="{FF2B5EF4-FFF2-40B4-BE49-F238E27FC236}">
              <a16:creationId xmlns:a16="http://schemas.microsoft.com/office/drawing/2014/main" id="{96BC487B-696B-4DF2-BB92-3EE8692A18C7}"/>
            </a:ext>
          </a:extLst>
        </xdr:cNvPr>
        <xdr:cNvCxnSpPr/>
      </xdr:nvCxnSpPr>
      <xdr:spPr>
        <a:xfrm>
          <a:off x="14592300" y="174909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77978</xdr:rowOff>
    </xdr:from>
    <xdr:to>
      <xdr:col>72</xdr:col>
      <xdr:colOff>38100</xdr:colOff>
      <xdr:row>102</xdr:row>
      <xdr:rowOff>8128</xdr:rowOff>
    </xdr:to>
    <xdr:sp macro="" textlink="">
      <xdr:nvSpPr>
        <xdr:cNvPr id="882" name="楕円 881">
          <a:extLst>
            <a:ext uri="{FF2B5EF4-FFF2-40B4-BE49-F238E27FC236}">
              <a16:creationId xmlns:a16="http://schemas.microsoft.com/office/drawing/2014/main" id="{AEE3F5CF-1FB7-4457-9CC5-94472899AF3B}"/>
            </a:ext>
          </a:extLst>
        </xdr:cNvPr>
        <xdr:cNvSpPr/>
      </xdr:nvSpPr>
      <xdr:spPr>
        <a:xfrm>
          <a:off x="136525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128778</xdr:rowOff>
    </xdr:from>
    <xdr:to>
      <xdr:col>76</xdr:col>
      <xdr:colOff>114300</xdr:colOff>
      <xdr:row>102</xdr:row>
      <xdr:rowOff>3048</xdr:rowOff>
    </xdr:to>
    <xdr:cxnSp macro="">
      <xdr:nvCxnSpPr>
        <xdr:cNvPr id="883" name="直線コネクタ 882">
          <a:extLst>
            <a:ext uri="{FF2B5EF4-FFF2-40B4-BE49-F238E27FC236}">
              <a16:creationId xmlns:a16="http://schemas.microsoft.com/office/drawing/2014/main" id="{25024E87-EE3F-42B2-868E-BEC80280F174}"/>
            </a:ext>
          </a:extLst>
        </xdr:cNvPr>
        <xdr:cNvCxnSpPr/>
      </xdr:nvCxnSpPr>
      <xdr:spPr>
        <a:xfrm>
          <a:off x="13703300" y="17445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43687</xdr:rowOff>
    </xdr:from>
    <xdr:to>
      <xdr:col>67</xdr:col>
      <xdr:colOff>101600</xdr:colOff>
      <xdr:row>102</xdr:row>
      <xdr:rowOff>145287</xdr:rowOff>
    </xdr:to>
    <xdr:sp macro="" textlink="">
      <xdr:nvSpPr>
        <xdr:cNvPr id="884" name="楕円 883">
          <a:extLst>
            <a:ext uri="{FF2B5EF4-FFF2-40B4-BE49-F238E27FC236}">
              <a16:creationId xmlns:a16="http://schemas.microsoft.com/office/drawing/2014/main" id="{AB7CC5C3-2FB7-4514-BAA7-08F631D5997C}"/>
            </a:ext>
          </a:extLst>
        </xdr:cNvPr>
        <xdr:cNvSpPr/>
      </xdr:nvSpPr>
      <xdr:spPr>
        <a:xfrm>
          <a:off x="12763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128778</xdr:rowOff>
    </xdr:from>
    <xdr:to>
      <xdr:col>71</xdr:col>
      <xdr:colOff>177800</xdr:colOff>
      <xdr:row>102</xdr:row>
      <xdr:rowOff>94487</xdr:rowOff>
    </xdr:to>
    <xdr:cxnSp macro="">
      <xdr:nvCxnSpPr>
        <xdr:cNvPr id="885" name="直線コネクタ 884">
          <a:extLst>
            <a:ext uri="{FF2B5EF4-FFF2-40B4-BE49-F238E27FC236}">
              <a16:creationId xmlns:a16="http://schemas.microsoft.com/office/drawing/2014/main" id="{C2459DFD-539B-4111-8FE0-BDA192AA5A24}"/>
            </a:ext>
          </a:extLst>
        </xdr:cNvPr>
        <xdr:cNvCxnSpPr/>
      </xdr:nvCxnSpPr>
      <xdr:spPr>
        <a:xfrm flipV="1">
          <a:off x="12814300" y="1744522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6" name="n_1aveValue【庁舎】&#10;有形固定資産減価償却率">
          <a:extLst>
            <a:ext uri="{FF2B5EF4-FFF2-40B4-BE49-F238E27FC236}">
              <a16:creationId xmlns:a16="http://schemas.microsoft.com/office/drawing/2014/main" id="{615BFC03-9488-4A4C-BC62-75064FA5EE51}"/>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887" name="n_2aveValue【庁舎】&#10;有形固定資産減価償却率">
          <a:extLst>
            <a:ext uri="{FF2B5EF4-FFF2-40B4-BE49-F238E27FC236}">
              <a16:creationId xmlns:a16="http://schemas.microsoft.com/office/drawing/2014/main" id="{2ECFA48C-1FE6-42A1-88D5-2E952FEB21D3}"/>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56405</xdr:rowOff>
    </xdr:from>
    <xdr:ext cx="405111" cy="259045"/>
    <xdr:sp macro="" textlink="">
      <xdr:nvSpPr>
        <xdr:cNvPr id="888" name="n_3aveValue【庁舎】&#10;有形固定資産減価償却率">
          <a:extLst>
            <a:ext uri="{FF2B5EF4-FFF2-40B4-BE49-F238E27FC236}">
              <a16:creationId xmlns:a16="http://schemas.microsoft.com/office/drawing/2014/main" id="{8AC73FAD-DDB3-4DC2-B91D-8B8591CA9114}"/>
            </a:ext>
          </a:extLst>
        </xdr:cNvPr>
        <xdr:cNvSpPr txBox="1"/>
      </xdr:nvSpPr>
      <xdr:spPr>
        <a:xfrm>
          <a:off x="13500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889" name="n_4aveValue【庁舎】&#10;有形固定資産減価償却率">
          <a:extLst>
            <a:ext uri="{FF2B5EF4-FFF2-40B4-BE49-F238E27FC236}">
              <a16:creationId xmlns:a16="http://schemas.microsoft.com/office/drawing/2014/main" id="{FD63E55F-E562-473E-B719-E8B9AF3A13BB}"/>
            </a:ext>
          </a:extLst>
        </xdr:cNvPr>
        <xdr:cNvSpPr txBox="1"/>
      </xdr:nvSpPr>
      <xdr:spPr>
        <a:xfrm>
          <a:off x="12611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113809</xdr:rowOff>
    </xdr:from>
    <xdr:ext cx="405111" cy="259045"/>
    <xdr:sp macro="" textlink="">
      <xdr:nvSpPr>
        <xdr:cNvPr id="890" name="n_1mainValue【庁舎】&#10;有形固定資産減価償却率">
          <a:extLst>
            <a:ext uri="{FF2B5EF4-FFF2-40B4-BE49-F238E27FC236}">
              <a16:creationId xmlns:a16="http://schemas.microsoft.com/office/drawing/2014/main" id="{FFD5CDDA-0C9B-4B67-B81B-813F34AC4882}"/>
            </a:ext>
          </a:extLst>
        </xdr:cNvPr>
        <xdr:cNvSpPr txBox="1"/>
      </xdr:nvSpPr>
      <xdr:spPr>
        <a:xfrm>
          <a:off x="1526604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70375</xdr:rowOff>
    </xdr:from>
    <xdr:ext cx="405111" cy="259045"/>
    <xdr:sp macro="" textlink="">
      <xdr:nvSpPr>
        <xdr:cNvPr id="891" name="n_2mainValue【庁舎】&#10;有形固定資産減価償却率">
          <a:extLst>
            <a:ext uri="{FF2B5EF4-FFF2-40B4-BE49-F238E27FC236}">
              <a16:creationId xmlns:a16="http://schemas.microsoft.com/office/drawing/2014/main" id="{4733FD4B-60F4-4DC5-B10C-F5468A613FD6}"/>
            </a:ext>
          </a:extLst>
        </xdr:cNvPr>
        <xdr:cNvSpPr txBox="1"/>
      </xdr:nvSpPr>
      <xdr:spPr>
        <a:xfrm>
          <a:off x="14389744" y="1721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24655</xdr:rowOff>
    </xdr:from>
    <xdr:ext cx="405111" cy="259045"/>
    <xdr:sp macro="" textlink="">
      <xdr:nvSpPr>
        <xdr:cNvPr id="892" name="n_3mainValue【庁舎】&#10;有形固定資産減価償却率">
          <a:extLst>
            <a:ext uri="{FF2B5EF4-FFF2-40B4-BE49-F238E27FC236}">
              <a16:creationId xmlns:a16="http://schemas.microsoft.com/office/drawing/2014/main" id="{162B1E76-E1EE-414D-BD27-EA9E40374BD2}"/>
            </a:ext>
          </a:extLst>
        </xdr:cNvPr>
        <xdr:cNvSpPr txBox="1"/>
      </xdr:nvSpPr>
      <xdr:spPr>
        <a:xfrm>
          <a:off x="13500744"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161814</xdr:rowOff>
    </xdr:from>
    <xdr:ext cx="405111" cy="259045"/>
    <xdr:sp macro="" textlink="">
      <xdr:nvSpPr>
        <xdr:cNvPr id="893" name="n_4mainValue【庁舎】&#10;有形固定資産減価償却率">
          <a:extLst>
            <a:ext uri="{FF2B5EF4-FFF2-40B4-BE49-F238E27FC236}">
              <a16:creationId xmlns:a16="http://schemas.microsoft.com/office/drawing/2014/main" id="{4C631B5B-E05E-49D2-8DB1-6E91A2B3E83E}"/>
            </a:ext>
          </a:extLst>
        </xdr:cNvPr>
        <xdr:cNvSpPr txBox="1"/>
      </xdr:nvSpPr>
      <xdr:spPr>
        <a:xfrm>
          <a:off x="126117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D46F36DB-23E9-4D85-88C7-9809E9DFFAF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3D295FC6-D539-4122-A37E-DEFF3549F9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7B265355-C49C-47CC-BFE0-5203995416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79A86A84-8C9B-4C4A-970E-14BA338ECF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94EAF172-4ED5-42CC-8CB0-A825BC6AB54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F6724B92-4720-48BF-8C57-1711B65759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19AADFA8-91AF-42AC-98C5-9A4C3544CC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53ADC7D2-8922-4306-850E-ECFF762DC4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1E0C3673-230E-4E1F-A141-3E31B00C88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743C75F4-4F94-4EDB-8401-464098BE35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B737ACA8-E5A6-4F07-81D5-844405392B54}"/>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294580A2-257D-4D19-894E-5A91DD64091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5A79284C-4371-42A3-9EF5-05B7A457F83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69C0285D-2966-42FE-83C5-B68A7DAD822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EDD49618-4905-4A16-BCB2-8D273EE7C83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8B64AD2C-0338-4386-BF71-AD55362DB4D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450BCD32-1F9F-4E04-B096-56EF8A8300C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25989931-6C4F-48DE-A802-1E67C2CBE55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F9EEAB02-8376-4D9B-B21A-2DD5201CBDB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87D597C-9430-4059-917B-93AD0FB1BD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34924F4B-C2F0-4E51-BBE9-7431032BF28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3BD3DC1F-272B-4D2C-968B-26E2D05E46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6" name="直線コネクタ 915">
          <a:extLst>
            <a:ext uri="{FF2B5EF4-FFF2-40B4-BE49-F238E27FC236}">
              <a16:creationId xmlns:a16="http://schemas.microsoft.com/office/drawing/2014/main" id="{961A0836-B6F2-40DB-93D4-E8E1F31C5823}"/>
            </a:ext>
          </a:extLst>
        </xdr:cNvPr>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7" name="【庁舎】&#10;一人当たり面積最小値テキスト">
          <a:extLst>
            <a:ext uri="{FF2B5EF4-FFF2-40B4-BE49-F238E27FC236}">
              <a16:creationId xmlns:a16="http://schemas.microsoft.com/office/drawing/2014/main" id="{8107EDA3-3C5C-4F53-B9E6-6FD090198266}"/>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a:extLst>
            <a:ext uri="{FF2B5EF4-FFF2-40B4-BE49-F238E27FC236}">
              <a16:creationId xmlns:a16="http://schemas.microsoft.com/office/drawing/2014/main" id="{67EFA550-3529-42A0-B263-A746C52A9C6B}"/>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9" name="【庁舎】&#10;一人当たり面積最大値テキスト">
          <a:extLst>
            <a:ext uri="{FF2B5EF4-FFF2-40B4-BE49-F238E27FC236}">
              <a16:creationId xmlns:a16="http://schemas.microsoft.com/office/drawing/2014/main" id="{0A38BEBF-02B1-4A35-839D-4539EE1F2794}"/>
            </a:ext>
          </a:extLst>
        </xdr:cNvPr>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0" name="直線コネクタ 919">
          <a:extLst>
            <a:ext uri="{FF2B5EF4-FFF2-40B4-BE49-F238E27FC236}">
              <a16:creationId xmlns:a16="http://schemas.microsoft.com/office/drawing/2014/main" id="{C33D982C-BEB4-47B7-8F85-70F2826DF944}"/>
            </a:ext>
          </a:extLst>
        </xdr:cNvPr>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21" name="【庁舎】&#10;一人当たり面積平均値テキスト">
          <a:extLst>
            <a:ext uri="{FF2B5EF4-FFF2-40B4-BE49-F238E27FC236}">
              <a16:creationId xmlns:a16="http://schemas.microsoft.com/office/drawing/2014/main" id="{FB186904-CC12-428E-A138-6C68D88DF218}"/>
            </a:ext>
          </a:extLst>
        </xdr:cNvPr>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2" name="フローチャート: 判断 921">
          <a:extLst>
            <a:ext uri="{FF2B5EF4-FFF2-40B4-BE49-F238E27FC236}">
              <a16:creationId xmlns:a16="http://schemas.microsoft.com/office/drawing/2014/main" id="{8FB261FF-08E3-4370-B947-094635E60E37}"/>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3" name="フローチャート: 判断 922">
          <a:extLst>
            <a:ext uri="{FF2B5EF4-FFF2-40B4-BE49-F238E27FC236}">
              <a16:creationId xmlns:a16="http://schemas.microsoft.com/office/drawing/2014/main" id="{EA0BB825-576A-4DDD-837C-C6247C977B6F}"/>
            </a:ext>
          </a:extLst>
        </xdr:cNvPr>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a:extLst>
            <a:ext uri="{FF2B5EF4-FFF2-40B4-BE49-F238E27FC236}">
              <a16:creationId xmlns:a16="http://schemas.microsoft.com/office/drawing/2014/main" id="{4074DD61-2931-4B92-97CA-EF56501F05E5}"/>
            </a:ext>
          </a:extLst>
        </xdr:cNvPr>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5" name="フローチャート: 判断 924">
          <a:extLst>
            <a:ext uri="{FF2B5EF4-FFF2-40B4-BE49-F238E27FC236}">
              <a16:creationId xmlns:a16="http://schemas.microsoft.com/office/drawing/2014/main" id="{C6389452-BB75-4612-BA8A-2F41088745EC}"/>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6" name="フローチャート: 判断 925">
          <a:extLst>
            <a:ext uri="{FF2B5EF4-FFF2-40B4-BE49-F238E27FC236}">
              <a16:creationId xmlns:a16="http://schemas.microsoft.com/office/drawing/2014/main" id="{6C953858-E8A4-4CAB-9999-3D8EC58A6414}"/>
            </a:ext>
          </a:extLst>
        </xdr:cNvPr>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FCD7A689-6144-4B4C-8DD9-27110987018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19B2CD1-6561-486E-B73C-DD6DEF2ED4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1ED74C4-BDF4-4BA3-837A-F51EA373CD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78859933-9B2C-487F-9D08-A2480CA719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43C490F-3BAE-4B67-960C-EA3D7817FA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932" name="楕円 931">
          <a:extLst>
            <a:ext uri="{FF2B5EF4-FFF2-40B4-BE49-F238E27FC236}">
              <a16:creationId xmlns:a16="http://schemas.microsoft.com/office/drawing/2014/main" id="{239DEAC2-1DDD-438D-A671-3B8592085159}"/>
            </a:ext>
          </a:extLst>
        </xdr:cNvPr>
        <xdr:cNvSpPr/>
      </xdr:nvSpPr>
      <xdr:spPr>
        <a:xfrm>
          <a:off x="22110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933" name="【庁舎】&#10;一人当たり面積該当値テキスト">
          <a:extLst>
            <a:ext uri="{FF2B5EF4-FFF2-40B4-BE49-F238E27FC236}">
              <a16:creationId xmlns:a16="http://schemas.microsoft.com/office/drawing/2014/main" id="{48598179-3ECA-428C-8324-7DA55B97F0DF}"/>
            </a:ext>
          </a:extLst>
        </xdr:cNvPr>
        <xdr:cNvSpPr txBox="1"/>
      </xdr:nvSpPr>
      <xdr:spPr>
        <a:xfrm>
          <a:off x="22199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934" name="楕円 933">
          <a:extLst>
            <a:ext uri="{FF2B5EF4-FFF2-40B4-BE49-F238E27FC236}">
              <a16:creationId xmlns:a16="http://schemas.microsoft.com/office/drawing/2014/main" id="{BA8A7932-EFC8-484E-B449-24832E979EB1}"/>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124206</xdr:rowOff>
    </xdr:to>
    <xdr:cxnSp macro="">
      <xdr:nvCxnSpPr>
        <xdr:cNvPr id="935" name="直線コネクタ 934">
          <a:extLst>
            <a:ext uri="{FF2B5EF4-FFF2-40B4-BE49-F238E27FC236}">
              <a16:creationId xmlns:a16="http://schemas.microsoft.com/office/drawing/2014/main" id="{650D4DA1-7D7C-4BDA-999F-B398F0D39C32}"/>
            </a:ext>
          </a:extLst>
        </xdr:cNvPr>
        <xdr:cNvCxnSpPr/>
      </xdr:nvCxnSpPr>
      <xdr:spPr>
        <a:xfrm>
          <a:off x="21323300" y="184099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936" name="楕円 935">
          <a:extLst>
            <a:ext uri="{FF2B5EF4-FFF2-40B4-BE49-F238E27FC236}">
              <a16:creationId xmlns:a16="http://schemas.microsoft.com/office/drawing/2014/main" id="{C6AC1523-3743-41FA-BC8C-7896502C8F5C}"/>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64770</xdr:rowOff>
    </xdr:to>
    <xdr:cxnSp macro="">
      <xdr:nvCxnSpPr>
        <xdr:cNvPr id="937" name="直線コネクタ 936">
          <a:extLst>
            <a:ext uri="{FF2B5EF4-FFF2-40B4-BE49-F238E27FC236}">
              <a16:creationId xmlns:a16="http://schemas.microsoft.com/office/drawing/2014/main" id="{29EE0443-2DF9-4D6E-BF89-391AA1F8ECDF}"/>
            </a:ext>
          </a:extLst>
        </xdr:cNvPr>
        <xdr:cNvCxnSpPr/>
      </xdr:nvCxnSpPr>
      <xdr:spPr>
        <a:xfrm>
          <a:off x="20434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38" name="楕円 937">
          <a:extLst>
            <a:ext uri="{FF2B5EF4-FFF2-40B4-BE49-F238E27FC236}">
              <a16:creationId xmlns:a16="http://schemas.microsoft.com/office/drawing/2014/main" id="{0BF7CE25-76C1-4EE5-93F9-F344E2012CB7}"/>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64770</xdr:rowOff>
    </xdr:to>
    <xdr:cxnSp macro="">
      <xdr:nvCxnSpPr>
        <xdr:cNvPr id="939" name="直線コネクタ 938">
          <a:extLst>
            <a:ext uri="{FF2B5EF4-FFF2-40B4-BE49-F238E27FC236}">
              <a16:creationId xmlns:a16="http://schemas.microsoft.com/office/drawing/2014/main" id="{D9D3310E-3037-4E8D-9FE8-FAA37B5BC8DA}"/>
            </a:ext>
          </a:extLst>
        </xdr:cNvPr>
        <xdr:cNvCxnSpPr/>
      </xdr:nvCxnSpPr>
      <xdr:spPr>
        <a:xfrm>
          <a:off x="19545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61976</xdr:rowOff>
    </xdr:from>
    <xdr:to>
      <xdr:col>98</xdr:col>
      <xdr:colOff>38100</xdr:colOff>
      <xdr:row>106</xdr:row>
      <xdr:rowOff>163576</xdr:rowOff>
    </xdr:to>
    <xdr:sp macro="" textlink="">
      <xdr:nvSpPr>
        <xdr:cNvPr id="940" name="楕円 939">
          <a:extLst>
            <a:ext uri="{FF2B5EF4-FFF2-40B4-BE49-F238E27FC236}">
              <a16:creationId xmlns:a16="http://schemas.microsoft.com/office/drawing/2014/main" id="{2018B4F7-B285-4C7F-B67C-2AA70994BB08}"/>
            </a:ext>
          </a:extLst>
        </xdr:cNvPr>
        <xdr:cNvSpPr/>
      </xdr:nvSpPr>
      <xdr:spPr>
        <a:xfrm>
          <a:off x="18605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112776</xdr:rowOff>
    </xdr:from>
    <xdr:to>
      <xdr:col>102</xdr:col>
      <xdr:colOff>114300</xdr:colOff>
      <xdr:row>107</xdr:row>
      <xdr:rowOff>64770</xdr:rowOff>
    </xdr:to>
    <xdr:cxnSp macro="">
      <xdr:nvCxnSpPr>
        <xdr:cNvPr id="941" name="直線コネクタ 940">
          <a:extLst>
            <a:ext uri="{FF2B5EF4-FFF2-40B4-BE49-F238E27FC236}">
              <a16:creationId xmlns:a16="http://schemas.microsoft.com/office/drawing/2014/main" id="{2B53C48D-2CEB-4916-87D4-A9A3229F6773}"/>
            </a:ext>
          </a:extLst>
        </xdr:cNvPr>
        <xdr:cNvCxnSpPr/>
      </xdr:nvCxnSpPr>
      <xdr:spPr>
        <a:xfrm>
          <a:off x="18656300" y="182864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10940</xdr:rowOff>
    </xdr:from>
    <xdr:ext cx="469744" cy="259045"/>
    <xdr:sp macro="" textlink="">
      <xdr:nvSpPr>
        <xdr:cNvPr id="942" name="n_1aveValue【庁舎】&#10;一人当たり面積">
          <a:extLst>
            <a:ext uri="{FF2B5EF4-FFF2-40B4-BE49-F238E27FC236}">
              <a16:creationId xmlns:a16="http://schemas.microsoft.com/office/drawing/2014/main" id="{9251366B-479F-48F3-A1F7-9A0C694CA789}"/>
            </a:ext>
          </a:extLst>
        </xdr:cNvPr>
        <xdr:cNvSpPr txBox="1"/>
      </xdr:nvSpPr>
      <xdr:spPr>
        <a:xfrm>
          <a:off x="21075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943" name="n_2aveValue【庁舎】&#10;一人当たり面積">
          <a:extLst>
            <a:ext uri="{FF2B5EF4-FFF2-40B4-BE49-F238E27FC236}">
              <a16:creationId xmlns:a16="http://schemas.microsoft.com/office/drawing/2014/main" id="{4B8CAB56-D563-4552-87F1-A78FD6254A98}"/>
            </a:ext>
          </a:extLst>
        </xdr:cNvPr>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4" name="n_3aveValue【庁舎】&#10;一人当たり面積">
          <a:extLst>
            <a:ext uri="{FF2B5EF4-FFF2-40B4-BE49-F238E27FC236}">
              <a16:creationId xmlns:a16="http://schemas.microsoft.com/office/drawing/2014/main" id="{D96F8C5D-C273-4439-B22F-2D494DFB6743}"/>
            </a:ext>
          </a:extLst>
        </xdr:cNvPr>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945" name="n_4aveValue【庁舎】&#10;一人当たり面積">
          <a:extLst>
            <a:ext uri="{FF2B5EF4-FFF2-40B4-BE49-F238E27FC236}">
              <a16:creationId xmlns:a16="http://schemas.microsoft.com/office/drawing/2014/main" id="{291F2023-5C0E-42BF-B1A0-8BBAF1AE17A9}"/>
            </a:ext>
          </a:extLst>
        </xdr:cNvPr>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946" name="n_1mainValue【庁舎】&#10;一人当たり面積">
          <a:extLst>
            <a:ext uri="{FF2B5EF4-FFF2-40B4-BE49-F238E27FC236}">
              <a16:creationId xmlns:a16="http://schemas.microsoft.com/office/drawing/2014/main" id="{E3587732-A2CB-4C3F-A2E0-29B8C3CB0E57}"/>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947" name="n_2mainValue【庁舎】&#10;一人当たり面積">
          <a:extLst>
            <a:ext uri="{FF2B5EF4-FFF2-40B4-BE49-F238E27FC236}">
              <a16:creationId xmlns:a16="http://schemas.microsoft.com/office/drawing/2014/main" id="{F3834FBB-8DB6-4388-BD8A-ABB7BC5FDD7B}"/>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48" name="n_3mainValue【庁舎】&#10;一人当たり面積">
          <a:extLst>
            <a:ext uri="{FF2B5EF4-FFF2-40B4-BE49-F238E27FC236}">
              <a16:creationId xmlns:a16="http://schemas.microsoft.com/office/drawing/2014/main" id="{7394EFAE-95D4-4D1F-AA2B-3D7CB155631D}"/>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154703</xdr:rowOff>
    </xdr:from>
    <xdr:ext cx="469744" cy="259045"/>
    <xdr:sp macro="" textlink="">
      <xdr:nvSpPr>
        <xdr:cNvPr id="949" name="n_4mainValue【庁舎】&#10;一人当たり面積">
          <a:extLst>
            <a:ext uri="{FF2B5EF4-FFF2-40B4-BE49-F238E27FC236}">
              <a16:creationId xmlns:a16="http://schemas.microsoft.com/office/drawing/2014/main" id="{5D26D63E-78DF-4FD3-9DA0-D5E9D862EE79}"/>
            </a:ext>
          </a:extLst>
        </xdr:cNvPr>
        <xdr:cNvSpPr txBox="1"/>
      </xdr:nvSpPr>
      <xdr:spPr>
        <a:xfrm>
          <a:off x="18421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8929F8AE-3174-4822-A102-1A1511F56B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E6AA6F83-83CD-4F81-A236-99B0865264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4352C230-1970-4A2E-8CA8-04DF641DBC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類似団体と比較して特に有形固定資産減価償却費が高くなっている施設は、図書館、市民会館であり、低くなっている施設は庁舎である。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年度に本庁舎を建替えたことにより、有形固定資産減価償却費が低くなっているが、附帯設備の老朽化により、修繕・更新が見込まれるため、計画的に老朽化対策を実施する必要がある。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図書館については４館全てが築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年を超えており、今後個別施設計画に基づき、計画的に老朽化対策を実施する必要がある。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また、市民会館においては、昭和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年建設の文化会館の老朽化が著しいが、令和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か年で大規模改修を予定している。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171,423
161,590
161.22
80,307,199
76,669,313
3,096,611
37,434,999
30,514,408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ポイント上回っており、前年度と同数値となっている。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人市民税が堅調に推移するなか、市内主要産業である自動車産業が設備投資等により利益減となり、法人税割が減少したことで市民税は減額となったが、新規工場等の建設により固定資産税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今後も、引き続き企業誘致の推進等による歳入確保に努めつつ、重点施策には優先的に予算配分を行いながら、不急な事務事業は実施しないなど経費削減に努める。</a:t>
          </a:r>
          <a:endParaRPr kumimoji="1"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99984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6350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ポイント下回ったが、前年度比で</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主な要因としては、会計年度任用職員制度の開始により、賃金が物件費から人件費に移り人件費が増となったが、</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の実現のため小中学校へタブレット端末の整備に伴いソフト使用料が増加したこと、市内コミュニティバス運行路線見直しによる地域公共交通運営業務委託料の増加などにより物件費が減少しなか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今後も、行政改革推進計画（第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次実行計画）の取り組みを推進しながら、義務的経費の削減に努める。</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79163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8479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35983</xdr:rowOff>
    </xdr:from>
    <xdr:to>
      <xdr:col>19</xdr:col>
      <xdr:colOff>133350</xdr:colOff>
      <xdr:row>60</xdr:row>
      <xdr:rowOff>97790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15153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35983</xdr:rowOff>
    </xdr:from>
    <xdr:to>
      <xdr:col>15</xdr:col>
      <xdr:colOff>82550</xdr:colOff>
      <xdr:row>60</xdr:row>
      <xdr:rowOff>146050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1515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60</xdr:row>
      <xdr:rowOff>154094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3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156633</xdr:rowOff>
    </xdr:from>
    <xdr:to>
      <xdr:col>15</xdr:col>
      <xdr:colOff>133350</xdr:colOff>
      <xdr:row>59</xdr:row>
      <xdr:rowOff>86783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96960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103294</xdr:rowOff>
    </xdr:from>
    <xdr:to>
      <xdr:col>7</xdr:col>
      <xdr:colOff>31750</xdr:colOff>
      <xdr:row>61</xdr:row>
      <xdr:rowOff>33444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43621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類似団体の平均を</a:t>
          </a:r>
          <a:r>
            <a:rPr kumimoji="1" lang="en-US" altLang="ja-JP" sz="1100">
              <a:latin typeface="ＭＳ Ｐゴシック" panose="020B0600070205080204" pitchFamily="50" charset="-128"/>
              <a:ea typeface="ＭＳ Ｐゴシック" panose="020B0600070205080204" pitchFamily="50" charset="-128"/>
            </a:rPr>
            <a:t>7,378</a:t>
          </a:r>
          <a:r>
            <a:rPr kumimoji="1" lang="ja-JP" altLang="en-US" sz="1100">
              <a:latin typeface="ＭＳ Ｐゴシック" panose="020B0600070205080204" pitchFamily="50" charset="-128"/>
              <a:ea typeface="ＭＳ Ｐゴシック" panose="020B0600070205080204" pitchFamily="50" charset="-128"/>
            </a:rPr>
            <a:t>円上回り、前年度比で</a:t>
          </a:r>
          <a:r>
            <a:rPr kumimoji="1" lang="en-US" altLang="ja-JP" sz="1100">
              <a:latin typeface="ＭＳ Ｐゴシック" panose="020B0600070205080204" pitchFamily="50" charset="-128"/>
              <a:ea typeface="ＭＳ Ｐゴシック" panose="020B0600070205080204" pitchFamily="50" charset="-128"/>
            </a:rPr>
            <a:t>13,622</a:t>
          </a:r>
          <a:r>
            <a:rPr kumimoji="1" lang="ja-JP" altLang="en-US" sz="1100">
              <a:latin typeface="ＭＳ Ｐゴシック" panose="020B0600070205080204" pitchFamily="50" charset="-128"/>
              <a:ea typeface="ＭＳ Ｐゴシック" panose="020B0600070205080204" pitchFamily="50" charset="-128"/>
            </a:rPr>
            <a:t>円増となった。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類似団体平均を上回る要因としては、本市は公立保育園が多いため、職員の人件費が多くなっている。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前年度と比べ増加した要因としては、会計年度任用職員制度の開始により、賃金が物件費から人件費に移り人件費が増となったが、</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の実現のため小中学校へタブレット端末の整備に伴いソフト使用料が増加したこと、市内コミュニティバス運行路線見直しによる地域公共交通運行業務委託料の増加などにより物件費が減少しなかったことによるものである。今後も人員や給与の適正化に努めるとともに、個々の事業の精査を徹底し、物件費の抑制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26401</xdr:rowOff>
    </xdr:from>
    <xdr:to>
      <xdr:col>23</xdr:col>
      <xdr:colOff>133350</xdr:colOff>
      <xdr:row>86</xdr:row>
      <xdr:rowOff>128867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99651"/>
          <a:ext cx="838200" cy="27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133665</xdr:rowOff>
    </xdr:from>
    <xdr:to>
      <xdr:col>19</xdr:col>
      <xdr:colOff>133350</xdr:colOff>
      <xdr:row>85</xdr:row>
      <xdr:rowOff>26401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35465"/>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94052</xdr:rowOff>
    </xdr:from>
    <xdr:to>
      <xdr:col>15</xdr:col>
      <xdr:colOff>82550</xdr:colOff>
      <xdr:row>84</xdr:row>
      <xdr:rowOff>133665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95852"/>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94052</xdr:rowOff>
    </xdr:from>
    <xdr:to>
      <xdr:col>11</xdr:col>
      <xdr:colOff>31750</xdr:colOff>
      <xdr:row>84</xdr:row>
      <xdr:rowOff>133645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495852"/>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78067</xdr:rowOff>
    </xdr:from>
    <xdr:to>
      <xdr:col>23</xdr:col>
      <xdr:colOff>184150</xdr:colOff>
      <xdr:row>87</xdr:row>
      <xdr:rowOff>8217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2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50144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9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147051</xdr:rowOff>
    </xdr:from>
    <xdr:to>
      <xdr:col>19</xdr:col>
      <xdr:colOff>184150</xdr:colOff>
      <xdr:row>85</xdr:row>
      <xdr:rowOff>77201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61978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3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82865</xdr:rowOff>
    </xdr:from>
    <xdr:to>
      <xdr:col>15</xdr:col>
      <xdr:colOff>133350</xdr:colOff>
      <xdr:row>85</xdr:row>
      <xdr:rowOff>13015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169242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43252</xdr:rowOff>
    </xdr:from>
    <xdr:to>
      <xdr:col>11</xdr:col>
      <xdr:colOff>82550</xdr:colOff>
      <xdr:row>84</xdr:row>
      <xdr:rowOff>144852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129629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3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82845</xdr:rowOff>
    </xdr:from>
    <xdr:to>
      <xdr:col>7</xdr:col>
      <xdr:colOff>31750</xdr:colOff>
      <xdr:row>85</xdr:row>
      <xdr:rowOff>12995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169222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7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ポイント上回っているが、前年度比で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今後も国の給与構造改革や人事院勧告に準じて改正を行い、近隣市町との均衡を保ちつつ給与の適正化に努める。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803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125730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125730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739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職員適正化の推進により、類似団体平均を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人下回ったが、前年度比で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今後も引き続き西尾市定員適正化計画に基づき、適正な定員管理に努める。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80518</xdr:rowOff>
    </xdr:from>
    <xdr:to>
      <xdr:col>81</xdr:col>
      <xdr:colOff>44450</xdr:colOff>
      <xdr:row>63</xdr:row>
      <xdr:rowOff>90170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818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54881</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80518</xdr:rowOff>
    </xdr:from>
    <xdr:to>
      <xdr:col>77</xdr:col>
      <xdr:colOff>44450</xdr:colOff>
      <xdr:row>63</xdr:row>
      <xdr:rowOff>123952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8818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135399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123952</xdr:rowOff>
    </xdr:from>
    <xdr:to>
      <xdr:col>72</xdr:col>
      <xdr:colOff>203200</xdr:colOff>
      <xdr:row>63</xdr:row>
      <xdr:rowOff>128778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9253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99822</xdr:rowOff>
    </xdr:from>
    <xdr:to>
      <xdr:col>68</xdr:col>
      <xdr:colOff>152400</xdr:colOff>
      <xdr:row>63</xdr:row>
      <xdr:rowOff>128778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0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55897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29718</xdr:rowOff>
    </xdr:from>
    <xdr:to>
      <xdr:col>77</xdr:col>
      <xdr:colOff>95250</xdr:colOff>
      <xdr:row>63</xdr:row>
      <xdr:rowOff>131318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141495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73152</xdr:rowOff>
    </xdr:from>
    <xdr:to>
      <xdr:col>73</xdr:col>
      <xdr:colOff>44450</xdr:colOff>
      <xdr:row>64</xdr:row>
      <xdr:rowOff>3302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159529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77978</xdr:rowOff>
    </xdr:from>
    <xdr:to>
      <xdr:col>68</xdr:col>
      <xdr:colOff>203200</xdr:colOff>
      <xdr:row>64</xdr:row>
      <xdr:rowOff>8128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164355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49022</xdr:rowOff>
    </xdr:from>
    <xdr:to>
      <xdr:col>64</xdr:col>
      <xdr:colOff>152400</xdr:colOff>
      <xdr:row>63</xdr:row>
      <xdr:rowOff>150622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135399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ポイント下回り、前年比で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主な要因は地方消費税交付金の増による標準税収入額等の増及び、償還終了による元利償還金の減によるものである。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今後も市債の発行にあたっては世代間負担の公平性に配慮しながら、後年度の過度な負担とならないよう、適債事業への有効活用に努める。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57150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115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89323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97367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758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129540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8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充当可能財源等が上回ったため比率がない。今後、学校を始めとする公共施設の長寿命化や更新などにより公債費の増加が見込まれるが、引き続き、健全な財政運営に努め、後世へ過度な負担を残すことのないよ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105816</xdr:rowOff>
    </xdr:from>
    <xdr:to>
      <xdr:col>68</xdr:col>
      <xdr:colOff>152400</xdr:colOff>
      <xdr:row>16</xdr:row>
      <xdr:rowOff>22555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506116"/>
          <a:ext cx="889000" cy="2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108932</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55016</xdr:rowOff>
    </xdr:from>
    <xdr:to>
      <xdr:col>68</xdr:col>
      <xdr:colOff>203200</xdr:colOff>
      <xdr:row>14</xdr:row>
      <xdr:rowOff>156616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166793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143205</xdr:rowOff>
    </xdr:from>
    <xdr:to>
      <xdr:col>64</xdr:col>
      <xdr:colOff>152400</xdr:colOff>
      <xdr:row>16</xdr:row>
      <xdr:rowOff>73355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58132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0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171,423
161,590
161.22
80,307,199
76,669,313
3,096,611
37,434,999
30,514,408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％上回り、前年度比で</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％と大幅な増となった。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主な要因は、会計年度任用職員制度の開始により、賃金が物件費から人件費に移ったことによるものである。また、本市は、公立保育園が多く会計年度任用職員が多いため大幅な増となった。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今後も引き続き西尾市定員適正化計画に基づき、適正な定員管理に努める。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63500</xdr:rowOff>
    </xdr:from>
    <xdr:to>
      <xdr:col>24</xdr:col>
      <xdr:colOff>25400</xdr:colOff>
      <xdr:row>37</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928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38100</xdr:rowOff>
    </xdr:from>
    <xdr:to>
      <xdr:col>19</xdr:col>
      <xdr:colOff>187325</xdr:colOff>
      <xdr:row>34</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6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38100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6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107950</xdr:rowOff>
    </xdr:from>
    <xdr:to>
      <xdr:col>24</xdr:col>
      <xdr:colOff>76200</xdr:colOff>
      <xdr:row>38</xdr:row>
      <xdr:rowOff>38100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xdr:rowOff>
    </xdr:from>
    <xdr:to>
      <xdr:col>20</xdr:col>
      <xdr:colOff>38100</xdr:colOff>
      <xdr:row>34</xdr:row>
      <xdr:rowOff>114300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158750</xdr:rowOff>
    </xdr:from>
    <xdr:to>
      <xdr:col>15</xdr:col>
      <xdr:colOff>149225</xdr:colOff>
      <xdr:row>34</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63500</xdr:rowOff>
    </xdr:from>
    <xdr:to>
      <xdr:col>6</xdr:col>
      <xdr:colOff>171450</xdr:colOff>
      <xdr:row>34</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％上回り、前年度比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スクール構想の実現のため小中学校へタブレット端末の整備に伴いソフト使用料が増加したことや市内コミュニティバス運行路線見直しによる地域公共交通運営業務委託料の増加などによるものである。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近年増加傾向にあるため、事業の精査を行い経費削減に努める。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20</xdr:row>
      <xdr:rowOff>34472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566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170543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389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38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％下回り、前年度比で</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要因としては、新型コロナウイルス感染症の影響により子ども医療支給金を始めとする市単独の医療助成金が減となったことや算定方法の変更により前年度増加した児童扶養手当が減となったことなど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扶助費については、抑制することが困難であるが、絶えず制度の見直しを行い、限られた財源を有効に活用できるように努める。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58</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54672"/>
          <a:ext cx="838200" cy="8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42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42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94343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％下回り、前年度比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主な要因は、下水道事業の企業会計化に伴い、公共下水道事業特別会計繰出金が減少したことによるものである。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今後も繰出基準に基づき適正な繰出しに努める。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60</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2345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107950</xdr:rowOff>
    </xdr:from>
    <xdr:to>
      <xdr:col>78</xdr:col>
      <xdr:colOff>69850</xdr:colOff>
      <xdr:row>60</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39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61</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414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12700</xdr:rowOff>
    </xdr:from>
    <xdr:to>
      <xdr:col>69</xdr:col>
      <xdr:colOff>92075</xdr:colOff>
      <xdr:row>61</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71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57150</xdr:rowOff>
    </xdr:from>
    <xdr:to>
      <xdr:col>78</xdr:col>
      <xdr:colOff>120650</xdr:colOff>
      <xdr:row>60</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57150</xdr:rowOff>
    </xdr:from>
    <xdr:to>
      <xdr:col>69</xdr:col>
      <xdr:colOff>142875</xdr:colOff>
      <xdr:row>61</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133350</xdr:rowOff>
    </xdr:from>
    <xdr:to>
      <xdr:col>65</xdr:col>
      <xdr:colOff>53975</xdr:colOff>
      <xdr:row>61</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％下回ったが、前年度比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主な要因は、下水道事業の企業会計化に伴い、下水道事業会計負担金が増加したことによるものである。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今後は行財政改革推進計画（第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次実行計画）に基づき、実施した補助金検討委員会の意見を踏まえ補助金の見直しを行っていく。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36</xdr:row>
      <xdr:rowOff>1814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325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9978</xdr:rowOff>
    </xdr:from>
    <xdr:to>
      <xdr:col>78</xdr:col>
      <xdr:colOff>69850</xdr:colOff>
      <xdr:row>35</xdr:row>
      <xdr:rowOff>31750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01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9978</xdr:rowOff>
    </xdr:from>
    <xdr:to>
      <xdr:col>73</xdr:col>
      <xdr:colOff>180975</xdr:colOff>
      <xdr:row>35</xdr:row>
      <xdr:rowOff>75293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75293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3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138991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130628</xdr:rowOff>
    </xdr:from>
    <xdr:to>
      <xdr:col>74</xdr:col>
      <xdr:colOff>31750</xdr:colOff>
      <xdr:row>35</xdr:row>
      <xdr:rowOff>60778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70955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24493</xdr:rowOff>
    </xdr:from>
    <xdr:to>
      <xdr:col>69</xdr:col>
      <xdr:colOff>142875</xdr:colOff>
      <xdr:row>35</xdr:row>
      <xdr:rowOff>126093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136270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％下回り、前年度比で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減となった主な要因は、西尾幡豆ふれあい広場整備事業などに係る起債の償還が終了したことによるものである。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今後は、公共施設の長寿命化や更新などにより増加が見込まれるが、後年度の過度な負担とならないよう、計画的に借入を行っていく。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129286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651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135145</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75</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88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8128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997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35561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383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128778</xdr:rowOff>
    </xdr:from>
    <xdr:to>
      <xdr:col>11</xdr:col>
      <xdr:colOff>60325</xdr:colOff>
      <xdr:row>76</xdr:row>
      <xdr:rowOff>58928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69105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％上回っており、前年度比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類似団体と比較し人件費と物件費の比率が平均値を大きく上回っておりともに両項目ともに前年度から増加したことが増加の要因となっている。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引き続き行財政改革推進計画（第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次実行計画）や定員適正化計画を進め、健全な財政運営を維持できるよう努める。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165100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553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153670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191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77</xdr:row>
      <xdr:rowOff>115570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1191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115570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113047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98120</xdr:rowOff>
    </xdr:from>
    <xdr:to>
      <xdr:col>29</xdr:col>
      <xdr:colOff>127000</xdr:colOff>
      <xdr:row>17</xdr:row>
      <xdr:rowOff>139687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8945"/>
          <a:ext cx="647700" cy="21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106540</xdr:rowOff>
    </xdr:from>
    <xdr:to>
      <xdr:col>26</xdr:col>
      <xdr:colOff>50800</xdr:colOff>
      <xdr:row>17</xdr:row>
      <xdr:rowOff>139687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68815"/>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53751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7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106540</xdr:rowOff>
    </xdr:from>
    <xdr:to>
      <xdr:col>22</xdr:col>
      <xdr:colOff>114300</xdr:colOff>
      <xdr:row>17</xdr:row>
      <xdr:rowOff>113093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8815"/>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113093</xdr:rowOff>
    </xdr:from>
    <xdr:to>
      <xdr:col>18</xdr:col>
      <xdr:colOff>177800</xdr:colOff>
      <xdr:row>17</xdr:row>
      <xdr:rowOff>128867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75368"/>
          <a:ext cx="6985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99966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131856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47320</xdr:rowOff>
    </xdr:from>
    <xdr:to>
      <xdr:col>29</xdr:col>
      <xdr:colOff>177800</xdr:colOff>
      <xdr:row>16</xdr:row>
      <xdr:rowOff>148920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19397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1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88887</xdr:rowOff>
    </xdr:from>
    <xdr:to>
      <xdr:col>26</xdr:col>
      <xdr:colOff>101600</xdr:colOff>
      <xdr:row>18</xdr:row>
      <xdr:rowOff>19037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55740</xdr:rowOff>
    </xdr:from>
    <xdr:to>
      <xdr:col>22</xdr:col>
      <xdr:colOff>165100</xdr:colOff>
      <xdr:row>17</xdr:row>
      <xdr:rowOff>157340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142117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62293</xdr:rowOff>
    </xdr:from>
    <xdr:to>
      <xdr:col>19</xdr:col>
      <xdr:colOff>38100</xdr:colOff>
      <xdr:row>17</xdr:row>
      <xdr:rowOff>163893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4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148670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78067</xdr:rowOff>
    </xdr:from>
    <xdr:to>
      <xdr:col>15</xdr:col>
      <xdr:colOff>101600</xdr:colOff>
      <xdr:row>18</xdr:row>
      <xdr:rowOff>8217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164444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129667</xdr:rowOff>
    </xdr:from>
    <xdr:to>
      <xdr:col>29</xdr:col>
      <xdr:colOff>127000</xdr:colOff>
      <xdr:row>36</xdr:row>
      <xdr:rowOff>139230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82917"/>
          <a:ext cx="6477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37312</xdr:rowOff>
    </xdr:from>
    <xdr:to>
      <xdr:col>26</xdr:col>
      <xdr:colOff>50800</xdr:colOff>
      <xdr:row>36</xdr:row>
      <xdr:rowOff>139230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90562"/>
          <a:ext cx="698500" cy="10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271378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3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37312</xdr:rowOff>
    </xdr:from>
    <xdr:to>
      <xdr:col>22</xdr:col>
      <xdr:colOff>114300</xdr:colOff>
      <xdr:row>36</xdr:row>
      <xdr:rowOff>47371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90562"/>
          <a:ext cx="698500" cy="1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47371</xdr:rowOff>
    </xdr:from>
    <xdr:to>
      <xdr:col>18</xdr:col>
      <xdr:colOff>177800</xdr:colOff>
      <xdr:row>36</xdr:row>
      <xdr:rowOff>57086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00621"/>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78867</xdr:rowOff>
    </xdr:from>
    <xdr:to>
      <xdr:col>29</xdr:col>
      <xdr:colOff>177800</xdr:colOff>
      <xdr:row>37</xdr:row>
      <xdr:rowOff>9017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3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50944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88430</xdr:rowOff>
    </xdr:from>
    <xdr:to>
      <xdr:col>26</xdr:col>
      <xdr:colOff>101600</xdr:colOff>
      <xdr:row>37</xdr:row>
      <xdr:rowOff>18580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4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329412</xdr:rowOff>
    </xdr:from>
    <xdr:to>
      <xdr:col>22</xdr:col>
      <xdr:colOff>165100</xdr:colOff>
      <xdr:row>36</xdr:row>
      <xdr:rowOff>88112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72889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339471</xdr:rowOff>
    </xdr:from>
    <xdr:to>
      <xdr:col>19</xdr:col>
      <xdr:colOff>38100</xdr:colOff>
      <xdr:row>36</xdr:row>
      <xdr:rowOff>98171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82948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3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6286</xdr:rowOff>
    </xdr:from>
    <xdr:to>
      <xdr:col>15</xdr:col>
      <xdr:colOff>101600</xdr:colOff>
      <xdr:row>36</xdr:row>
      <xdr:rowOff>107886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92663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4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171,423
161,590
161.22
80,307,199
76,669,313
3,096,611
37,434,999
30,514,408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82055</xdr:rowOff>
    </xdr:from>
    <xdr:to>
      <xdr:col>24</xdr:col>
      <xdr:colOff>63500</xdr:colOff>
      <xdr:row>36</xdr:row>
      <xdr:rowOff>59842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9905"/>
          <a:ext cx="838200" cy="49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123622</xdr:rowOff>
    </xdr:from>
    <xdr:to>
      <xdr:col>19</xdr:col>
      <xdr:colOff>177800</xdr:colOff>
      <xdr:row>36</xdr:row>
      <xdr:rowOff>59842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24372"/>
          <a:ext cx="889000" cy="1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49141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123622</xdr:rowOff>
    </xdr:from>
    <xdr:to>
      <xdr:col>15</xdr:col>
      <xdr:colOff>50800</xdr:colOff>
      <xdr:row>35</xdr:row>
      <xdr:rowOff>126708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437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46626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126708</xdr:rowOff>
    </xdr:from>
    <xdr:to>
      <xdr:col>10</xdr:col>
      <xdr:colOff>114300</xdr:colOff>
      <xdr:row>35</xdr:row>
      <xdr:rowOff>128460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745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31255</xdr:rowOff>
    </xdr:from>
    <xdr:to>
      <xdr:col>24</xdr:col>
      <xdr:colOff>114300</xdr:colOff>
      <xdr:row>33</xdr:row>
      <xdr:rowOff>132855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9042</xdr:rowOff>
    </xdr:from>
    <xdr:to>
      <xdr:col>20</xdr:col>
      <xdr:colOff>38100</xdr:colOff>
      <xdr:row>36</xdr:row>
      <xdr:rowOff>110642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101769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72822</xdr:rowOff>
    </xdr:from>
    <xdr:to>
      <xdr:col>15</xdr:col>
      <xdr:colOff>101600</xdr:colOff>
      <xdr:row>36</xdr:row>
      <xdr:rowOff>2972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165549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75908</xdr:rowOff>
    </xdr:from>
    <xdr:to>
      <xdr:col>10</xdr:col>
      <xdr:colOff>165100</xdr:colOff>
      <xdr:row>36</xdr:row>
      <xdr:rowOff>6058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168635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77660</xdr:rowOff>
    </xdr:from>
    <xdr:to>
      <xdr:col>6</xdr:col>
      <xdr:colOff>38100</xdr:colOff>
      <xdr:row>36</xdr:row>
      <xdr:rowOff>7810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170387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18885</xdr:rowOff>
    </xdr:from>
    <xdr:to>
      <xdr:col>24</xdr:col>
      <xdr:colOff>63500</xdr:colOff>
      <xdr:row>54</xdr:row>
      <xdr:rowOff>29476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77185"/>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29476</xdr:rowOff>
    </xdr:from>
    <xdr:to>
      <xdr:col>19</xdr:col>
      <xdr:colOff>177800</xdr:colOff>
      <xdr:row>54</xdr:row>
      <xdr:rowOff>164084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87776"/>
          <a:ext cx="889000" cy="1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164084</xdr:rowOff>
    </xdr:from>
    <xdr:to>
      <xdr:col>15</xdr:col>
      <xdr:colOff>50800</xdr:colOff>
      <xdr:row>55</xdr:row>
      <xdr:rowOff>29667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2238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158919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168275</xdr:rowOff>
    </xdr:from>
    <xdr:to>
      <xdr:col>10</xdr:col>
      <xdr:colOff>114300</xdr:colOff>
      <xdr:row>55</xdr:row>
      <xdr:rowOff>29667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426575"/>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139535</xdr:rowOff>
    </xdr:from>
    <xdr:to>
      <xdr:col>24</xdr:col>
      <xdr:colOff>114300</xdr:colOff>
      <xdr:row>54</xdr:row>
      <xdr:rowOff>69685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162412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7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150126</xdr:rowOff>
    </xdr:from>
    <xdr:to>
      <xdr:col>20</xdr:col>
      <xdr:colOff>38100</xdr:colOff>
      <xdr:row>54</xdr:row>
      <xdr:rowOff>80276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96803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0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113284</xdr:rowOff>
    </xdr:from>
    <xdr:to>
      <xdr:col>15</xdr:col>
      <xdr:colOff>101600</xdr:colOff>
      <xdr:row>55</xdr:row>
      <xdr:rowOff>43434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59961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150317</xdr:rowOff>
    </xdr:from>
    <xdr:to>
      <xdr:col>10</xdr:col>
      <xdr:colOff>165100</xdr:colOff>
      <xdr:row>55</xdr:row>
      <xdr:rowOff>80467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96994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8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117475</xdr:rowOff>
    </xdr:from>
    <xdr:to>
      <xdr:col>6</xdr:col>
      <xdr:colOff>38100</xdr:colOff>
      <xdr:row>55</xdr:row>
      <xdr:rowOff>47625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64152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1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71120</xdr:rowOff>
    </xdr:from>
    <xdr:to>
      <xdr:col>24</xdr:col>
      <xdr:colOff>63500</xdr:colOff>
      <xdr:row>73</xdr:row>
      <xdr:rowOff>163703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586970"/>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106570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622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121793</xdr:rowOff>
    </xdr:from>
    <xdr:to>
      <xdr:col>19</xdr:col>
      <xdr:colOff>177800</xdr:colOff>
      <xdr:row>73</xdr:row>
      <xdr:rowOff>163703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63764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121793</xdr:rowOff>
    </xdr:from>
    <xdr:to>
      <xdr:col>15</xdr:col>
      <xdr:colOff>50800</xdr:colOff>
      <xdr:row>74</xdr:row>
      <xdr:rowOff>89027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3764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55118</xdr:rowOff>
    </xdr:from>
    <xdr:to>
      <xdr:col>10</xdr:col>
      <xdr:colOff>114300</xdr:colOff>
      <xdr:row>74</xdr:row>
      <xdr:rowOff>89027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570968"/>
          <a:ext cx="8890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137812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20320</xdr:rowOff>
    </xdr:from>
    <xdr:to>
      <xdr:col>24</xdr:col>
      <xdr:colOff>114300</xdr:colOff>
      <xdr:row>73</xdr:row>
      <xdr:rowOff>121920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5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43197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38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112903</xdr:rowOff>
    </xdr:from>
    <xdr:to>
      <xdr:col>20</xdr:col>
      <xdr:colOff>38100</xdr:colOff>
      <xdr:row>74</xdr:row>
      <xdr:rowOff>43053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6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59580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70993</xdr:rowOff>
    </xdr:from>
    <xdr:to>
      <xdr:col>15</xdr:col>
      <xdr:colOff>101600</xdr:colOff>
      <xdr:row>74</xdr:row>
      <xdr:rowOff>1143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17670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36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38227</xdr:rowOff>
    </xdr:from>
    <xdr:to>
      <xdr:col>10</xdr:col>
      <xdr:colOff>165100</xdr:colOff>
      <xdr:row>74</xdr:row>
      <xdr:rowOff>139827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130954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1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4318</xdr:rowOff>
    </xdr:from>
    <xdr:to>
      <xdr:col>6</xdr:col>
      <xdr:colOff>38100</xdr:colOff>
      <xdr:row>73</xdr:row>
      <xdr:rowOff>105918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5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122445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2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63381</xdr:rowOff>
    </xdr:from>
    <xdr:to>
      <xdr:col>24</xdr:col>
      <xdr:colOff>63500</xdr:colOff>
      <xdr:row>98</xdr:row>
      <xdr:rowOff>74059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865481"/>
          <a:ext cx="8382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63381</xdr:rowOff>
    </xdr:from>
    <xdr:to>
      <xdr:col>19</xdr:col>
      <xdr:colOff>177800</xdr:colOff>
      <xdr:row>98</xdr:row>
      <xdr:rowOff>104071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65481"/>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51526</xdr:rowOff>
    </xdr:from>
    <xdr:to>
      <xdr:col>15</xdr:col>
      <xdr:colOff>50800</xdr:colOff>
      <xdr:row>98</xdr:row>
      <xdr:rowOff>104071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53626"/>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30527</xdr:rowOff>
    </xdr:from>
    <xdr:to>
      <xdr:col>10</xdr:col>
      <xdr:colOff>114300</xdr:colOff>
      <xdr:row>98</xdr:row>
      <xdr:rowOff>51526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32627"/>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23259</xdr:rowOff>
    </xdr:from>
    <xdr:to>
      <xdr:col>24</xdr:col>
      <xdr:colOff>114300</xdr:colOff>
      <xdr:row>98</xdr:row>
      <xdr:rowOff>124859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109636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12581</xdr:rowOff>
    </xdr:from>
    <xdr:to>
      <xdr:col>20</xdr:col>
      <xdr:colOff>38100</xdr:colOff>
      <xdr:row>98</xdr:row>
      <xdr:rowOff>114181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105308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53271</xdr:rowOff>
    </xdr:from>
    <xdr:to>
      <xdr:col>15</xdr:col>
      <xdr:colOff>101600</xdr:colOff>
      <xdr:row>98</xdr:row>
      <xdr:rowOff>154871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145998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726</xdr:rowOff>
    </xdr:from>
    <xdr:to>
      <xdr:col>10</xdr:col>
      <xdr:colOff>165100</xdr:colOff>
      <xdr:row>98</xdr:row>
      <xdr:rowOff>102326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93453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151177</xdr:rowOff>
    </xdr:from>
    <xdr:to>
      <xdr:col>6</xdr:col>
      <xdr:colOff>38100</xdr:colOff>
      <xdr:row>98</xdr:row>
      <xdr:rowOff>81327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17193</xdr:rowOff>
    </xdr:from>
    <xdr:to>
      <xdr:col>55</xdr:col>
      <xdr:colOff>0</xdr:colOff>
      <xdr:row>38</xdr:row>
      <xdr:rowOff>50645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675043"/>
          <a:ext cx="838200" cy="89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116654</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43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50645</xdr:rowOff>
    </xdr:from>
    <xdr:to>
      <xdr:col>50</xdr:col>
      <xdr:colOff>114300</xdr:colOff>
      <xdr:row>38</xdr:row>
      <xdr:rowOff>56307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65745"/>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7452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16569</xdr:rowOff>
    </xdr:from>
    <xdr:to>
      <xdr:col>45</xdr:col>
      <xdr:colOff>177800</xdr:colOff>
      <xdr:row>38</xdr:row>
      <xdr:rowOff>56307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31669"/>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163795</xdr:rowOff>
    </xdr:from>
    <xdr:to>
      <xdr:col>41</xdr:col>
      <xdr:colOff>50800</xdr:colOff>
      <xdr:row>38</xdr:row>
      <xdr:rowOff>16569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07445"/>
          <a:ext cx="889000" cy="2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42877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137843</xdr:rowOff>
    </xdr:from>
    <xdr:to>
      <xdr:col>55</xdr:col>
      <xdr:colOff>50800</xdr:colOff>
      <xdr:row>33</xdr:row>
      <xdr:rowOff>67993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72204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5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171295</xdr:rowOff>
    </xdr:from>
    <xdr:to>
      <xdr:col>50</xdr:col>
      <xdr:colOff>165100</xdr:colOff>
      <xdr:row>38</xdr:row>
      <xdr:rowOff>101445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1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92572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0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5507</xdr:rowOff>
    </xdr:from>
    <xdr:to>
      <xdr:col>46</xdr:col>
      <xdr:colOff>38100</xdr:colOff>
      <xdr:row>38</xdr:row>
      <xdr:rowOff>107107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98234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137218</xdr:rowOff>
    </xdr:from>
    <xdr:to>
      <xdr:col>41</xdr:col>
      <xdr:colOff>101600</xdr:colOff>
      <xdr:row>38</xdr:row>
      <xdr:rowOff>67368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58496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7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112994</xdr:rowOff>
    </xdr:from>
    <xdr:to>
      <xdr:col>36</xdr:col>
      <xdr:colOff>165100</xdr:colOff>
      <xdr:row>38</xdr:row>
      <xdr:rowOff>43145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6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34272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154921</xdr:rowOff>
    </xdr:from>
    <xdr:to>
      <xdr:col>55</xdr:col>
      <xdr:colOff>0</xdr:colOff>
      <xdr:row>56</xdr:row>
      <xdr:rowOff>106858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84671"/>
          <a:ext cx="838200" cy="1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106858</xdr:rowOff>
    </xdr:from>
    <xdr:to>
      <xdr:col>50</xdr:col>
      <xdr:colOff>114300</xdr:colOff>
      <xdr:row>57</xdr:row>
      <xdr:rowOff>51308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08058"/>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51308</xdr:rowOff>
    </xdr:from>
    <xdr:to>
      <xdr:col>45</xdr:col>
      <xdr:colOff>177800</xdr:colOff>
      <xdr:row>57</xdr:row>
      <xdr:rowOff>133718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23958"/>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91508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133718</xdr:rowOff>
    </xdr:from>
    <xdr:to>
      <xdr:col>41</xdr:col>
      <xdr:colOff>50800</xdr:colOff>
      <xdr:row>58</xdr:row>
      <xdr:rowOff>113468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06368"/>
          <a:ext cx="889000" cy="1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104121</xdr:rowOff>
    </xdr:from>
    <xdr:to>
      <xdr:col>55</xdr:col>
      <xdr:colOff>50800</xdr:colOff>
      <xdr:row>56</xdr:row>
      <xdr:rowOff>34271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82548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56058</xdr:rowOff>
    </xdr:from>
    <xdr:to>
      <xdr:col>50</xdr:col>
      <xdr:colOff>165100</xdr:colOff>
      <xdr:row>56</xdr:row>
      <xdr:rowOff>157658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148785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4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508</xdr:rowOff>
    </xdr:from>
    <xdr:to>
      <xdr:col>46</xdr:col>
      <xdr:colOff>38100</xdr:colOff>
      <xdr:row>57</xdr:row>
      <xdr:rowOff>102108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93235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82918</xdr:rowOff>
    </xdr:from>
    <xdr:to>
      <xdr:col>41</xdr:col>
      <xdr:colOff>101600</xdr:colOff>
      <xdr:row>58</xdr:row>
      <xdr:rowOff>13068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62668</xdr:rowOff>
    </xdr:from>
    <xdr:to>
      <xdr:col>36</xdr:col>
      <xdr:colOff>165100</xdr:colOff>
      <xdr:row>58</xdr:row>
      <xdr:rowOff>164268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155395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25834</xdr:rowOff>
    </xdr:from>
    <xdr:to>
      <xdr:col>55</xdr:col>
      <xdr:colOff>0</xdr:colOff>
      <xdr:row>77</xdr:row>
      <xdr:rowOff>129001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56034"/>
          <a:ext cx="838200" cy="27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142879</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0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114874</xdr:rowOff>
    </xdr:from>
    <xdr:to>
      <xdr:col>50</xdr:col>
      <xdr:colOff>114300</xdr:colOff>
      <xdr:row>77</xdr:row>
      <xdr:rowOff>129001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16524"/>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5608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114874</xdr:rowOff>
    </xdr:from>
    <xdr:to>
      <xdr:col>45</xdr:col>
      <xdr:colOff>177800</xdr:colOff>
      <xdr:row>77</xdr:row>
      <xdr:rowOff>164229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16524"/>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164229</xdr:rowOff>
    </xdr:from>
    <xdr:to>
      <xdr:col>41</xdr:col>
      <xdr:colOff>50800</xdr:colOff>
      <xdr:row>78</xdr:row>
      <xdr:rowOff>6677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65879"/>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146484</xdr:rowOff>
    </xdr:from>
    <xdr:to>
      <xdr:col>55</xdr:col>
      <xdr:colOff>50800</xdr:colOff>
      <xdr:row>76</xdr:row>
      <xdr:rowOff>76634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169361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5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78201</xdr:rowOff>
    </xdr:from>
    <xdr:to>
      <xdr:col>50</xdr:col>
      <xdr:colOff>165100</xdr:colOff>
      <xdr:row>78</xdr:row>
      <xdr:rowOff>8351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170928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37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64074</xdr:rowOff>
    </xdr:from>
    <xdr:to>
      <xdr:col>46</xdr:col>
      <xdr:colOff>38100</xdr:colOff>
      <xdr:row>77</xdr:row>
      <xdr:rowOff>165674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156801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3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113429</xdr:rowOff>
    </xdr:from>
    <xdr:to>
      <xdr:col>41</xdr:col>
      <xdr:colOff>101600</xdr:colOff>
      <xdr:row>78</xdr:row>
      <xdr:rowOff>43579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34706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0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127327</xdr:rowOff>
    </xdr:from>
    <xdr:to>
      <xdr:col>36</xdr:col>
      <xdr:colOff>165100</xdr:colOff>
      <xdr:row>78</xdr:row>
      <xdr:rowOff>57477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48604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2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50909</xdr:rowOff>
    </xdr:from>
    <xdr:to>
      <xdr:col>55</xdr:col>
      <xdr:colOff>0</xdr:colOff>
      <xdr:row>97</xdr:row>
      <xdr:rowOff>41650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510109"/>
          <a:ext cx="838200" cy="1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50909</xdr:rowOff>
    </xdr:from>
    <xdr:to>
      <xdr:col>50</xdr:col>
      <xdr:colOff>114300</xdr:colOff>
      <xdr:row>97</xdr:row>
      <xdr:rowOff>2445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510109"/>
          <a:ext cx="889000" cy="1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2445</xdr:rowOff>
    </xdr:from>
    <xdr:to>
      <xdr:col>45</xdr:col>
      <xdr:colOff>177800</xdr:colOff>
      <xdr:row>97</xdr:row>
      <xdr:rowOff>55538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33095"/>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55538</xdr:rowOff>
    </xdr:from>
    <xdr:to>
      <xdr:col>41</xdr:col>
      <xdr:colOff>50800</xdr:colOff>
      <xdr:row>97</xdr:row>
      <xdr:rowOff>81902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686188"/>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162300</xdr:rowOff>
    </xdr:from>
    <xdr:to>
      <xdr:col>55</xdr:col>
      <xdr:colOff>50800</xdr:colOff>
      <xdr:row>97</xdr:row>
      <xdr:rowOff>92450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140727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xdr:rowOff>
    </xdr:from>
    <xdr:to>
      <xdr:col>50</xdr:col>
      <xdr:colOff>165100</xdr:colOff>
      <xdr:row>96</xdr:row>
      <xdr:rowOff>101709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92836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123095</xdr:rowOff>
    </xdr:from>
    <xdr:to>
      <xdr:col>46</xdr:col>
      <xdr:colOff>38100</xdr:colOff>
      <xdr:row>97</xdr:row>
      <xdr:rowOff>53245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44372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4738</xdr:rowOff>
    </xdr:from>
    <xdr:to>
      <xdr:col>41</xdr:col>
      <xdr:colOff>101600</xdr:colOff>
      <xdr:row>97</xdr:row>
      <xdr:rowOff>106338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97465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31102</xdr:rowOff>
    </xdr:from>
    <xdr:to>
      <xdr:col>36</xdr:col>
      <xdr:colOff>165100</xdr:colOff>
      <xdr:row>97</xdr:row>
      <xdr:rowOff>132702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123829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139380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139380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88580</xdr:rowOff>
    </xdr:from>
    <xdr:to>
      <xdr:col>72</xdr:col>
      <xdr:colOff>38100</xdr:colOff>
      <xdr:row>39</xdr:row>
      <xdr:rowOff>18730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9857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18028</xdr:rowOff>
    </xdr:from>
    <xdr:to>
      <xdr:col>85</xdr:col>
      <xdr:colOff>127000</xdr:colOff>
      <xdr:row>77</xdr:row>
      <xdr:rowOff>29115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219678"/>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902</xdr:rowOff>
    </xdr:from>
    <xdr:to>
      <xdr:col>81</xdr:col>
      <xdr:colOff>50800</xdr:colOff>
      <xdr:row>77</xdr:row>
      <xdr:rowOff>18028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202552"/>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149797</xdr:rowOff>
    </xdr:from>
    <xdr:to>
      <xdr:col>76</xdr:col>
      <xdr:colOff>114300</xdr:colOff>
      <xdr:row>77</xdr:row>
      <xdr:rowOff>902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79997"/>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119945</xdr:rowOff>
    </xdr:from>
    <xdr:to>
      <xdr:col>71</xdr:col>
      <xdr:colOff>177800</xdr:colOff>
      <xdr:row>76</xdr:row>
      <xdr:rowOff>149797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50145"/>
          <a:ext cx="8890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149765</xdr:rowOff>
    </xdr:from>
    <xdr:to>
      <xdr:col>85</xdr:col>
      <xdr:colOff>177800</xdr:colOff>
      <xdr:row>77</xdr:row>
      <xdr:rowOff>79915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128192</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138678</xdr:rowOff>
    </xdr:from>
    <xdr:to>
      <xdr:col>81</xdr:col>
      <xdr:colOff>101600</xdr:colOff>
      <xdr:row>77</xdr:row>
      <xdr:rowOff>68828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59955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121552</xdr:rowOff>
    </xdr:from>
    <xdr:to>
      <xdr:col>76</xdr:col>
      <xdr:colOff>165100</xdr:colOff>
      <xdr:row>77</xdr:row>
      <xdr:rowOff>51702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42829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98997</xdr:rowOff>
    </xdr:from>
    <xdr:to>
      <xdr:col>72</xdr:col>
      <xdr:colOff>38100</xdr:colOff>
      <xdr:row>77</xdr:row>
      <xdr:rowOff>29147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20274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69145</xdr:rowOff>
    </xdr:from>
    <xdr:to>
      <xdr:col>67</xdr:col>
      <xdr:colOff>101600</xdr:colOff>
      <xdr:row>76</xdr:row>
      <xdr:rowOff>170745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161872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1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167703</xdr:rowOff>
    </xdr:from>
    <xdr:to>
      <xdr:col>85</xdr:col>
      <xdr:colOff>127000</xdr:colOff>
      <xdr:row>98</xdr:row>
      <xdr:rowOff>67920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798353"/>
          <a:ext cx="8382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167703</xdr:rowOff>
    </xdr:from>
    <xdr:to>
      <xdr:col>81</xdr:col>
      <xdr:colOff>50800</xdr:colOff>
      <xdr:row>98</xdr:row>
      <xdr:rowOff>73909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98353"/>
          <a:ext cx="8890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73909</xdr:rowOff>
    </xdr:from>
    <xdr:to>
      <xdr:col>76</xdr:col>
      <xdr:colOff>114300</xdr:colOff>
      <xdr:row>98</xdr:row>
      <xdr:rowOff>106598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76009"/>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66826</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5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50088</xdr:rowOff>
    </xdr:from>
    <xdr:to>
      <xdr:col>71</xdr:col>
      <xdr:colOff>177800</xdr:colOff>
      <xdr:row>98</xdr:row>
      <xdr:rowOff>106598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52188"/>
          <a:ext cx="8890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71993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5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17120</xdr:rowOff>
    </xdr:from>
    <xdr:to>
      <xdr:col>85</xdr:col>
      <xdr:colOff>177800</xdr:colOff>
      <xdr:row>98</xdr:row>
      <xdr:rowOff>118720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103497</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3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116903</xdr:rowOff>
    </xdr:from>
    <xdr:to>
      <xdr:col>81</xdr:col>
      <xdr:colOff>101600</xdr:colOff>
      <xdr:row>98</xdr:row>
      <xdr:rowOff>47053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38180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84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23109</xdr:rowOff>
    </xdr:from>
    <xdr:to>
      <xdr:col>76</xdr:col>
      <xdr:colOff>165100</xdr:colOff>
      <xdr:row>98</xdr:row>
      <xdr:rowOff>124709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115836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55798</xdr:rowOff>
    </xdr:from>
    <xdr:to>
      <xdr:col>72</xdr:col>
      <xdr:colOff>38100</xdr:colOff>
      <xdr:row>98</xdr:row>
      <xdr:rowOff>157398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148525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9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170738</xdr:rowOff>
    </xdr:from>
    <xdr:to>
      <xdr:col>67</xdr:col>
      <xdr:colOff>101600</xdr:colOff>
      <xdr:row>98</xdr:row>
      <xdr:rowOff>100888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92015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9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116350</xdr:rowOff>
    </xdr:from>
    <xdr:to>
      <xdr:col>116</xdr:col>
      <xdr:colOff>63500</xdr:colOff>
      <xdr:row>35</xdr:row>
      <xdr:rowOff>140680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5602750"/>
          <a:ext cx="838200" cy="5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48223</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20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88102</xdr:rowOff>
    </xdr:from>
    <xdr:to>
      <xdr:col>111</xdr:col>
      <xdr:colOff>177800</xdr:colOff>
      <xdr:row>35</xdr:row>
      <xdr:rowOff>140680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5745952"/>
          <a:ext cx="889000" cy="39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122354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88102</xdr:rowOff>
    </xdr:from>
    <xdr:to>
      <xdr:col>107</xdr:col>
      <xdr:colOff>50800</xdr:colOff>
      <xdr:row>34</xdr:row>
      <xdr:rowOff>69650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5745952"/>
          <a:ext cx="889000" cy="1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36956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69650</xdr:rowOff>
    </xdr:from>
    <xdr:to>
      <xdr:col>102</xdr:col>
      <xdr:colOff>114300</xdr:colOff>
      <xdr:row>36</xdr:row>
      <xdr:rowOff>82223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898950"/>
          <a:ext cx="8890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60306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5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79084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59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65550</xdr:rowOff>
    </xdr:from>
    <xdr:to>
      <xdr:col>116</xdr:col>
      <xdr:colOff>114300</xdr:colOff>
      <xdr:row>32</xdr:row>
      <xdr:rowOff>167150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5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88427</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40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89880</xdr:rowOff>
    </xdr:from>
    <xdr:to>
      <xdr:col>112</xdr:col>
      <xdr:colOff>38100</xdr:colOff>
      <xdr:row>36</xdr:row>
      <xdr:rowOff>20030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0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36557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86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37302</xdr:rowOff>
    </xdr:from>
    <xdr:to>
      <xdr:col>107</xdr:col>
      <xdr:colOff>101600</xdr:colOff>
      <xdr:row>33</xdr:row>
      <xdr:rowOff>138902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6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155429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47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18850</xdr:rowOff>
    </xdr:from>
    <xdr:to>
      <xdr:col>102</xdr:col>
      <xdr:colOff>165100</xdr:colOff>
      <xdr:row>34</xdr:row>
      <xdr:rowOff>120450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136977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62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31423</xdr:rowOff>
    </xdr:from>
    <xdr:to>
      <xdr:col>98</xdr:col>
      <xdr:colOff>38100</xdr:colOff>
      <xdr:row>36</xdr:row>
      <xdr:rowOff>133023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149550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97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131432</xdr:rowOff>
    </xdr:from>
    <xdr:to>
      <xdr:col>116</xdr:col>
      <xdr:colOff>63500</xdr:colOff>
      <xdr:row>58</xdr:row>
      <xdr:rowOff>131890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553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116383</xdr:rowOff>
    </xdr:from>
    <xdr:to>
      <xdr:col>111</xdr:col>
      <xdr:colOff>177800</xdr:colOff>
      <xdr:row>58</xdr:row>
      <xdr:rowOff>131890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60483"/>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116154</xdr:rowOff>
    </xdr:from>
    <xdr:to>
      <xdr:col>107</xdr:col>
      <xdr:colOff>50800</xdr:colOff>
      <xdr:row>58</xdr:row>
      <xdr:rowOff>116383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602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115774</xdr:rowOff>
    </xdr:from>
    <xdr:to>
      <xdr:col>102</xdr:col>
      <xdr:colOff>114300</xdr:colOff>
      <xdr:row>58</xdr:row>
      <xdr:rowOff>116154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5987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80632</xdr:rowOff>
    </xdr:from>
    <xdr:to>
      <xdr:col>116</xdr:col>
      <xdr:colOff>114300</xdr:colOff>
      <xdr:row>59</xdr:row>
      <xdr:rowOff>10782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167009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3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81090</xdr:rowOff>
    </xdr:from>
    <xdr:to>
      <xdr:col>112</xdr:col>
      <xdr:colOff>38100</xdr:colOff>
      <xdr:row>59</xdr:row>
      <xdr:rowOff>11240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65583</xdr:rowOff>
    </xdr:from>
    <xdr:to>
      <xdr:col>107</xdr:col>
      <xdr:colOff>101600</xdr:colOff>
      <xdr:row>58</xdr:row>
      <xdr:rowOff>167183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158310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0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65354</xdr:rowOff>
    </xdr:from>
    <xdr:to>
      <xdr:col>102</xdr:col>
      <xdr:colOff>165100</xdr:colOff>
      <xdr:row>58</xdr:row>
      <xdr:rowOff>166954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158081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64974</xdr:rowOff>
    </xdr:from>
    <xdr:to>
      <xdr:col>98</xdr:col>
      <xdr:colOff>38100</xdr:colOff>
      <xdr:row>58</xdr:row>
      <xdr:rowOff>166574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157701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80813</xdr:rowOff>
    </xdr:from>
    <xdr:to>
      <xdr:col>116</xdr:col>
      <xdr:colOff>63500</xdr:colOff>
      <xdr:row>77</xdr:row>
      <xdr:rowOff>8713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68113"/>
          <a:ext cx="838200" cy="4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56627</xdr:rowOff>
    </xdr:from>
    <xdr:to>
      <xdr:col>111</xdr:col>
      <xdr:colOff>177800</xdr:colOff>
      <xdr:row>74</xdr:row>
      <xdr:rowOff>80813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43927"/>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56627</xdr:rowOff>
    </xdr:from>
    <xdr:to>
      <xdr:col>107</xdr:col>
      <xdr:colOff>50800</xdr:colOff>
      <xdr:row>74</xdr:row>
      <xdr:rowOff>76103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43927"/>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75052</xdr:rowOff>
    </xdr:from>
    <xdr:to>
      <xdr:col>102</xdr:col>
      <xdr:colOff>114300</xdr:colOff>
      <xdr:row>74</xdr:row>
      <xdr:rowOff>76103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62352"/>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78599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69044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129363</xdr:rowOff>
    </xdr:from>
    <xdr:to>
      <xdr:col>116</xdr:col>
      <xdr:colOff>114300</xdr:colOff>
      <xdr:row>77</xdr:row>
      <xdr:rowOff>59513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107790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30013</xdr:rowOff>
    </xdr:from>
    <xdr:to>
      <xdr:col>112</xdr:col>
      <xdr:colOff>38100</xdr:colOff>
      <xdr:row>74</xdr:row>
      <xdr:rowOff>131613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148140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5827</xdr:rowOff>
    </xdr:from>
    <xdr:to>
      <xdr:col>107</xdr:col>
      <xdr:colOff>101600</xdr:colOff>
      <xdr:row>74</xdr:row>
      <xdr:rowOff>107427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98554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25303</xdr:rowOff>
    </xdr:from>
    <xdr:to>
      <xdr:col>102</xdr:col>
      <xdr:colOff>165100</xdr:colOff>
      <xdr:row>74</xdr:row>
      <xdr:rowOff>126903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118030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8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24252</xdr:rowOff>
    </xdr:from>
    <xdr:to>
      <xdr:col>98</xdr:col>
      <xdr:colOff>38100</xdr:colOff>
      <xdr:row>74</xdr:row>
      <xdr:rowOff>125852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116979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特徴的なものとしては、人件費が会計年度任用職員制度の開始により大幅な増となっている。当市は類似団体の中でも会計年度任用職員が多いため、今回の制度改正で大幅な増となった。物件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のため小中学校へタブレット端末の整備に伴いソフト使用料が増加したことや市内コミュニティバス運行路線見直しによる地域公共交通運行事務委託料の増加などにより前年度比で増となった。補助費等は、新型コロナウイルス感染症緊急経済対策として実施した特別定額給付金事業により前年比大幅増となっている。普通建設事業費は、学校給食センターの建設により増となった。公共施設の長寿命化や更新により今後も同水準程度で推移することが見込まれる。投資及び出資金は、下水道事業の企業会計化に伴い増となった。同様の要因により繰出金は減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171,423
161,590
161.22
80,307,199
76,669,313
3,096,611
37,434,999
30,514,408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141333</xdr:rowOff>
    </xdr:from>
    <xdr:to>
      <xdr:col>24</xdr:col>
      <xdr:colOff>63500</xdr:colOff>
      <xdr:row>35</xdr:row>
      <xdr:rowOff>31931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27733"/>
          <a:ext cx="8382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104883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31931</xdr:rowOff>
    </xdr:from>
    <xdr:to>
      <xdr:col>19</xdr:col>
      <xdr:colOff>177800</xdr:colOff>
      <xdr:row>35</xdr:row>
      <xdr:rowOff>49893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326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49893</xdr:rowOff>
    </xdr:from>
    <xdr:to>
      <xdr:col>15</xdr:col>
      <xdr:colOff>50800</xdr:colOff>
      <xdr:row>36</xdr:row>
      <xdr:rowOff>167458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50643"/>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13970</xdr:rowOff>
    </xdr:from>
    <xdr:to>
      <xdr:col>10</xdr:col>
      <xdr:colOff>114300</xdr:colOff>
      <xdr:row>36</xdr:row>
      <xdr:rowOff>167458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8617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90533</xdr:rowOff>
    </xdr:from>
    <xdr:to>
      <xdr:col>24</xdr:col>
      <xdr:colOff>114300</xdr:colOff>
      <xdr:row>33</xdr:row>
      <xdr:rowOff>20683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113410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2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152581</xdr:rowOff>
    </xdr:from>
    <xdr:to>
      <xdr:col>20</xdr:col>
      <xdr:colOff>38100</xdr:colOff>
      <xdr:row>35</xdr:row>
      <xdr:rowOff>82731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73858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170543</xdr:rowOff>
    </xdr:from>
    <xdr:to>
      <xdr:col>15</xdr:col>
      <xdr:colOff>101600</xdr:colOff>
      <xdr:row>35</xdr:row>
      <xdr:rowOff>100693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91820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116658</xdr:rowOff>
    </xdr:from>
    <xdr:to>
      <xdr:col>10</xdr:col>
      <xdr:colOff>165100</xdr:colOff>
      <xdr:row>37</xdr:row>
      <xdr:rowOff>46808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37935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134620</xdr:rowOff>
    </xdr:from>
    <xdr:to>
      <xdr:col>6</xdr:col>
      <xdr:colOff>38100</xdr:colOff>
      <xdr:row>36</xdr:row>
      <xdr:rowOff>64770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55897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44534</xdr:rowOff>
    </xdr:from>
    <xdr:to>
      <xdr:col>24</xdr:col>
      <xdr:colOff>63500</xdr:colOff>
      <xdr:row>57</xdr:row>
      <xdr:rowOff>123043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131384"/>
          <a:ext cx="838200" cy="76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60670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8804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121252</xdr:rowOff>
    </xdr:from>
    <xdr:to>
      <xdr:col>19</xdr:col>
      <xdr:colOff>177800</xdr:colOff>
      <xdr:row>57</xdr:row>
      <xdr:rowOff>123043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93902"/>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126492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121252</xdr:rowOff>
    </xdr:from>
    <xdr:to>
      <xdr:col>15</xdr:col>
      <xdr:colOff>50800</xdr:colOff>
      <xdr:row>57</xdr:row>
      <xdr:rowOff>125671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3902"/>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149763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118044</xdr:rowOff>
    </xdr:from>
    <xdr:to>
      <xdr:col>10</xdr:col>
      <xdr:colOff>114300</xdr:colOff>
      <xdr:row>57</xdr:row>
      <xdr:rowOff>125671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90694"/>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126682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165184</xdr:rowOff>
    </xdr:from>
    <xdr:to>
      <xdr:col>24</xdr:col>
      <xdr:colOff>114300</xdr:colOff>
      <xdr:row>53</xdr:row>
      <xdr:rowOff>95334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80111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99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72243</xdr:rowOff>
    </xdr:from>
    <xdr:to>
      <xdr:col>20</xdr:col>
      <xdr:colOff>38100</xdr:colOff>
      <xdr:row>58</xdr:row>
      <xdr:rowOff>2393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164970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3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70452</xdr:rowOff>
    </xdr:from>
    <xdr:to>
      <xdr:col>15</xdr:col>
      <xdr:colOff>101600</xdr:colOff>
      <xdr:row>58</xdr:row>
      <xdr:rowOff>602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163179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74871</xdr:rowOff>
    </xdr:from>
    <xdr:to>
      <xdr:col>10</xdr:col>
      <xdr:colOff>165100</xdr:colOff>
      <xdr:row>58</xdr:row>
      <xdr:rowOff>5021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167598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67244</xdr:rowOff>
    </xdr:from>
    <xdr:to>
      <xdr:col>6</xdr:col>
      <xdr:colOff>38100</xdr:colOff>
      <xdr:row>57</xdr:row>
      <xdr:rowOff>168844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159971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64605</xdr:rowOff>
    </xdr:from>
    <xdr:to>
      <xdr:col>24</xdr:col>
      <xdr:colOff>62865</xdr:colOff>
      <xdr:row>76</xdr:row>
      <xdr:rowOff>146862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555"/>
          <a:ext cx="1270" cy="93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150689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18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146862</xdr:rowOff>
    </xdr:from>
    <xdr:to>
      <xdr:col>24</xdr:col>
      <xdr:colOff>152400</xdr:colOff>
      <xdr:row>76</xdr:row>
      <xdr:rowOff>146862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17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64605</xdr:rowOff>
    </xdr:from>
    <xdr:to>
      <xdr:col>24</xdr:col>
      <xdr:colOff>152400</xdr:colOff>
      <xdr:row>71</xdr:row>
      <xdr:rowOff>64605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146862</xdr:rowOff>
    </xdr:from>
    <xdr:to>
      <xdr:col>24</xdr:col>
      <xdr:colOff>63500</xdr:colOff>
      <xdr:row>77</xdr:row>
      <xdr:rowOff>72262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77062"/>
          <a:ext cx="838200" cy="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59465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7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36588</xdr:rowOff>
    </xdr:from>
    <xdr:to>
      <xdr:col>24</xdr:col>
      <xdr:colOff>114300</xdr:colOff>
      <xdr:row>74</xdr:row>
      <xdr:rowOff>138188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2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72262</xdr:rowOff>
    </xdr:from>
    <xdr:to>
      <xdr:col>19</xdr:col>
      <xdr:colOff>177800</xdr:colOff>
      <xdr:row>77</xdr:row>
      <xdr:rowOff>147682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3912"/>
          <a:ext cx="889000" cy="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123057</xdr:rowOff>
    </xdr:from>
    <xdr:to>
      <xdr:col>20</xdr:col>
      <xdr:colOff>38100</xdr:colOff>
      <xdr:row>75</xdr:row>
      <xdr:rowOff>53207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1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69734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99085</xdr:rowOff>
    </xdr:from>
    <xdr:to>
      <xdr:col>15</xdr:col>
      <xdr:colOff>50800</xdr:colOff>
      <xdr:row>77</xdr:row>
      <xdr:rowOff>147682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00735"/>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46419</xdr:rowOff>
    </xdr:from>
    <xdr:to>
      <xdr:col>15</xdr:col>
      <xdr:colOff>101600</xdr:colOff>
      <xdr:row>75</xdr:row>
      <xdr:rowOff>148019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0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164546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99085</xdr:rowOff>
    </xdr:from>
    <xdr:to>
      <xdr:col>10</xdr:col>
      <xdr:colOff>114300</xdr:colOff>
      <xdr:row>77</xdr:row>
      <xdr:rowOff>110362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073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60096</xdr:rowOff>
    </xdr:from>
    <xdr:to>
      <xdr:col>10</xdr:col>
      <xdr:colOff>165100</xdr:colOff>
      <xdr:row>75</xdr:row>
      <xdr:rowOff>161696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1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92901</xdr:rowOff>
    </xdr:from>
    <xdr:to>
      <xdr:col>6</xdr:col>
      <xdr:colOff>38100</xdr:colOff>
      <xdr:row>76</xdr:row>
      <xdr:rowOff>23050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516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39578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2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96062</xdr:rowOff>
    </xdr:from>
    <xdr:to>
      <xdr:col>24</xdr:col>
      <xdr:colOff>114300</xdr:colOff>
      <xdr:row>77</xdr:row>
      <xdr:rowOff>26212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10989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21462</xdr:rowOff>
    </xdr:from>
    <xdr:to>
      <xdr:col>20</xdr:col>
      <xdr:colOff>38100</xdr:colOff>
      <xdr:row>77</xdr:row>
      <xdr:rowOff>123062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114189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96882</xdr:rowOff>
    </xdr:from>
    <xdr:to>
      <xdr:col>15</xdr:col>
      <xdr:colOff>101600</xdr:colOff>
      <xdr:row>78</xdr:row>
      <xdr:rowOff>27032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18159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48285</xdr:rowOff>
    </xdr:from>
    <xdr:to>
      <xdr:col>10</xdr:col>
      <xdr:colOff>165100</xdr:colOff>
      <xdr:row>77</xdr:row>
      <xdr:rowOff>149885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141012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4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59562</xdr:rowOff>
    </xdr:from>
    <xdr:to>
      <xdr:col>6</xdr:col>
      <xdr:colOff>38100</xdr:colOff>
      <xdr:row>77</xdr:row>
      <xdr:rowOff>161162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152289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66091</xdr:rowOff>
    </xdr:from>
    <xdr:to>
      <xdr:col>24</xdr:col>
      <xdr:colOff>63500</xdr:colOff>
      <xdr:row>95</xdr:row>
      <xdr:rowOff>117069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53841"/>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92245</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5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101589</xdr:rowOff>
    </xdr:from>
    <xdr:to>
      <xdr:col>19</xdr:col>
      <xdr:colOff>177800</xdr:colOff>
      <xdr:row>95</xdr:row>
      <xdr:rowOff>117069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389339"/>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121178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101589</xdr:rowOff>
    </xdr:from>
    <xdr:to>
      <xdr:col>15</xdr:col>
      <xdr:colOff>50800</xdr:colOff>
      <xdr:row>96</xdr:row>
      <xdr:rowOff>61454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389339"/>
          <a:ext cx="889000" cy="1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153182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137773</xdr:rowOff>
    </xdr:from>
    <xdr:to>
      <xdr:col>10</xdr:col>
      <xdr:colOff>114300</xdr:colOff>
      <xdr:row>96</xdr:row>
      <xdr:rowOff>61454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25523"/>
          <a:ext cx="889000" cy="9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70234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49137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15291</xdr:rowOff>
    </xdr:from>
    <xdr:to>
      <xdr:col>24</xdr:col>
      <xdr:colOff>114300</xdr:colOff>
      <xdr:row>95</xdr:row>
      <xdr:rowOff>116891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38168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66269</xdr:rowOff>
    </xdr:from>
    <xdr:to>
      <xdr:col>20</xdr:col>
      <xdr:colOff>38100</xdr:colOff>
      <xdr:row>95</xdr:row>
      <xdr:rowOff>167869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1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50789</xdr:rowOff>
    </xdr:from>
    <xdr:to>
      <xdr:col>15</xdr:col>
      <xdr:colOff>101600</xdr:colOff>
      <xdr:row>95</xdr:row>
      <xdr:rowOff>152389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168916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11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10654</xdr:rowOff>
    </xdr:from>
    <xdr:to>
      <xdr:col>10</xdr:col>
      <xdr:colOff>165100</xdr:colOff>
      <xdr:row>96</xdr:row>
      <xdr:rowOff>112254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4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128781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2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86973</xdr:rowOff>
    </xdr:from>
    <xdr:to>
      <xdr:col>6</xdr:col>
      <xdr:colOff>38100</xdr:colOff>
      <xdr:row>96</xdr:row>
      <xdr:rowOff>17123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33650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4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128270</xdr:rowOff>
    </xdr:from>
    <xdr:to>
      <xdr:col>55</xdr:col>
      <xdr:colOff>0</xdr:colOff>
      <xdr:row>38</xdr:row>
      <xdr:rowOff>160655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433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160655</xdr:rowOff>
    </xdr:from>
    <xdr:to>
      <xdr:col>50</xdr:col>
      <xdr:colOff>114300</xdr:colOff>
      <xdr:row>38</xdr:row>
      <xdr:rowOff>164656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7575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161607</xdr:rowOff>
    </xdr:from>
    <xdr:to>
      <xdr:col>45</xdr:col>
      <xdr:colOff>177800</xdr:colOff>
      <xdr:row>38</xdr:row>
      <xdr:rowOff>164656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76707"/>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157607</xdr:rowOff>
    </xdr:from>
    <xdr:to>
      <xdr:col>41</xdr:col>
      <xdr:colOff>50800</xdr:colOff>
      <xdr:row>38</xdr:row>
      <xdr:rowOff>161607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7270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77470</xdr:rowOff>
    </xdr:from>
    <xdr:to>
      <xdr:col>55</xdr:col>
      <xdr:colOff>50800</xdr:colOff>
      <xdr:row>39</xdr:row>
      <xdr:rowOff>7620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163847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0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109855</xdr:rowOff>
    </xdr:from>
    <xdr:to>
      <xdr:col>50</xdr:col>
      <xdr:colOff>165100</xdr:colOff>
      <xdr:row>39</xdr:row>
      <xdr:rowOff>40005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31132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113856</xdr:rowOff>
    </xdr:from>
    <xdr:to>
      <xdr:col>46</xdr:col>
      <xdr:colOff>38100</xdr:colOff>
      <xdr:row>39</xdr:row>
      <xdr:rowOff>44006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35133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110807</xdr:rowOff>
    </xdr:from>
    <xdr:to>
      <xdr:col>41</xdr:col>
      <xdr:colOff>101600</xdr:colOff>
      <xdr:row>39</xdr:row>
      <xdr:rowOff>40957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32084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106807</xdr:rowOff>
    </xdr:from>
    <xdr:to>
      <xdr:col>36</xdr:col>
      <xdr:colOff>165100</xdr:colOff>
      <xdr:row>39</xdr:row>
      <xdr:rowOff>36957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28084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12690</xdr:rowOff>
    </xdr:from>
    <xdr:to>
      <xdr:col>55</xdr:col>
      <xdr:colOff>0</xdr:colOff>
      <xdr:row>56</xdr:row>
      <xdr:rowOff>45791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613890"/>
          <a:ext cx="8382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12690</xdr:rowOff>
    </xdr:from>
    <xdr:to>
      <xdr:col>50</xdr:col>
      <xdr:colOff>114300</xdr:colOff>
      <xdr:row>56</xdr:row>
      <xdr:rowOff>38476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613890"/>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136911</xdr:rowOff>
    </xdr:from>
    <xdr:to>
      <xdr:col>45</xdr:col>
      <xdr:colOff>177800</xdr:colOff>
      <xdr:row>56</xdr:row>
      <xdr:rowOff>38476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566661"/>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124704</xdr:rowOff>
    </xdr:from>
    <xdr:to>
      <xdr:col>41</xdr:col>
      <xdr:colOff>50800</xdr:colOff>
      <xdr:row>55</xdr:row>
      <xdr:rowOff>136911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554454"/>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166441</xdr:rowOff>
    </xdr:from>
    <xdr:to>
      <xdr:col>55</xdr:col>
      <xdr:colOff>50800</xdr:colOff>
      <xdr:row>56</xdr:row>
      <xdr:rowOff>96591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17868</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44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133340</xdr:rowOff>
    </xdr:from>
    <xdr:to>
      <xdr:col>50</xdr:col>
      <xdr:colOff>165100</xdr:colOff>
      <xdr:row>56</xdr:row>
      <xdr:rowOff>63490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80017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159126</xdr:rowOff>
    </xdr:from>
    <xdr:to>
      <xdr:col>46</xdr:col>
      <xdr:colOff>38100</xdr:colOff>
      <xdr:row>56</xdr:row>
      <xdr:rowOff>89276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5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105803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3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86111</xdr:rowOff>
    </xdr:from>
    <xdr:to>
      <xdr:col>41</xdr:col>
      <xdr:colOff>101600</xdr:colOff>
      <xdr:row>56</xdr:row>
      <xdr:rowOff>16261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32788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2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73904</xdr:rowOff>
    </xdr:from>
    <xdr:to>
      <xdr:col>36</xdr:col>
      <xdr:colOff>165100</xdr:colOff>
      <xdr:row>56</xdr:row>
      <xdr:rowOff>4054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20581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117852</xdr:rowOff>
    </xdr:from>
    <xdr:to>
      <xdr:col>55</xdr:col>
      <xdr:colOff>0</xdr:colOff>
      <xdr:row>78</xdr:row>
      <xdr:rowOff>907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19502"/>
          <a:ext cx="8382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139732</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27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907</xdr:rowOff>
    </xdr:from>
    <xdr:to>
      <xdr:col>50</xdr:col>
      <xdr:colOff>114300</xdr:colOff>
      <xdr:row>78</xdr:row>
      <xdr:rowOff>51363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74007"/>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52559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126702</xdr:rowOff>
    </xdr:from>
    <xdr:to>
      <xdr:col>45</xdr:col>
      <xdr:colOff>177800</xdr:colOff>
      <xdr:row>78</xdr:row>
      <xdr:rowOff>51363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28352"/>
          <a:ext cx="889000" cy="9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126702</xdr:rowOff>
    </xdr:from>
    <xdr:to>
      <xdr:col>41</xdr:col>
      <xdr:colOff>50800</xdr:colOff>
      <xdr:row>77</xdr:row>
      <xdr:rowOff>155865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28352"/>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67052</xdr:rowOff>
    </xdr:from>
    <xdr:to>
      <xdr:col>55</xdr:col>
      <xdr:colOff>50800</xdr:colOff>
      <xdr:row>77</xdr:row>
      <xdr:rowOff>168652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153429</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8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121557</xdr:rowOff>
    </xdr:from>
    <xdr:to>
      <xdr:col>50</xdr:col>
      <xdr:colOff>165100</xdr:colOff>
      <xdr:row>78</xdr:row>
      <xdr:rowOff>51707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42834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563</xdr:rowOff>
    </xdr:from>
    <xdr:to>
      <xdr:col>46</xdr:col>
      <xdr:colOff>38100</xdr:colOff>
      <xdr:row>78</xdr:row>
      <xdr:rowOff>102163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93290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75902</xdr:rowOff>
    </xdr:from>
    <xdr:to>
      <xdr:col>41</xdr:col>
      <xdr:colOff>101600</xdr:colOff>
      <xdr:row>78</xdr:row>
      <xdr:rowOff>6052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168629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105065</xdr:rowOff>
    </xdr:from>
    <xdr:to>
      <xdr:col>36</xdr:col>
      <xdr:colOff>165100</xdr:colOff>
      <xdr:row>78</xdr:row>
      <xdr:rowOff>35215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26342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9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93675</xdr:rowOff>
    </xdr:from>
    <xdr:to>
      <xdr:col>55</xdr:col>
      <xdr:colOff>0</xdr:colOff>
      <xdr:row>99</xdr:row>
      <xdr:rowOff>92951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95775"/>
          <a:ext cx="838200" cy="17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68187</xdr:rowOff>
    </xdr:from>
    <xdr:to>
      <xdr:col>50</xdr:col>
      <xdr:colOff>114300</xdr:colOff>
      <xdr:row>99</xdr:row>
      <xdr:rowOff>92951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7041737"/>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58704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68187</xdr:rowOff>
    </xdr:from>
    <xdr:to>
      <xdr:col>45</xdr:col>
      <xdr:colOff>177800</xdr:colOff>
      <xdr:row>99</xdr:row>
      <xdr:rowOff>89942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7041737"/>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65557</xdr:rowOff>
    </xdr:from>
    <xdr:to>
      <xdr:col>41</xdr:col>
      <xdr:colOff>50800</xdr:colOff>
      <xdr:row>99</xdr:row>
      <xdr:rowOff>89942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7039107"/>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42875</xdr:rowOff>
    </xdr:from>
    <xdr:to>
      <xdr:col>55</xdr:col>
      <xdr:colOff>50800</xdr:colOff>
      <xdr:row>98</xdr:row>
      <xdr:rowOff>144475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21302</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42151</xdr:rowOff>
    </xdr:from>
    <xdr:to>
      <xdr:col>50</xdr:col>
      <xdr:colOff>165100</xdr:colOff>
      <xdr:row>99</xdr:row>
      <xdr:rowOff>143751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701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134878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10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17387</xdr:rowOff>
    </xdr:from>
    <xdr:to>
      <xdr:col>46</xdr:col>
      <xdr:colOff>38100</xdr:colOff>
      <xdr:row>99</xdr:row>
      <xdr:rowOff>118987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110114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8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39142</xdr:rowOff>
    </xdr:from>
    <xdr:to>
      <xdr:col>41</xdr:col>
      <xdr:colOff>101600</xdr:colOff>
      <xdr:row>99</xdr:row>
      <xdr:rowOff>140742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70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131869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1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14757</xdr:rowOff>
    </xdr:from>
    <xdr:to>
      <xdr:col>36</xdr:col>
      <xdr:colOff>165100</xdr:colOff>
      <xdr:row>99</xdr:row>
      <xdr:rowOff>116357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9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107484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125207</xdr:rowOff>
    </xdr:from>
    <xdr:to>
      <xdr:col>85</xdr:col>
      <xdr:colOff>127000</xdr:colOff>
      <xdr:row>38</xdr:row>
      <xdr:rowOff>7661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68857"/>
          <a:ext cx="8382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148935</xdr:rowOff>
    </xdr:from>
    <xdr:to>
      <xdr:col>81</xdr:col>
      <xdr:colOff>50800</xdr:colOff>
      <xdr:row>38</xdr:row>
      <xdr:rowOff>7661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92585"/>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148935</xdr:rowOff>
    </xdr:from>
    <xdr:to>
      <xdr:col>76</xdr:col>
      <xdr:colOff>114300</xdr:colOff>
      <xdr:row>38</xdr:row>
      <xdr:rowOff>27686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92585"/>
          <a:ext cx="8890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20828</xdr:rowOff>
    </xdr:from>
    <xdr:to>
      <xdr:col>71</xdr:col>
      <xdr:colOff>177800</xdr:colOff>
      <xdr:row>38</xdr:row>
      <xdr:rowOff>27686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359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74407</xdr:rowOff>
    </xdr:from>
    <xdr:to>
      <xdr:col>85</xdr:col>
      <xdr:colOff>177800</xdr:colOff>
      <xdr:row>38</xdr:row>
      <xdr:rowOff>4556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52834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128311</xdr:rowOff>
    </xdr:from>
    <xdr:to>
      <xdr:col>81</xdr:col>
      <xdr:colOff>101600</xdr:colOff>
      <xdr:row>38</xdr:row>
      <xdr:rowOff>58461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49588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6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98135</xdr:rowOff>
    </xdr:from>
    <xdr:to>
      <xdr:col>76</xdr:col>
      <xdr:colOff>165100</xdr:colOff>
      <xdr:row>38</xdr:row>
      <xdr:rowOff>28285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19412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148336</xdr:rowOff>
    </xdr:from>
    <xdr:to>
      <xdr:col>72</xdr:col>
      <xdr:colOff>38100</xdr:colOff>
      <xdr:row>38</xdr:row>
      <xdr:rowOff>78486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69613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141478</xdr:rowOff>
    </xdr:from>
    <xdr:to>
      <xdr:col>67</xdr:col>
      <xdr:colOff>101600</xdr:colOff>
      <xdr:row>38</xdr:row>
      <xdr:rowOff>71628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62755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144239</xdr:rowOff>
    </xdr:from>
    <xdr:to>
      <xdr:col>85</xdr:col>
      <xdr:colOff>127000</xdr:colOff>
      <xdr:row>56</xdr:row>
      <xdr:rowOff>62988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231089"/>
          <a:ext cx="838200" cy="4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62988</xdr:rowOff>
    </xdr:from>
    <xdr:to>
      <xdr:col>81</xdr:col>
      <xdr:colOff>50800</xdr:colOff>
      <xdr:row>57</xdr:row>
      <xdr:rowOff>38789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664188"/>
          <a:ext cx="889000" cy="1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64119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38789</xdr:rowOff>
    </xdr:from>
    <xdr:to>
      <xdr:col>76</xdr:col>
      <xdr:colOff>114300</xdr:colOff>
      <xdr:row>57</xdr:row>
      <xdr:rowOff>128008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11439"/>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101643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128008</xdr:rowOff>
    </xdr:from>
    <xdr:to>
      <xdr:col>71</xdr:col>
      <xdr:colOff>177800</xdr:colOff>
      <xdr:row>58</xdr:row>
      <xdr:rowOff>136042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00658"/>
          <a:ext cx="889000" cy="17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110264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7721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93439</xdr:rowOff>
    </xdr:from>
    <xdr:to>
      <xdr:col>85</xdr:col>
      <xdr:colOff>177800</xdr:colOff>
      <xdr:row>54</xdr:row>
      <xdr:rowOff>23589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1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116316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0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12188</xdr:rowOff>
    </xdr:from>
    <xdr:to>
      <xdr:col>81</xdr:col>
      <xdr:colOff>101600</xdr:colOff>
      <xdr:row>56</xdr:row>
      <xdr:rowOff>113788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104915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159439</xdr:rowOff>
    </xdr:from>
    <xdr:to>
      <xdr:col>76</xdr:col>
      <xdr:colOff>165100</xdr:colOff>
      <xdr:row>57</xdr:row>
      <xdr:rowOff>89589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80716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77208</xdr:rowOff>
    </xdr:from>
    <xdr:to>
      <xdr:col>72</xdr:col>
      <xdr:colOff>38100</xdr:colOff>
      <xdr:row>58</xdr:row>
      <xdr:rowOff>7358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169935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85242</xdr:rowOff>
    </xdr:from>
    <xdr:to>
      <xdr:col>67</xdr:col>
      <xdr:colOff>101600</xdr:colOff>
      <xdr:row>59</xdr:row>
      <xdr:rowOff>15392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6519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139381</xdr:rowOff>
    </xdr:from>
    <xdr:to>
      <xdr:col>76</xdr:col>
      <xdr:colOff>114300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139381</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88581</xdr:rowOff>
    </xdr:from>
    <xdr:to>
      <xdr:col>72</xdr:col>
      <xdr:colOff>38100</xdr:colOff>
      <xdr:row>79</xdr:row>
      <xdr:rowOff>18731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9858</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5544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18028</xdr:rowOff>
    </xdr:from>
    <xdr:to>
      <xdr:col>85</xdr:col>
      <xdr:colOff>127000</xdr:colOff>
      <xdr:row>97</xdr:row>
      <xdr:rowOff>29115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648678"/>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902</xdr:rowOff>
    </xdr:from>
    <xdr:to>
      <xdr:col>81</xdr:col>
      <xdr:colOff>50800</xdr:colOff>
      <xdr:row>97</xdr:row>
      <xdr:rowOff>18028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631552"/>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149797</xdr:rowOff>
    </xdr:from>
    <xdr:to>
      <xdr:col>76</xdr:col>
      <xdr:colOff>114300</xdr:colOff>
      <xdr:row>97</xdr:row>
      <xdr:rowOff>902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08997"/>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119945</xdr:rowOff>
    </xdr:from>
    <xdr:to>
      <xdr:col>71</xdr:col>
      <xdr:colOff>177800</xdr:colOff>
      <xdr:row>96</xdr:row>
      <xdr:rowOff>149797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79145"/>
          <a:ext cx="8890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149765</xdr:rowOff>
    </xdr:from>
    <xdr:to>
      <xdr:col>85</xdr:col>
      <xdr:colOff>177800</xdr:colOff>
      <xdr:row>97</xdr:row>
      <xdr:rowOff>79915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128192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138678</xdr:rowOff>
    </xdr:from>
    <xdr:to>
      <xdr:col>81</xdr:col>
      <xdr:colOff>101600</xdr:colOff>
      <xdr:row>97</xdr:row>
      <xdr:rowOff>68828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59955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121552</xdr:rowOff>
    </xdr:from>
    <xdr:to>
      <xdr:col>76</xdr:col>
      <xdr:colOff>165100</xdr:colOff>
      <xdr:row>97</xdr:row>
      <xdr:rowOff>51702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42829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98997</xdr:rowOff>
    </xdr:from>
    <xdr:to>
      <xdr:col>72</xdr:col>
      <xdr:colOff>38100</xdr:colOff>
      <xdr:row>97</xdr:row>
      <xdr:rowOff>29147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20274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69145</xdr:rowOff>
    </xdr:from>
    <xdr:to>
      <xdr:col>67</xdr:col>
      <xdr:colOff>101600</xdr:colOff>
      <xdr:row>96</xdr:row>
      <xdr:rowOff>170745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161872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2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134214</xdr:rowOff>
    </xdr:from>
    <xdr:to>
      <xdr:col>116</xdr:col>
      <xdr:colOff>63500</xdr:colOff>
      <xdr:row>38</xdr:row>
      <xdr:rowOff>138329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4931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138785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64931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138329</xdr:rowOff>
    </xdr:from>
    <xdr:to>
      <xdr:col>107</xdr:col>
      <xdr:colOff>50800</xdr:colOff>
      <xdr:row>38</xdr:row>
      <xdr:rowOff>138785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34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138329</xdr:rowOff>
    </xdr:from>
    <xdr:to>
      <xdr:col>102</xdr:col>
      <xdr:colOff>114300</xdr:colOff>
      <xdr:row>38</xdr:row>
      <xdr:rowOff>138329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87529</xdr:rowOff>
    </xdr:from>
    <xdr:to>
      <xdr:col>116</xdr:col>
      <xdr:colOff>114300</xdr:colOff>
      <xdr:row>39</xdr:row>
      <xdr:rowOff>17679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2456</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83414</xdr:rowOff>
    </xdr:from>
    <xdr:to>
      <xdr:col>112</xdr:col>
      <xdr:colOff>38100</xdr:colOff>
      <xdr:row>39</xdr:row>
      <xdr:rowOff>13564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4691</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66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87985</xdr:rowOff>
    </xdr:from>
    <xdr:to>
      <xdr:col>107</xdr:col>
      <xdr:colOff>101600</xdr:colOff>
      <xdr:row>39</xdr:row>
      <xdr:rowOff>18135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9262</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87529</xdr:rowOff>
    </xdr:from>
    <xdr:to>
      <xdr:col>102</xdr:col>
      <xdr:colOff>165100</xdr:colOff>
      <xdr:row>39</xdr:row>
      <xdr:rowOff>17679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8806</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8806</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歳出の特徴としては、衛生費が類似団体の平均を大きく上回っていることが挙げられる。これは、市民病院への繰出金の影響が大きいと考えられるが、今後も市民病院の運営・設備やごみ焼却施設の設備等に多額の財源が必要となることから、引き続き高い水準で推移していくことが見込まれる。市民病院改革プランの推進や、効率的な事業の推進を図り、財政負担の抑制に努めていく。教育費については、学校給食センターの建設により増加しているが、今後も学校の長寿命化等により高い水準を維持することが見込まれる。公債費については、償還額を上回らない範囲で借入を行ってきて年々減となってきたが、今後の公共施設の長寿命化や更新などの財源確保のため増加に転じることが見込まれる。議会費は放送収録機器更新業務により一時的に大幅な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年度内の財源確保により、取崩しをなくし、運用利息分のみ積立てている。今後も、各年度間の財源不足均衡調整や災害等の発生時などの不測の事態に対応するため、適切な基金残高を確保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実質収支額は引き続き黒字を確保している。今後も適正な財政運営を図っていく。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全会計において、実質赤字額は発生していないため、財政状況は良好であると判断でき、今後も継続してより健全な財政運営を堅持するように努める。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80307199</v>
      </c>
      <c r="BO4" s="433"/>
      <c r="BP4" s="433"/>
      <c r="BQ4" s="433"/>
      <c r="BR4" s="433"/>
      <c r="BS4" s="433"/>
      <c r="BT4" s="433"/>
      <c r="BU4" s="434"/>
      <c r="BV4" s="432">
        <v>58358640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8.3000000000000007</v>
      </c>
      <c r="CU4" s="439"/>
      <c r="CV4" s="439"/>
      <c r="CW4" s="439"/>
      <c r="CX4" s="439"/>
      <c r="CY4" s="439"/>
      <c r="CZ4" s="439"/>
      <c r="DA4" s="440"/>
      <c r="DB4" s="438">
        <v>7.8</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76669313</v>
      </c>
      <c r="BO5" s="470"/>
      <c r="BP5" s="470"/>
      <c r="BQ5" s="470"/>
      <c r="BR5" s="470"/>
      <c r="BS5" s="470"/>
      <c r="BT5" s="470"/>
      <c r="BU5" s="471"/>
      <c r="BV5" s="469">
        <v>55257074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86.8</v>
      </c>
      <c r="CU5" s="467"/>
      <c r="CV5" s="467"/>
      <c r="CW5" s="467"/>
      <c r="CX5" s="467"/>
      <c r="CY5" s="467"/>
      <c r="CZ5" s="467"/>
      <c r="DA5" s="468"/>
      <c r="DB5" s="466">
        <v>84.9</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3637886</v>
      </c>
      <c r="BO6" s="470"/>
      <c r="BP6" s="470"/>
      <c r="BQ6" s="470"/>
      <c r="BR6" s="470"/>
      <c r="BS6" s="470"/>
      <c r="BT6" s="470"/>
      <c r="BU6" s="471"/>
      <c r="BV6" s="469">
        <v>3101566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87.7</v>
      </c>
      <c r="CU6" s="507"/>
      <c r="CV6" s="507"/>
      <c r="CW6" s="507"/>
      <c r="CX6" s="507"/>
      <c r="CY6" s="507"/>
      <c r="CZ6" s="507"/>
      <c r="DA6" s="508"/>
      <c r="DB6" s="506">
        <v>85.7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541275</v>
      </c>
      <c r="BO7" s="470"/>
      <c r="BP7" s="470"/>
      <c r="BQ7" s="470"/>
      <c r="BR7" s="470"/>
      <c r="BS7" s="470"/>
      <c r="BT7" s="470"/>
      <c r="BU7" s="471"/>
      <c r="BV7" s="469">
        <v>248478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37434999</v>
      </c>
      <c r="CU7" s="470"/>
      <c r="CV7" s="470"/>
      <c r="CW7" s="470"/>
      <c r="CX7" s="470"/>
      <c r="CY7" s="470"/>
      <c r="CZ7" s="470"/>
      <c r="DA7" s="471"/>
      <c r="DB7" s="469">
        <v>36752709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3096611</v>
      </c>
      <c r="BO8" s="470"/>
      <c r="BP8" s="470"/>
      <c r="BQ8" s="470"/>
      <c r="BR8" s="470"/>
      <c r="BS8" s="470"/>
      <c r="BT8" s="470"/>
      <c r="BU8" s="471"/>
      <c r="BV8" s="469">
        <v>2853088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0.98</v>
      </c>
      <c r="CU8" s="510"/>
      <c r="CV8" s="510"/>
      <c r="CW8" s="510"/>
      <c r="CX8" s="510"/>
      <c r="CY8" s="510"/>
      <c r="CZ8" s="510"/>
      <c r="DA8" s="511"/>
      <c r="DB8" s="509">
        <v>0.98</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169046</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243523</v>
      </c>
      <c r="BO9" s="470"/>
      <c r="BP9" s="470"/>
      <c r="BQ9" s="470"/>
      <c r="BR9" s="470"/>
      <c r="BS9" s="470"/>
      <c r="BT9" s="470"/>
      <c r="BU9" s="471"/>
      <c r="BV9" s="469">
        <v>209249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7</v>
      </c>
      <c r="CU9" s="467"/>
      <c r="CV9" s="467"/>
      <c r="CW9" s="467"/>
      <c r="CX9" s="467"/>
      <c r="CY9" s="467"/>
      <c r="CZ9" s="467"/>
      <c r="DA9" s="468"/>
      <c r="DB9" s="466">
        <v>7.6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167990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7191</v>
      </c>
      <c r="BO10" s="470"/>
      <c r="BP10" s="470"/>
      <c r="BQ10" s="470"/>
      <c r="BR10" s="470"/>
      <c r="BS10" s="470"/>
      <c r="BT10" s="470"/>
      <c r="BU10" s="471"/>
      <c r="BV10" s="469">
        <v>256547</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171423</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161590</v>
      </c>
      <c r="S13" s="554"/>
      <c r="T13" s="554"/>
      <c r="U13" s="554"/>
      <c r="V13" s="555"/>
      <c r="W13" s="485" t="s">
        <v>139</v>
      </c>
      <c r="X13" s="486"/>
      <c r="Y13" s="486"/>
      <c r="Z13" s="486"/>
      <c r="AA13" s="486"/>
      <c r="AB13" s="476"/>
      <c r="AC13" s="520">
        <v>5060</v>
      </c>
      <c r="AD13" s="521"/>
      <c r="AE13" s="521"/>
      <c r="AF13" s="521"/>
      <c r="AG13" s="563"/>
      <c r="AH13" s="520">
        <v>5378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250714</v>
      </c>
      <c r="BO13" s="470"/>
      <c r="BP13" s="470"/>
      <c r="BQ13" s="470"/>
      <c r="BR13" s="470"/>
      <c r="BS13" s="470"/>
      <c r="BT13" s="470"/>
      <c r="BU13" s="471"/>
      <c r="BV13" s="469">
        <v>465796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1.6</v>
      </c>
      <c r="CU13" s="467"/>
      <c r="CV13" s="467"/>
      <c r="CW13" s="467"/>
      <c r="CX13" s="467"/>
      <c r="CY13" s="467"/>
      <c r="CZ13" s="467"/>
      <c r="DA13" s="468"/>
      <c r="DB13" s="466">
        <v>2</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172350</v>
      </c>
      <c r="S14" s="554"/>
      <c r="T14" s="554"/>
      <c r="U14" s="554"/>
      <c r="V14" s="555"/>
      <c r="W14" s="459"/>
      <c r="X14" s="460"/>
      <c r="Y14" s="460"/>
      <c r="Z14" s="460"/>
      <c r="AA14" s="460"/>
      <c r="AB14" s="449"/>
      <c r="AC14" s="556">
        <v>5.8</v>
      </c>
      <c r="AD14" s="557"/>
      <c r="AE14" s="557"/>
      <c r="AF14" s="557"/>
      <c r="AG14" s="558"/>
      <c r="AH14" s="556">
        <v>6.3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162190</v>
      </c>
      <c r="S15" s="554"/>
      <c r="T15" s="554"/>
      <c r="U15" s="554"/>
      <c r="V15" s="555"/>
      <c r="W15" s="485" t="s">
        <v>147</v>
      </c>
      <c r="X15" s="486"/>
      <c r="Y15" s="486"/>
      <c r="Z15" s="486"/>
      <c r="AA15" s="486"/>
      <c r="AB15" s="476"/>
      <c r="AC15" s="520">
        <v>38973</v>
      </c>
      <c r="AD15" s="521"/>
      <c r="AE15" s="521"/>
      <c r="AF15" s="521"/>
      <c r="AG15" s="563"/>
      <c r="AH15" s="520">
        <v>37790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27728351</v>
      </c>
      <c r="BO15" s="433"/>
      <c r="BP15" s="433"/>
      <c r="BQ15" s="433"/>
      <c r="BR15" s="433"/>
      <c r="BS15" s="433"/>
      <c r="BT15" s="433"/>
      <c r="BU15" s="434"/>
      <c r="BV15" s="432">
        <v>27034007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45</v>
      </c>
      <c r="AD16" s="557"/>
      <c r="AE16" s="557"/>
      <c r="AF16" s="557"/>
      <c r="AG16" s="558"/>
      <c r="AH16" s="556">
        <v>44.6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28219126</v>
      </c>
      <c r="BO16" s="470"/>
      <c r="BP16" s="470"/>
      <c r="BQ16" s="470"/>
      <c r="BR16" s="470"/>
      <c r="BS16" s="470"/>
      <c r="BT16" s="470"/>
      <c r="BU16" s="471"/>
      <c r="BV16" s="469">
        <v>27151163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42627</v>
      </c>
      <c r="AD17" s="521"/>
      <c r="AE17" s="521"/>
      <c r="AF17" s="521"/>
      <c r="AG17" s="563"/>
      <c r="AH17" s="520">
        <v>41543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35539613</v>
      </c>
      <c r="BO17" s="470"/>
      <c r="BP17" s="470"/>
      <c r="BQ17" s="470"/>
      <c r="BR17" s="470"/>
      <c r="BS17" s="470"/>
      <c r="BT17" s="470"/>
      <c r="BU17" s="471"/>
      <c r="BV17" s="469">
        <v>34856482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161.22</v>
      </c>
      <c r="M18" s="585"/>
      <c r="N18" s="585"/>
      <c r="O18" s="585"/>
      <c r="P18" s="585"/>
      <c r="Q18" s="585"/>
      <c r="R18" s="586"/>
      <c r="S18" s="586"/>
      <c r="T18" s="586"/>
      <c r="U18" s="586"/>
      <c r="V18" s="587"/>
      <c r="W18" s="487"/>
      <c r="X18" s="488"/>
      <c r="Y18" s="488"/>
      <c r="Z18" s="488"/>
      <c r="AA18" s="488"/>
      <c r="AB18" s="479"/>
      <c r="AC18" s="588">
        <v>49.2</v>
      </c>
      <c r="AD18" s="589"/>
      <c r="AE18" s="589"/>
      <c r="AF18" s="589"/>
      <c r="AG18" s="590"/>
      <c r="AH18" s="588">
        <v>49</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32521288</v>
      </c>
      <c r="BO18" s="470"/>
      <c r="BP18" s="470"/>
      <c r="BQ18" s="470"/>
      <c r="BR18" s="470"/>
      <c r="BS18" s="470"/>
      <c r="BT18" s="470"/>
      <c r="BU18" s="471"/>
      <c r="BV18" s="469">
        <v>31130140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1049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44355175</v>
      </c>
      <c r="BO19" s="470"/>
      <c r="BP19" s="470"/>
      <c r="BQ19" s="470"/>
      <c r="BR19" s="470"/>
      <c r="BS19" s="470"/>
      <c r="BT19" s="470"/>
      <c r="BU19" s="471"/>
      <c r="BV19" s="469">
        <v>42204625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62024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30514408</v>
      </c>
      <c r="BO23" s="470"/>
      <c r="BP23" s="470"/>
      <c r="BQ23" s="470"/>
      <c r="BR23" s="470"/>
      <c r="BS23" s="470"/>
      <c r="BT23" s="470"/>
      <c r="BU23" s="471"/>
      <c r="BV23" s="469">
        <v>30248257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10070</v>
      </c>
      <c r="R24" s="521"/>
      <c r="S24" s="521"/>
      <c r="T24" s="521"/>
      <c r="U24" s="521"/>
      <c r="V24" s="563"/>
      <c r="W24" s="622"/>
      <c r="X24" s="610"/>
      <c r="Y24" s="611"/>
      <c r="Z24" s="519" t="s">
        <v>171</v>
      </c>
      <c r="AA24" s="499"/>
      <c r="AB24" s="499"/>
      <c r="AC24" s="499"/>
      <c r="AD24" s="499"/>
      <c r="AE24" s="499"/>
      <c r="AF24" s="499"/>
      <c r="AG24" s="500"/>
      <c r="AH24" s="520">
        <v>1117</v>
      </c>
      <c r="AI24" s="521"/>
      <c r="AJ24" s="521"/>
      <c r="AK24" s="521"/>
      <c r="AL24" s="563"/>
      <c r="AM24" s="520">
        <v>3412435</v>
      </c>
      <c r="AN24" s="521"/>
      <c r="AO24" s="521"/>
      <c r="AP24" s="521"/>
      <c r="AQ24" s="521"/>
      <c r="AR24" s="563"/>
      <c r="AS24" s="520">
        <v>3055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23042509</v>
      </c>
      <c r="BO24" s="470"/>
      <c r="BP24" s="470"/>
      <c r="BQ24" s="470"/>
      <c r="BR24" s="470"/>
      <c r="BS24" s="470"/>
      <c r="BT24" s="470"/>
      <c r="BU24" s="471"/>
      <c r="BV24" s="469">
        <v>22932976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2</v>
      </c>
      <c r="M25" s="521"/>
      <c r="N25" s="521"/>
      <c r="O25" s="521"/>
      <c r="P25" s="563"/>
      <c r="Q25" s="520">
        <v>7870</v>
      </c>
      <c r="R25" s="521"/>
      <c r="S25" s="521"/>
      <c r="T25" s="521"/>
      <c r="U25" s="521"/>
      <c r="V25" s="563"/>
      <c r="W25" s="622"/>
      <c r="X25" s="610"/>
      <c r="Y25" s="611"/>
      <c r="Z25" s="519" t="s">
        <v>174</v>
      </c>
      <c r="AA25" s="499"/>
      <c r="AB25" s="499"/>
      <c r="AC25" s="499"/>
      <c r="AD25" s="499"/>
      <c r="AE25" s="499"/>
      <c r="AF25" s="499"/>
      <c r="AG25" s="500"/>
      <c r="AH25" s="520">
        <v>187</v>
      </c>
      <c r="AI25" s="521"/>
      <c r="AJ25" s="521"/>
      <c r="AK25" s="521"/>
      <c r="AL25" s="563"/>
      <c r="AM25" s="520">
        <v>566984</v>
      </c>
      <c r="AN25" s="521"/>
      <c r="AO25" s="521"/>
      <c r="AP25" s="521"/>
      <c r="AQ25" s="521"/>
      <c r="AR25" s="563"/>
      <c r="AS25" s="520">
        <v>3032</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21713286</v>
      </c>
      <c r="BO25" s="433"/>
      <c r="BP25" s="433"/>
      <c r="BQ25" s="433"/>
      <c r="BR25" s="433"/>
      <c r="BS25" s="433"/>
      <c r="BT25" s="433"/>
      <c r="BU25" s="434"/>
      <c r="BV25" s="432">
        <v>18175354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176</v>
      </c>
      <c r="F26" s="499"/>
      <c r="G26" s="499"/>
      <c r="H26" s="499"/>
      <c r="I26" s="499"/>
      <c r="J26" s="499"/>
      <c r="K26" s="500"/>
      <c r="L26" s="520">
        <v>1</v>
      </c>
      <c r="M26" s="521"/>
      <c r="N26" s="521"/>
      <c r="O26" s="521"/>
      <c r="P26" s="563"/>
      <c r="Q26" s="520">
        <v>7180</v>
      </c>
      <c r="R26" s="521"/>
      <c r="S26" s="521"/>
      <c r="T26" s="521"/>
      <c r="U26" s="521"/>
      <c r="V26" s="563"/>
      <c r="W26" s="622"/>
      <c r="X26" s="610"/>
      <c r="Y26" s="611"/>
      <c r="Z26" s="519" t="s">
        <v>177</v>
      </c>
      <c r="AA26" s="632"/>
      <c r="AB26" s="632"/>
      <c r="AC26" s="632"/>
      <c r="AD26" s="632"/>
      <c r="AE26" s="632"/>
      <c r="AF26" s="632"/>
      <c r="AG26" s="633"/>
      <c r="AH26" s="520">
        <v>61</v>
      </c>
      <c r="AI26" s="521"/>
      <c r="AJ26" s="521"/>
      <c r="AK26" s="521"/>
      <c r="AL26" s="563"/>
      <c r="AM26" s="520">
        <v>182024</v>
      </c>
      <c r="AN26" s="521"/>
      <c r="AO26" s="521"/>
      <c r="AP26" s="521"/>
      <c r="AQ26" s="521"/>
      <c r="AR26" s="563"/>
      <c r="AS26" s="520">
        <v>2984</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5510</v>
      </c>
      <c r="R27" s="521"/>
      <c r="S27" s="521"/>
      <c r="T27" s="521"/>
      <c r="U27" s="521"/>
      <c r="V27" s="563"/>
      <c r="W27" s="622"/>
      <c r="X27" s="610"/>
      <c r="Y27" s="611"/>
      <c r="Z27" s="519" t="s">
        <v>180</v>
      </c>
      <c r="AA27" s="499"/>
      <c r="AB27" s="499"/>
      <c r="AC27" s="499"/>
      <c r="AD27" s="499"/>
      <c r="AE27" s="499"/>
      <c r="AF27" s="499"/>
      <c r="AG27" s="500"/>
      <c r="AH27" s="520">
        <v>32</v>
      </c>
      <c r="AI27" s="521"/>
      <c r="AJ27" s="521"/>
      <c r="AK27" s="521"/>
      <c r="AL27" s="563"/>
      <c r="AM27" s="520">
        <v>96909</v>
      </c>
      <c r="AN27" s="521"/>
      <c r="AO27" s="521"/>
      <c r="AP27" s="521"/>
      <c r="AQ27" s="521"/>
      <c r="AR27" s="563"/>
      <c r="AS27" s="520">
        <v>3028</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5110</v>
      </c>
      <c r="R28" s="521"/>
      <c r="S28" s="521"/>
      <c r="T28" s="521"/>
      <c r="U28" s="521"/>
      <c r="V28" s="563"/>
      <c r="W28" s="622"/>
      <c r="X28" s="610"/>
      <c r="Y28" s="611"/>
      <c r="Z28" s="519" t="s">
        <v>184</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6825799</v>
      </c>
      <c r="BO28" s="433"/>
      <c r="BP28" s="433"/>
      <c r="BQ28" s="433"/>
      <c r="BR28" s="433"/>
      <c r="BS28" s="433"/>
      <c r="BT28" s="433"/>
      <c r="BU28" s="434"/>
      <c r="BV28" s="432">
        <v>6818608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186</v>
      </c>
      <c r="F29" s="499"/>
      <c r="G29" s="499"/>
      <c r="H29" s="499"/>
      <c r="I29" s="499"/>
      <c r="J29" s="499"/>
      <c r="K29" s="500"/>
      <c r="L29" s="520">
        <v>28</v>
      </c>
      <c r="M29" s="521"/>
      <c r="N29" s="521"/>
      <c r="O29" s="521"/>
      <c r="P29" s="563"/>
      <c r="Q29" s="520">
        <v>4550</v>
      </c>
      <c r="R29" s="521"/>
      <c r="S29" s="521"/>
      <c r="T29" s="521"/>
      <c r="U29" s="521"/>
      <c r="V29" s="563"/>
      <c r="W29" s="623"/>
      <c r="X29" s="624"/>
      <c r="Y29" s="625"/>
      <c r="Z29" s="519" t="s">
        <v>187</v>
      </c>
      <c r="AA29" s="499"/>
      <c r="AB29" s="499"/>
      <c r="AC29" s="499"/>
      <c r="AD29" s="499"/>
      <c r="AE29" s="499"/>
      <c r="AF29" s="499"/>
      <c r="AG29" s="500"/>
      <c r="AH29" s="520">
        <v>1149</v>
      </c>
      <c r="AI29" s="521"/>
      <c r="AJ29" s="521"/>
      <c r="AK29" s="521"/>
      <c r="AL29" s="563"/>
      <c r="AM29" s="520">
        <v>3509344</v>
      </c>
      <c r="AN29" s="521"/>
      <c r="AO29" s="521"/>
      <c r="AP29" s="521"/>
      <c r="AQ29" s="521"/>
      <c r="AR29" s="563"/>
      <c r="AS29" s="520">
        <v>3054</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43124</v>
      </c>
      <c r="BO29" s="470"/>
      <c r="BP29" s="470"/>
      <c r="BQ29" s="470"/>
      <c r="BR29" s="470"/>
      <c r="BS29" s="470"/>
      <c r="BT29" s="470"/>
      <c r="BU29" s="471"/>
      <c r="BV29" s="469">
        <v>43072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2645496</v>
      </c>
      <c r="BO30" s="646"/>
      <c r="BP30" s="646"/>
      <c r="BQ30" s="646"/>
      <c r="BR30" s="646"/>
      <c r="BS30" s="646"/>
      <c r="BT30" s="646"/>
      <c r="BU30" s="647"/>
      <c r="BV30" s="645">
        <v>2257151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197</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200</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愛知県後期高齢者医療広域連合（一般会計）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西尾市土地開発公社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佐久島診療所事業特別会計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愛知県後期高齢者医療広域連合
（後期高齢者医療特別会計）</v>
      </c>
      <c r="BZ35" s="659"/>
      <c r="CA35" s="659"/>
      <c r="CB35" s="659"/>
      <c r="CC35" s="659"/>
      <c r="CD35" s="659"/>
      <c r="CE35" s="659"/>
      <c r="CF35" s="659"/>
      <c r="CG35" s="659"/>
      <c r="CH35" s="659"/>
      <c r="CI35" s="659"/>
      <c r="CJ35" s="659"/>
      <c r="CK35" s="659"/>
      <c r="CL35" s="659"/>
      <c r="CM35" s="659"/>
      <c r="CN35" s="214"/>
      <c r="CO35" s="658">
        <f t="shared" ref="CO35:CO43" si="3">IF(CQ35="","",CO34+1)</f>
        <v>13</v>
      </c>
      <c r="CP35" s="658"/>
      <c r="CQ35" s="659" t="str">
        <f>IF('各会計、関係団体の財政状況及び健全化判断比率'!BS8="","",'各会計、関係団体の財政状況及び健全化判断比率'!BS8)</f>
        <v>一色さかなセンター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9</v>
      </c>
      <c r="AN37" s="658"/>
      <c r="AO37" s="659" t="str">
        <f>IF('各会計、関係団体の財政状況及び健全化判断比率'!B34="","",'各会計、関係団体の財政状況及び健全化判断比率'!B34)</f>
        <v>渡船事業会計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Y5Wj6rzDfgOpSbp/r0EkW22ZkooWJ6/mNz2xIFfT8Fqs0ND7SuiIkrV+obOsJP6w4YQ/2knzuyilwluMpg0Nfg==" saltValue="ID77HVJsfyKxQStK2o9h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51" t="s">
        <v>575</v>
      </c>
      <c r="D34" s="1251"/>
      <c r="E34" s="1252"/>
      <c r="F34" s="32">
        <v>8.44</v>
      </c>
      <c r="G34" s="33">
        <v>8.43</v>
      </c>
      <c r="H34" s="33">
        <v>9.08</v>
      </c>
      <c r="I34" s="33">
        <v>8.44</v>
      </c>
      <c r="J34" s="34">
        <v>8.9600000000000009</v>
      </c>
      <c r="K34" s="22"/>
      <c r="L34" s="22"/>
      <c r="M34" s="22"/>
      <c r="N34" s="22"/>
      <c r="O34" s="22"/>
      <c r="P34" s="22"/>
    </row>
    <row r="35" spans="1:16" ht="39" customHeight="1" x14ac:dyDescent="0.2">
      <c r="A35" s="22"/>
      <c r="B35" s="35"/>
      <c r="C35" s="1245" t="s">
        <v>576</v>
      </c>
      <c r="D35" s="1246"/>
      <c r="E35" s="1247"/>
      <c r="F35" s="36">
        <v>5.33</v>
      </c>
      <c r="G35" s="37">
        <v>6.09</v>
      </c>
      <c r="H35" s="37">
        <v>7.25</v>
      </c>
      <c r="I35" s="37">
        <v>7.73</v>
      </c>
      <c r="J35" s="38">
        <v>8.24</v>
      </c>
      <c r="K35" s="22"/>
      <c r="L35" s="22"/>
      <c r="M35" s="22"/>
      <c r="N35" s="22"/>
      <c r="O35" s="22"/>
      <c r="P35" s="22"/>
    </row>
    <row r="36" spans="1:16" ht="39" customHeight="1" x14ac:dyDescent="0.2">
      <c r="A36" s="22"/>
      <c r="B36" s="35"/>
      <c r="C36" s="1245" t="s">
        <v>577</v>
      </c>
      <c r="D36" s="1246"/>
      <c r="E36" s="1247"/>
      <c r="F36" s="36">
        <v>2.5099999999999998</v>
      </c>
      <c r="G36" s="37">
        <v>1.69</v>
      </c>
      <c r="H36" s="37">
        <v>1.85</v>
      </c>
      <c r="I36" s="37">
        <v>1.1299999999999999</v>
      </c>
      <c r="J36" s="38">
        <v>2.61</v>
      </c>
      <c r="K36" s="22"/>
      <c r="L36" s="22"/>
      <c r="M36" s="22"/>
      <c r="N36" s="22"/>
      <c r="O36" s="22"/>
      <c r="P36" s="22"/>
    </row>
    <row r="37" spans="1:16" ht="39" customHeight="1" x14ac:dyDescent="0.2">
      <c r="A37" s="22"/>
      <c r="B37" s="35"/>
      <c r="C37" s="1245" t="s">
        <v>578</v>
      </c>
      <c r="D37" s="1246"/>
      <c r="E37" s="1247"/>
      <c r="F37" s="36">
        <v>1.03</v>
      </c>
      <c r="G37" s="37">
        <v>0.93</v>
      </c>
      <c r="H37" s="37">
        <v>1.5</v>
      </c>
      <c r="I37" s="37">
        <v>1.73</v>
      </c>
      <c r="J37" s="38">
        <v>2.0099999999999998</v>
      </c>
      <c r="K37" s="22"/>
      <c r="L37" s="22"/>
      <c r="M37" s="22"/>
      <c r="N37" s="22"/>
      <c r="O37" s="22"/>
      <c r="P37" s="22"/>
    </row>
    <row r="38" spans="1:16" ht="39" customHeight="1" x14ac:dyDescent="0.2">
      <c r="A38" s="22"/>
      <c r="B38" s="35"/>
      <c r="C38" s="1245" t="s">
        <v>579</v>
      </c>
      <c r="D38" s="1246"/>
      <c r="E38" s="1247"/>
      <c r="F38" s="36">
        <v>2.96</v>
      </c>
      <c r="G38" s="37">
        <v>3.51</v>
      </c>
      <c r="H38" s="37">
        <v>1.08</v>
      </c>
      <c r="I38" s="37">
        <v>1.0900000000000001</v>
      </c>
      <c r="J38" s="38">
        <v>1.37</v>
      </c>
      <c r="K38" s="22"/>
      <c r="L38" s="22"/>
      <c r="M38" s="22"/>
      <c r="N38" s="22"/>
      <c r="O38" s="22"/>
      <c r="P38" s="22"/>
    </row>
    <row r="39" spans="1:16" ht="39" customHeight="1" x14ac:dyDescent="0.2">
      <c r="A39" s="22"/>
      <c r="B39" s="35"/>
      <c r="C39" s="1245" t="s">
        <v>580</v>
      </c>
      <c r="D39" s="1246"/>
      <c r="E39" s="1247"/>
      <c r="F39" s="36">
        <v>0.31</v>
      </c>
      <c r="G39" s="37">
        <v>0.34</v>
      </c>
      <c r="H39" s="37">
        <v>0.39</v>
      </c>
      <c r="I39" s="37">
        <v>0.49</v>
      </c>
      <c r="J39" s="38">
        <v>0.41</v>
      </c>
      <c r="K39" s="22"/>
      <c r="L39" s="22"/>
      <c r="M39" s="22"/>
      <c r="N39" s="22"/>
      <c r="O39" s="22"/>
      <c r="P39" s="22"/>
    </row>
    <row r="40" spans="1:16" ht="39" customHeight="1" x14ac:dyDescent="0.2">
      <c r="A40" s="22"/>
      <c r="B40" s="35"/>
      <c r="C40" s="1245" t="s">
        <v>581</v>
      </c>
      <c r="D40" s="1246"/>
      <c r="E40" s="1247"/>
      <c r="F40" s="36" t="s">
        <v>529</v>
      </c>
      <c r="G40" s="37" t="s">
        <v>529</v>
      </c>
      <c r="H40" s="37" t="s">
        <v>529</v>
      </c>
      <c r="I40" s="37" t="s">
        <v>529</v>
      </c>
      <c r="J40" s="38">
        <v>0.39</v>
      </c>
      <c r="K40" s="22"/>
      <c r="L40" s="22"/>
      <c r="M40" s="22"/>
      <c r="N40" s="22"/>
      <c r="O40" s="22"/>
      <c r="P40" s="22"/>
    </row>
    <row r="41" spans="1:16" ht="39" customHeight="1" x14ac:dyDescent="0.2">
      <c r="A41" s="22"/>
      <c r="B41" s="35"/>
      <c r="C41" s="1245" t="s">
        <v>582</v>
      </c>
      <c r="D41" s="1246"/>
      <c r="E41" s="1247"/>
      <c r="F41" s="36">
        <v>0.02</v>
      </c>
      <c r="G41" s="37">
        <v>0.02</v>
      </c>
      <c r="H41" s="37">
        <v>0.02</v>
      </c>
      <c r="I41" s="37">
        <v>0.02</v>
      </c>
      <c r="J41" s="38">
        <v>0.02</v>
      </c>
      <c r="K41" s="22"/>
      <c r="L41" s="22"/>
      <c r="M41" s="22"/>
      <c r="N41" s="22"/>
      <c r="O41" s="22"/>
      <c r="P41" s="22"/>
    </row>
    <row r="42" spans="1:16" ht="39" customHeight="1" x14ac:dyDescent="0.2">
      <c r="A42" s="22"/>
      <c r="B42" s="39"/>
      <c r="C42" s="1245" t="s">
        <v>583</v>
      </c>
      <c r="D42" s="1246"/>
      <c r="E42" s="1247"/>
      <c r="F42" s="36" t="s">
        <v>529</v>
      </c>
      <c r="G42" s="37" t="s">
        <v>529</v>
      </c>
      <c r="H42" s="37" t="s">
        <v>529</v>
      </c>
      <c r="I42" s="37" t="s">
        <v>529</v>
      </c>
      <c r="J42" s="38" t="s">
        <v>529</v>
      </c>
      <c r="K42" s="22"/>
      <c r="L42" s="22"/>
      <c r="M42" s="22"/>
      <c r="N42" s="22"/>
      <c r="O42" s="22"/>
      <c r="P42" s="22"/>
    </row>
    <row r="43" spans="1:16" ht="39" customHeight="1" thickBot="1" x14ac:dyDescent="0.25">
      <c r="A43" s="22"/>
      <c r="B43" s="40"/>
      <c r="C43" s="1248" t="s">
        <v>584</v>
      </c>
      <c r="D43" s="1249"/>
      <c r="E43" s="1250"/>
      <c r="F43" s="41">
        <v>0.44</v>
      </c>
      <c r="G43" s="42">
        <v>0.32</v>
      </c>
      <c r="H43" s="42">
        <v>0.21</v>
      </c>
      <c r="I43" s="42">
        <v>0.33</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zCF55vOH/D7juWlLuB44BNh72hsT9yVoHz1JgbWi0rd+rC++Mo8opiiB7u/+j6NUnPTz8ZKaQ2Cjrlq7od7FA==" saltValue="uxYuRDALid1+OE0SMki/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53" t="s">
        <v>11</v>
      </c>
      <c r="C45" s="1254"/>
      <c r="D45" s="58"/>
      <c r="E45" s="1259" t="s">
        <v>12</v>
      </c>
      <c r="F45" s="1259"/>
      <c r="G45" s="1259"/>
      <c r="H45" s="1259"/>
      <c r="I45" s="1259"/>
      <c r="J45" s="1260"/>
      <c r="K45" s="59">
        <v>3772</v>
      </c>
      <c r="L45" s="60">
        <v>3691</v>
      </c>
      <c r="M45" s="60">
        <v>3494</v>
      </c>
      <c r="N45" s="60">
        <v>3341</v>
      </c>
      <c r="O45" s="61">
        <v>3223</v>
      </c>
      <c r="P45" s="48"/>
      <c r="Q45" s="48"/>
      <c r="R45" s="48"/>
      <c r="S45" s="48"/>
      <c r="T45" s="48"/>
      <c r="U45" s="48"/>
    </row>
    <row r="46" spans="1:21" ht="30.75" customHeight="1" x14ac:dyDescent="0.2">
      <c r="A46" s="48"/>
      <c r="B46" s="1255"/>
      <c r="C46" s="1256"/>
      <c r="D46" s="62"/>
      <c r="E46" s="1261" t="s">
        <v>13</v>
      </c>
      <c r="F46" s="1261"/>
      <c r="G46" s="1261"/>
      <c r="H46" s="1261"/>
      <c r="I46" s="1261"/>
      <c r="J46" s="1262"/>
      <c r="K46" s="63" t="s">
        <v>529</v>
      </c>
      <c r="L46" s="64" t="s">
        <v>529</v>
      </c>
      <c r="M46" s="64" t="s">
        <v>529</v>
      </c>
      <c r="N46" s="64" t="s">
        <v>529</v>
      </c>
      <c r="O46" s="65" t="s">
        <v>529</v>
      </c>
      <c r="P46" s="48"/>
      <c r="Q46" s="48"/>
      <c r="R46" s="48"/>
      <c r="S46" s="48"/>
      <c r="T46" s="48"/>
      <c r="U46" s="48"/>
    </row>
    <row r="47" spans="1:21" ht="30.75" customHeight="1" x14ac:dyDescent="0.2">
      <c r="A47" s="48"/>
      <c r="B47" s="1255"/>
      <c r="C47" s="1256"/>
      <c r="D47" s="62"/>
      <c r="E47" s="1261" t="s">
        <v>14</v>
      </c>
      <c r="F47" s="1261"/>
      <c r="G47" s="1261"/>
      <c r="H47" s="1261"/>
      <c r="I47" s="1261"/>
      <c r="J47" s="1262"/>
      <c r="K47" s="63" t="s">
        <v>529</v>
      </c>
      <c r="L47" s="64" t="s">
        <v>529</v>
      </c>
      <c r="M47" s="64" t="s">
        <v>529</v>
      </c>
      <c r="N47" s="64" t="s">
        <v>529</v>
      </c>
      <c r="O47" s="65" t="s">
        <v>529</v>
      </c>
      <c r="P47" s="48"/>
      <c r="Q47" s="48"/>
      <c r="R47" s="48"/>
      <c r="S47" s="48"/>
      <c r="T47" s="48"/>
      <c r="U47" s="48"/>
    </row>
    <row r="48" spans="1:21" ht="30.75" customHeight="1" x14ac:dyDescent="0.2">
      <c r="A48" s="48"/>
      <c r="B48" s="1255"/>
      <c r="C48" s="1256"/>
      <c r="D48" s="62"/>
      <c r="E48" s="1261" t="s">
        <v>15</v>
      </c>
      <c r="F48" s="1261"/>
      <c r="G48" s="1261"/>
      <c r="H48" s="1261"/>
      <c r="I48" s="1261"/>
      <c r="J48" s="1262"/>
      <c r="K48" s="63">
        <v>2094</v>
      </c>
      <c r="L48" s="64">
        <v>2254</v>
      </c>
      <c r="M48" s="64">
        <v>2313</v>
      </c>
      <c r="N48" s="64">
        <v>1960</v>
      </c>
      <c r="O48" s="65">
        <v>1242</v>
      </c>
      <c r="P48" s="48"/>
      <c r="Q48" s="48"/>
      <c r="R48" s="48"/>
      <c r="S48" s="48"/>
      <c r="T48" s="48"/>
      <c r="U48" s="48"/>
    </row>
    <row r="49" spans="1:21" ht="30.75" customHeight="1" x14ac:dyDescent="0.2">
      <c r="A49" s="48"/>
      <c r="B49" s="1255"/>
      <c r="C49" s="1256"/>
      <c r="D49" s="62"/>
      <c r="E49" s="1261" t="s">
        <v>16</v>
      </c>
      <c r="F49" s="1261"/>
      <c r="G49" s="1261"/>
      <c r="H49" s="1261"/>
      <c r="I49" s="1261"/>
      <c r="J49" s="1262"/>
      <c r="K49" s="63">
        <v>31</v>
      </c>
      <c r="L49" s="64">
        <v>34</v>
      </c>
      <c r="M49" s="64">
        <v>35</v>
      </c>
      <c r="N49" s="64">
        <v>35</v>
      </c>
      <c r="O49" s="65">
        <v>37</v>
      </c>
      <c r="P49" s="48"/>
      <c r="Q49" s="48"/>
      <c r="R49" s="48"/>
      <c r="S49" s="48"/>
      <c r="T49" s="48"/>
      <c r="U49" s="48"/>
    </row>
    <row r="50" spans="1:21" ht="30.75" customHeight="1" x14ac:dyDescent="0.2">
      <c r="A50" s="48"/>
      <c r="B50" s="1255"/>
      <c r="C50" s="1256"/>
      <c r="D50" s="62"/>
      <c r="E50" s="1261" t="s">
        <v>17</v>
      </c>
      <c r="F50" s="1261"/>
      <c r="G50" s="1261"/>
      <c r="H50" s="1261"/>
      <c r="I50" s="1261"/>
      <c r="J50" s="1262"/>
      <c r="K50" s="63">
        <v>29</v>
      </c>
      <c r="L50" s="64">
        <v>16</v>
      </c>
      <c r="M50" s="64">
        <v>10</v>
      </c>
      <c r="N50" s="64" t="s">
        <v>529</v>
      </c>
      <c r="O50" s="65" t="s">
        <v>529</v>
      </c>
      <c r="P50" s="48"/>
      <c r="Q50" s="48"/>
      <c r="R50" s="48"/>
      <c r="S50" s="48"/>
      <c r="T50" s="48"/>
      <c r="U50" s="48"/>
    </row>
    <row r="51" spans="1:21" ht="30.75" customHeight="1" x14ac:dyDescent="0.2">
      <c r="A51" s="48"/>
      <c r="B51" s="1257"/>
      <c r="C51" s="1258"/>
      <c r="D51" s="66"/>
      <c r="E51" s="1261" t="s">
        <v>18</v>
      </c>
      <c r="F51" s="1261"/>
      <c r="G51" s="1261"/>
      <c r="H51" s="1261"/>
      <c r="I51" s="1261"/>
      <c r="J51" s="1262"/>
      <c r="K51" s="63" t="s">
        <v>529</v>
      </c>
      <c r="L51" s="64" t="s">
        <v>529</v>
      </c>
      <c r="M51" s="64" t="s">
        <v>529</v>
      </c>
      <c r="N51" s="64" t="s">
        <v>529</v>
      </c>
      <c r="O51" s="65" t="s">
        <v>529</v>
      </c>
      <c r="P51" s="48"/>
      <c r="Q51" s="48"/>
      <c r="R51" s="48"/>
      <c r="S51" s="48"/>
      <c r="T51" s="48"/>
      <c r="U51" s="48"/>
    </row>
    <row r="52" spans="1:21" ht="30.75" customHeight="1" x14ac:dyDescent="0.2">
      <c r="A52" s="48"/>
      <c r="B52" s="1263" t="s">
        <v>19</v>
      </c>
      <c r="C52" s="1264"/>
      <c r="D52" s="66"/>
      <c r="E52" s="1261" t="s">
        <v>20</v>
      </c>
      <c r="F52" s="1261"/>
      <c r="G52" s="1261"/>
      <c r="H52" s="1261"/>
      <c r="I52" s="1261"/>
      <c r="J52" s="1262"/>
      <c r="K52" s="63">
        <v>5184</v>
      </c>
      <c r="L52" s="64">
        <v>5205</v>
      </c>
      <c r="M52" s="64">
        <v>5014</v>
      </c>
      <c r="N52" s="64">
        <v>4960</v>
      </c>
      <c r="O52" s="65">
        <v>4085</v>
      </c>
      <c r="P52" s="48"/>
      <c r="Q52" s="48"/>
      <c r="R52" s="48"/>
      <c r="S52" s="48"/>
      <c r="T52" s="48"/>
      <c r="U52" s="48"/>
    </row>
    <row r="53" spans="1:21" ht="30.75" customHeight="1" thickBot="1" x14ac:dyDescent="0.25">
      <c r="A53" s="48"/>
      <c r="B53" s="1265" t="s">
        <v>21</v>
      </c>
      <c r="C53" s="1266"/>
      <c r="D53" s="67"/>
      <c r="E53" s="1267" t="s">
        <v>22</v>
      </c>
      <c r="F53" s="1267"/>
      <c r="G53" s="1267"/>
      <c r="H53" s="1267"/>
      <c r="I53" s="1267"/>
      <c r="J53" s="1268"/>
      <c r="K53" s="68">
        <v>742</v>
      </c>
      <c r="L53" s="69">
        <v>790</v>
      </c>
      <c r="M53" s="69">
        <v>838</v>
      </c>
      <c r="N53" s="69">
        <v>376</v>
      </c>
      <c r="O53" s="70">
        <v>417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69" t="s">
        <v>25</v>
      </c>
      <c r="C57" s="1270"/>
      <c r="D57" s="1273" t="s">
        <v>26</v>
      </c>
      <c r="E57" s="1274"/>
      <c r="F57" s="1274"/>
      <c r="G57" s="1274"/>
      <c r="H57" s="1274"/>
      <c r="I57" s="1274"/>
      <c r="J57" s="1275"/>
      <c r="K57" s="83" t="s">
        <v>596</v>
      </c>
      <c r="L57" s="84" t="s">
        <v>596</v>
      </c>
      <c r="M57" s="84" t="s">
        <v>596</v>
      </c>
      <c r="N57" s="84" t="s">
        <v>596</v>
      </c>
      <c r="O57" s="85" t="s">
        <v>596</v>
      </c>
    </row>
    <row r="58" spans="1:21" ht="31.5" customHeight="1" thickBot="1" x14ac:dyDescent="0.25">
      <c r="B58" s="1271"/>
      <c r="C58" s="1272"/>
      <c r="D58" s="1276" t="s">
        <v>27</v>
      </c>
      <c r="E58" s="1277"/>
      <c r="F58" s="1277"/>
      <c r="G58" s="1277"/>
      <c r="H58" s="1277"/>
      <c r="I58" s="1277"/>
      <c r="J58" s="1278"/>
      <c r="K58" s="86" t="s">
        <v>596</v>
      </c>
      <c r="L58" s="87" t="s">
        <v>596</v>
      </c>
      <c r="M58" s="87" t="s">
        <v>596</v>
      </c>
      <c r="N58" s="87" t="s">
        <v>596</v>
      </c>
      <c r="O58" s="88" t="s">
        <v>596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tHdhDK+SCXVaounanQtYO7u/MangKy3ZSHdI8xuxfPb6OhXHhiPj7x4zln/M/XJ8sfwBFWjm7zXVG6u5H4pAA==" saltValue="UAbaLSY5oKwQ/o3k9QW9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79" t="s">
        <v>30</v>
      </c>
      <c r="C41" s="1280"/>
      <c r="D41" s="102"/>
      <c r="E41" s="1285" t="s">
        <v>31</v>
      </c>
      <c r="F41" s="1285"/>
      <c r="G41" s="1285"/>
      <c r="H41" s="1286"/>
      <c r="I41" s="103">
        <v>33610</v>
      </c>
      <c r="J41" s="104">
        <v>32035</v>
      </c>
      <c r="K41" s="104">
        <v>30790</v>
      </c>
      <c r="L41" s="104">
        <v>30248</v>
      </c>
      <c r="M41" s="105">
        <v>30514</v>
      </c>
    </row>
    <row r="42" spans="2:13" ht="27.75" customHeight="1" x14ac:dyDescent="0.2">
      <c r="B42" s="1281"/>
      <c r="C42" s="1282"/>
      <c r="D42" s="106"/>
      <c r="E42" s="1287" t="s">
        <v>32</v>
      </c>
      <c r="F42" s="1287"/>
      <c r="G42" s="1287"/>
      <c r="H42" s="1288"/>
      <c r="I42" s="107">
        <v>8920</v>
      </c>
      <c r="J42" s="108">
        <v>1095</v>
      </c>
      <c r="K42" s="108">
        <v>497</v>
      </c>
      <c r="L42" s="108">
        <v>413</v>
      </c>
      <c r="M42" s="109">
        <v>297</v>
      </c>
    </row>
    <row r="43" spans="2:13" ht="27.75" customHeight="1" x14ac:dyDescent="0.2">
      <c r="B43" s="1281"/>
      <c r="C43" s="1282"/>
      <c r="D43" s="106"/>
      <c r="E43" s="1287" t="s">
        <v>33</v>
      </c>
      <c r="F43" s="1287"/>
      <c r="G43" s="1287"/>
      <c r="H43" s="1288"/>
      <c r="I43" s="107">
        <v>22937</v>
      </c>
      <c r="J43" s="108">
        <v>22175</v>
      </c>
      <c r="K43" s="108">
        <v>20536</v>
      </c>
      <c r="L43" s="108">
        <v>19481</v>
      </c>
      <c r="M43" s="109">
        <v>12568</v>
      </c>
    </row>
    <row r="44" spans="2:13" ht="27.75" customHeight="1" x14ac:dyDescent="0.2">
      <c r="B44" s="1281"/>
      <c r="C44" s="1282"/>
      <c r="D44" s="106"/>
      <c r="E44" s="1287" t="s">
        <v>34</v>
      </c>
      <c r="F44" s="1287"/>
      <c r="G44" s="1287"/>
      <c r="H44" s="1288"/>
      <c r="I44" s="107">
        <v>540</v>
      </c>
      <c r="J44" s="108">
        <v>538</v>
      </c>
      <c r="K44" s="108">
        <v>512</v>
      </c>
      <c r="L44" s="108">
        <v>485</v>
      </c>
      <c r="M44" s="109">
        <v>457</v>
      </c>
    </row>
    <row r="45" spans="2:13" ht="27.75" customHeight="1" x14ac:dyDescent="0.2">
      <c r="B45" s="1281"/>
      <c r="C45" s="1282"/>
      <c r="D45" s="106"/>
      <c r="E45" s="1287" t="s">
        <v>35</v>
      </c>
      <c r="F45" s="1287"/>
      <c r="G45" s="1287"/>
      <c r="H45" s="1288"/>
      <c r="I45" s="107">
        <v>9374</v>
      </c>
      <c r="J45" s="108">
        <v>9106</v>
      </c>
      <c r="K45" s="108">
        <v>8519</v>
      </c>
      <c r="L45" s="108">
        <v>8996</v>
      </c>
      <c r="M45" s="109">
        <v>9006</v>
      </c>
    </row>
    <row r="46" spans="2:13" ht="27.75" customHeight="1" x14ac:dyDescent="0.2">
      <c r="B46" s="1281"/>
      <c r="C46" s="1282"/>
      <c r="D46" s="110"/>
      <c r="E46" s="1287" t="s">
        <v>36</v>
      </c>
      <c r="F46" s="1287"/>
      <c r="G46" s="1287"/>
      <c r="H46" s="1288"/>
      <c r="I46" s="107" t="s">
        <v>529</v>
      </c>
      <c r="J46" s="108" t="s">
        <v>529</v>
      </c>
      <c r="K46" s="108" t="s">
        <v>529</v>
      </c>
      <c r="L46" s="108" t="s">
        <v>529</v>
      </c>
      <c r="M46" s="109" t="s">
        <v>529</v>
      </c>
    </row>
    <row r="47" spans="2:13" ht="27.75" customHeight="1" x14ac:dyDescent="0.2">
      <c r="B47" s="1281"/>
      <c r="C47" s="1282"/>
      <c r="D47" s="111"/>
      <c r="E47" s="1289" t="s">
        <v>37</v>
      </c>
      <c r="F47" s="1290"/>
      <c r="G47" s="1290"/>
      <c r="H47" s="1291"/>
      <c r="I47" s="107" t="s">
        <v>529</v>
      </c>
      <c r="J47" s="108" t="s">
        <v>529</v>
      </c>
      <c r="K47" s="108" t="s">
        <v>529</v>
      </c>
      <c r="L47" s="108" t="s">
        <v>529</v>
      </c>
      <c r="M47" s="109" t="s">
        <v>529</v>
      </c>
    </row>
    <row r="48" spans="2:13" ht="27.75" customHeight="1" x14ac:dyDescent="0.2">
      <c r="B48" s="1281"/>
      <c r="C48" s="1282"/>
      <c r="D48" s="106"/>
      <c r="E48" s="1287" t="s">
        <v>38</v>
      </c>
      <c r="F48" s="1287"/>
      <c r="G48" s="1287"/>
      <c r="H48" s="1288"/>
      <c r="I48" s="107" t="s">
        <v>529</v>
      </c>
      <c r="J48" s="108" t="s">
        <v>529</v>
      </c>
      <c r="K48" s="108" t="s">
        <v>529</v>
      </c>
      <c r="L48" s="108" t="s">
        <v>529</v>
      </c>
      <c r="M48" s="109" t="s">
        <v>529</v>
      </c>
    </row>
    <row r="49" spans="2:13" ht="27.75" customHeight="1" x14ac:dyDescent="0.2">
      <c r="B49" s="1283"/>
      <c r="C49" s="1284"/>
      <c r="D49" s="106"/>
      <c r="E49" s="1287" t="s">
        <v>39</v>
      </c>
      <c r="F49" s="1287"/>
      <c r="G49" s="1287"/>
      <c r="H49" s="1288"/>
      <c r="I49" s="107" t="s">
        <v>529</v>
      </c>
      <c r="J49" s="108" t="s">
        <v>529</v>
      </c>
      <c r="K49" s="108" t="s">
        <v>529</v>
      </c>
      <c r="L49" s="108" t="s">
        <v>529</v>
      </c>
      <c r="M49" s="109" t="s">
        <v>529</v>
      </c>
    </row>
    <row r="50" spans="2:13" ht="27.75" customHeight="1" x14ac:dyDescent="0.2">
      <c r="B50" s="1292" t="s">
        <v>40</v>
      </c>
      <c r="C50" s="1293"/>
      <c r="D50" s="112"/>
      <c r="E50" s="1287" t="s">
        <v>41</v>
      </c>
      <c r="F50" s="1287"/>
      <c r="G50" s="1287"/>
      <c r="H50" s="1288"/>
      <c r="I50" s="107">
        <v>8473</v>
      </c>
      <c r="J50" s="108">
        <v>8678</v>
      </c>
      <c r="K50" s="108">
        <v>9657</v>
      </c>
      <c r="L50" s="108">
        <v>10372</v>
      </c>
      <c r="M50" s="109">
        <v>10669</v>
      </c>
    </row>
    <row r="51" spans="2:13" ht="27.75" customHeight="1" x14ac:dyDescent="0.2">
      <c r="B51" s="1281"/>
      <c r="C51" s="1282"/>
      <c r="D51" s="106"/>
      <c r="E51" s="1287" t="s">
        <v>42</v>
      </c>
      <c r="F51" s="1287"/>
      <c r="G51" s="1287"/>
      <c r="H51" s="1288"/>
      <c r="I51" s="107">
        <v>16740</v>
      </c>
      <c r="J51" s="108">
        <v>16653</v>
      </c>
      <c r="K51" s="108">
        <v>16452</v>
      </c>
      <c r="L51" s="108">
        <v>16003</v>
      </c>
      <c r="M51" s="109">
        <v>12020</v>
      </c>
    </row>
    <row r="52" spans="2:13" ht="27.75" customHeight="1" x14ac:dyDescent="0.2">
      <c r="B52" s="1283"/>
      <c r="C52" s="1284"/>
      <c r="D52" s="106"/>
      <c r="E52" s="1287" t="s">
        <v>43</v>
      </c>
      <c r="F52" s="1287"/>
      <c r="G52" s="1287"/>
      <c r="H52" s="1288"/>
      <c r="I52" s="107">
        <v>39558</v>
      </c>
      <c r="J52" s="108">
        <v>37703</v>
      </c>
      <c r="K52" s="108">
        <v>36425</v>
      </c>
      <c r="L52" s="108">
        <v>34534</v>
      </c>
      <c r="M52" s="109">
        <v>33117</v>
      </c>
    </row>
    <row r="53" spans="2:13" ht="27.75" customHeight="1" thickBot="1" x14ac:dyDescent="0.25">
      <c r="B53" s="1294" t="s">
        <v>44</v>
      </c>
      <c r="C53" s="1295"/>
      <c r="D53" s="113"/>
      <c r="E53" s="1296" t="s">
        <v>45</v>
      </c>
      <c r="F53" s="1296"/>
      <c r="G53" s="1296"/>
      <c r="H53" s="1297"/>
      <c r="I53" s="114">
        <v>10611</v>
      </c>
      <c r="J53" s="115">
        <v>1915</v>
      </c>
      <c r="K53" s="115">
        <v>-1680</v>
      </c>
      <c r="L53" s="115">
        <v>-1285</v>
      </c>
      <c r="M53" s="116">
        <v>-2962</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p4FUQLCu0r9tiozetYIs+5fKHELKD9VsKmz4MQ0UNyib44p2iLD0mL7ciubtH8ISa4PdbSnXmDEAEZ+YIBPUA==" saltValue="9rgDnPaAdBUaVK7Ksb8Z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572</v>
      </c>
      <c r="G54" s="125" t="s">
        <v>573</v>
      </c>
      <c r="H54" s="126" t="s">
        <v>574</v>
      </c>
    </row>
    <row r="55" spans="2:8" ht="52.5" customHeight="1" x14ac:dyDescent="0.2">
      <c r="B55" s="127"/>
      <c r="C55" s="1306" t="s">
        <v>48</v>
      </c>
      <c r="D55" s="1306"/>
      <c r="E55" s="1307"/>
      <c r="F55" s="128">
        <v>6562</v>
      </c>
      <c r="G55" s="128">
        <v>6819</v>
      </c>
      <c r="H55" s="129">
        <v>6826</v>
      </c>
    </row>
    <row r="56" spans="2:8" ht="52.5" customHeight="1" x14ac:dyDescent="0.2">
      <c r="B56" s="130"/>
      <c r="C56" s="1308" t="s">
        <v>49</v>
      </c>
      <c r="D56" s="1308"/>
      <c r="E56" s="1309"/>
      <c r="F56" s="131">
        <v>43</v>
      </c>
      <c r="G56" s="131">
        <v>43</v>
      </c>
      <c r="H56" s="132">
        <v>43</v>
      </c>
    </row>
    <row r="57" spans="2:8" ht="53.25" customHeight="1" x14ac:dyDescent="0.2">
      <c r="B57" s="130"/>
      <c r="C57" s="1310" t="s">
        <v>50</v>
      </c>
      <c r="D57" s="1310"/>
      <c r="E57" s="1311"/>
      <c r="F57" s="133">
        <v>1499</v>
      </c>
      <c r="G57" s="133">
        <v>2257</v>
      </c>
      <c r="H57" s="134">
        <v>2645</v>
      </c>
    </row>
    <row r="58" spans="2:8" ht="45.75" customHeight="1" x14ac:dyDescent="0.2">
      <c r="B58" s="135"/>
      <c r="C58" s="1298" t="s">
        <v>597</v>
      </c>
      <c r="D58" s="1299"/>
      <c r="E58" s="1300"/>
      <c r="F58" s="136">
        <v>200</v>
      </c>
      <c r="G58" s="136">
        <v>600</v>
      </c>
      <c r="H58" s="137">
        <v>801</v>
      </c>
    </row>
    <row r="59" spans="2:8" ht="45.75" customHeight="1" x14ac:dyDescent="0.2">
      <c r="B59" s="135"/>
      <c r="C59" s="1298" t="s">
        <v>598</v>
      </c>
      <c r="D59" s="1299"/>
      <c r="E59" s="1300"/>
      <c r="F59" s="136">
        <v>543</v>
      </c>
      <c r="G59" s="136">
        <v>648</v>
      </c>
      <c r="H59" s="137">
        <v>751</v>
      </c>
    </row>
    <row r="60" spans="2:8" ht="45.75" customHeight="1" x14ac:dyDescent="0.2">
      <c r="B60" s="135"/>
      <c r="C60" s="1298" t="s">
        <v>599</v>
      </c>
      <c r="D60" s="1299"/>
      <c r="E60" s="1300"/>
      <c r="F60" s="136">
        <v>100</v>
      </c>
      <c r="G60" s="136">
        <v>300</v>
      </c>
      <c r="H60" s="137">
        <v>401</v>
      </c>
    </row>
    <row r="61" spans="2:8" ht="45.75" customHeight="1" x14ac:dyDescent="0.2">
      <c r="B61" s="135"/>
      <c r="C61" s="1298" t="s">
        <v>600</v>
      </c>
      <c r="D61" s="1299"/>
      <c r="E61" s="1300"/>
      <c r="F61" s="136">
        <v>83</v>
      </c>
      <c r="G61" s="136">
        <v>122</v>
      </c>
      <c r="H61" s="137">
        <v>192</v>
      </c>
    </row>
    <row r="62" spans="2:8" ht="45.75" customHeight="1" thickBot="1" x14ac:dyDescent="0.25">
      <c r="B62" s="138"/>
      <c r="C62" s="1301" t="s">
        <v>601</v>
      </c>
      <c r="D62" s="1302"/>
      <c r="E62" s="1303"/>
      <c r="F62" s="139">
        <v>175</v>
      </c>
      <c r="G62" s="139">
        <v>217</v>
      </c>
      <c r="H62" s="140">
        <v>256</v>
      </c>
    </row>
    <row r="63" spans="2:8" ht="52.5" customHeight="1" thickBot="1" x14ac:dyDescent="0.25">
      <c r="B63" s="141"/>
      <c r="C63" s="1304" t="s">
        <v>51</v>
      </c>
      <c r="D63" s="1304"/>
      <c r="E63" s="1305"/>
      <c r="F63" s="142">
        <v>8104</v>
      </c>
      <c r="G63" s="142">
        <v>9119</v>
      </c>
      <c r="H63" s="143">
        <v>9514</v>
      </c>
    </row>
    <row r="64" spans="2:8" ht="15" customHeight="1" x14ac:dyDescent="0.2"/>
  </sheetData>
  <sheetProtection algorithmName="SHA-512" hashValue="VabFxSvUo22Kl08uAR5SxzLSCgWESOVLjfH5PEc0EZ/7lEtwXuBlKebbb/ZvgbIOgkJTphdO8bX36Ya4/TvPVQ==" saltValue="FqC++1wBcOiFycs2mq7m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AE3AB-C219-45B7-B96F-D2E875B5EB84}">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4" t="s">
        <v>605</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 x14ac:dyDescent="0.2">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 x14ac:dyDescent="0.2">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 x14ac:dyDescent="0.2">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 x14ac:dyDescent="0.2">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606</v>
      </c>
    </row>
    <row r="50" spans="1:109" ht="13" x14ac:dyDescent="0.2">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570</v>
      </c>
      <c r="BQ50" s="1317"/>
      <c r="BR50" s="1317"/>
      <c r="BS50" s="1317"/>
      <c r="BT50" s="1317"/>
      <c r="BU50" s="1317"/>
      <c r="BV50" s="1317"/>
      <c r="BW50" s="1317"/>
      <c r="BX50" s="1317" t="s">
        <v>571</v>
      </c>
      <c r="BY50" s="1317"/>
      <c r="BZ50" s="1317"/>
      <c r="CA50" s="1317"/>
      <c r="CB50" s="1317"/>
      <c r="CC50" s="1317"/>
      <c r="CD50" s="1317"/>
      <c r="CE50" s="1317"/>
      <c r="CF50" s="1317" t="s">
        <v>572</v>
      </c>
      <c r="CG50" s="1317"/>
      <c r="CH50" s="1317"/>
      <c r="CI50" s="1317"/>
      <c r="CJ50" s="1317"/>
      <c r="CK50" s="1317"/>
      <c r="CL50" s="1317"/>
      <c r="CM50" s="1317"/>
      <c r="CN50" s="1317" t="s">
        <v>573</v>
      </c>
      <c r="CO50" s="1317"/>
      <c r="CP50" s="1317"/>
      <c r="CQ50" s="1317"/>
      <c r="CR50" s="1317"/>
      <c r="CS50" s="1317"/>
      <c r="CT50" s="1317"/>
      <c r="CU50" s="1317"/>
      <c r="CV50" s="1317" t="s">
        <v>574</v>
      </c>
      <c r="CW50" s="1317"/>
      <c r="CX50" s="1317"/>
      <c r="CY50" s="1317"/>
      <c r="CZ50" s="1317"/>
      <c r="DA50" s="1317"/>
      <c r="DB50" s="1317"/>
      <c r="DC50" s="1317"/>
    </row>
    <row r="51" spans="1:109" ht="13.5" customHeight="1" x14ac:dyDescent="0.2">
      <c r="B51" s="397"/>
      <c r="G51" s="1320"/>
      <c r="H51" s="1320"/>
      <c r="I51" s="1333"/>
      <c r="J51" s="1333"/>
      <c r="K51" s="1319"/>
      <c r="L51" s="1319"/>
      <c r="M51" s="1319"/>
      <c r="N51" s="1319"/>
      <c r="AM51" s="406"/>
      <c r="AN51" s="1315" t="s">
        <v>607</v>
      </c>
      <c r="AO51" s="1315"/>
      <c r="AP51" s="1315"/>
      <c r="AQ51" s="1315"/>
      <c r="AR51" s="1315"/>
      <c r="AS51" s="1315"/>
      <c r="AT51" s="1315"/>
      <c r="AU51" s="1315"/>
      <c r="AV51" s="1315"/>
      <c r="AW51" s="1315"/>
      <c r="AX51" s="1315"/>
      <c r="AY51" s="1315"/>
      <c r="AZ51" s="1315"/>
      <c r="BA51" s="1315"/>
      <c r="BB51" s="1315" t="s">
        <v>608</v>
      </c>
      <c r="BC51" s="1315"/>
      <c r="BD51" s="1315"/>
      <c r="BE51" s="1315"/>
      <c r="BF51" s="1315"/>
      <c r="BG51" s="1315"/>
      <c r="BH51" s="1315"/>
      <c r="BI51" s="1315"/>
      <c r="BJ51" s="1315"/>
      <c r="BK51" s="1315"/>
      <c r="BL51" s="1315"/>
      <c r="BM51" s="1315"/>
      <c r="BN51" s="1315"/>
      <c r="BO51" s="1315"/>
      <c r="BP51" s="1312">
        <v>32.6</v>
      </c>
      <c r="BQ51" s="1312"/>
      <c r="BR51" s="1312"/>
      <c r="BS51" s="1312"/>
      <c r="BT51" s="1312"/>
      <c r="BU51" s="1312"/>
      <c r="BV51" s="1312"/>
      <c r="BW51" s="1312"/>
      <c r="BX51" s="1312">
        <v>5.7</v>
      </c>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 x14ac:dyDescent="0.2">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609</v>
      </c>
      <c r="BC53" s="1315"/>
      <c r="BD53" s="1315"/>
      <c r="BE53" s="1315"/>
      <c r="BF53" s="1315"/>
      <c r="BG53" s="1315"/>
      <c r="BH53" s="1315"/>
      <c r="BI53" s="1315"/>
      <c r="BJ53" s="1315"/>
      <c r="BK53" s="1315"/>
      <c r="BL53" s="1315"/>
      <c r="BM53" s="1315"/>
      <c r="BN53" s="1315"/>
      <c r="BO53" s="1315"/>
      <c r="BP53" s="1312">
        <v>58.7</v>
      </c>
      <c r="BQ53" s="1312"/>
      <c r="BR53" s="1312"/>
      <c r="BS53" s="1312"/>
      <c r="BT53" s="1312"/>
      <c r="BU53" s="1312"/>
      <c r="BV53" s="1312"/>
      <c r="BW53" s="1312"/>
      <c r="BX53" s="1312">
        <v>60.2</v>
      </c>
      <c r="BY53" s="1312"/>
      <c r="BZ53" s="1312"/>
      <c r="CA53" s="1312"/>
      <c r="CB53" s="1312"/>
      <c r="CC53" s="1312"/>
      <c r="CD53" s="1312"/>
      <c r="CE53" s="1312"/>
      <c r="CF53" s="1312">
        <v>61.2</v>
      </c>
      <c r="CG53" s="1312"/>
      <c r="CH53" s="1312"/>
      <c r="CI53" s="1312"/>
      <c r="CJ53" s="1312"/>
      <c r="CK53" s="1312"/>
      <c r="CL53" s="1312"/>
      <c r="CM53" s="1312"/>
      <c r="CN53" s="1312">
        <v>62.2</v>
      </c>
      <c r="CO53" s="1312"/>
      <c r="CP53" s="1312"/>
      <c r="CQ53" s="1312"/>
      <c r="CR53" s="1312"/>
      <c r="CS53" s="1312"/>
      <c r="CT53" s="1312"/>
      <c r="CU53" s="1312"/>
      <c r="CV53" s="1312">
        <v>63.6</v>
      </c>
      <c r="CW53" s="1312"/>
      <c r="CX53" s="1312"/>
      <c r="CY53" s="1312"/>
      <c r="CZ53" s="1312"/>
      <c r="DA53" s="1312"/>
      <c r="DB53" s="1312"/>
      <c r="DC53" s="1312"/>
    </row>
    <row r="54" spans="1:109" ht="13" x14ac:dyDescent="0.2">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405"/>
      <c r="B55" s="397"/>
      <c r="G55" s="1318"/>
      <c r="H55" s="1318"/>
      <c r="I55" s="1318"/>
      <c r="J55" s="1318"/>
      <c r="K55" s="1319"/>
      <c r="L55" s="1319"/>
      <c r="M55" s="1319"/>
      <c r="N55" s="1319"/>
      <c r="AN55" s="1317" t="s">
        <v>610</v>
      </c>
      <c r="AO55" s="1317"/>
      <c r="AP55" s="1317"/>
      <c r="AQ55" s="1317"/>
      <c r="AR55" s="1317"/>
      <c r="AS55" s="1317"/>
      <c r="AT55" s="1317"/>
      <c r="AU55" s="1317"/>
      <c r="AV55" s="1317"/>
      <c r="AW55" s="1317"/>
      <c r="AX55" s="1317"/>
      <c r="AY55" s="1317"/>
      <c r="AZ55" s="1317"/>
      <c r="BA55" s="1317"/>
      <c r="BB55" s="1315" t="s">
        <v>608</v>
      </c>
      <c r="BC55" s="1315"/>
      <c r="BD55" s="1315"/>
      <c r="BE55" s="1315"/>
      <c r="BF55" s="1315"/>
      <c r="BG55" s="1315"/>
      <c r="BH55" s="1315"/>
      <c r="BI55" s="1315"/>
      <c r="BJ55" s="1315"/>
      <c r="BK55" s="1315"/>
      <c r="BL55" s="1315"/>
      <c r="BM55" s="1315"/>
      <c r="BN55" s="1315"/>
      <c r="BO55" s="1315"/>
      <c r="BP55" s="1312">
        <v>24.1</v>
      </c>
      <c r="BQ55" s="1312"/>
      <c r="BR55" s="1312"/>
      <c r="BS55" s="1312"/>
      <c r="BT55" s="1312"/>
      <c r="BU55" s="1312"/>
      <c r="BV55" s="1312"/>
      <c r="BW55" s="1312"/>
      <c r="BX55" s="1312">
        <v>20.100000000000001</v>
      </c>
      <c r="BY55" s="1312"/>
      <c r="BZ55" s="1312"/>
      <c r="CA55" s="1312"/>
      <c r="CB55" s="1312"/>
      <c r="CC55" s="1312"/>
      <c r="CD55" s="1312"/>
      <c r="CE55" s="1312"/>
      <c r="CF55" s="1312">
        <v>16</v>
      </c>
      <c r="CG55" s="1312"/>
      <c r="CH55" s="1312"/>
      <c r="CI55" s="1312"/>
      <c r="CJ55" s="1312"/>
      <c r="CK55" s="1312"/>
      <c r="CL55" s="1312"/>
      <c r="CM55" s="1312"/>
      <c r="CN55" s="1312">
        <v>18.399999999999999</v>
      </c>
      <c r="CO55" s="1312"/>
      <c r="CP55" s="1312"/>
      <c r="CQ55" s="1312"/>
      <c r="CR55" s="1312"/>
      <c r="CS55" s="1312"/>
      <c r="CT55" s="1312"/>
      <c r="CU55" s="1312"/>
      <c r="CV55" s="1312">
        <v>13.5</v>
      </c>
      <c r="CW55" s="1312"/>
      <c r="CX55" s="1312"/>
      <c r="CY55" s="1312"/>
      <c r="CZ55" s="1312"/>
      <c r="DA55" s="1312"/>
      <c r="DB55" s="1312"/>
      <c r="DC55" s="1312"/>
    </row>
    <row r="56" spans="1:109" ht="13" x14ac:dyDescent="0.2">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ht="13" x14ac:dyDescent="0.2">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609</v>
      </c>
      <c r="BC57" s="1315"/>
      <c r="BD57" s="1315"/>
      <c r="BE57" s="1315"/>
      <c r="BF57" s="1315"/>
      <c r="BG57" s="1315"/>
      <c r="BH57" s="1315"/>
      <c r="BI57" s="1315"/>
      <c r="BJ57" s="1315"/>
      <c r="BK57" s="1315"/>
      <c r="BL57" s="1315"/>
      <c r="BM57" s="1315"/>
      <c r="BN57" s="1315"/>
      <c r="BO57" s="1315"/>
      <c r="BP57" s="1312">
        <v>57.1</v>
      </c>
      <c r="BQ57" s="1312"/>
      <c r="BR57" s="1312"/>
      <c r="BS57" s="1312"/>
      <c r="BT57" s="1312"/>
      <c r="BU57" s="1312"/>
      <c r="BV57" s="1312"/>
      <c r="BW57" s="1312"/>
      <c r="BX57" s="1312">
        <v>57.7</v>
      </c>
      <c r="BY57" s="1312"/>
      <c r="BZ57" s="1312"/>
      <c r="CA57" s="1312"/>
      <c r="CB57" s="1312"/>
      <c r="CC57" s="1312"/>
      <c r="CD57" s="1312"/>
      <c r="CE57" s="1312"/>
      <c r="CF57" s="1312">
        <v>58.8</v>
      </c>
      <c r="CG57" s="1312"/>
      <c r="CH57" s="1312"/>
      <c r="CI57" s="1312"/>
      <c r="CJ57" s="1312"/>
      <c r="CK57" s="1312"/>
      <c r="CL57" s="1312"/>
      <c r="CM57" s="1312"/>
      <c r="CN57" s="1312">
        <v>59.8</v>
      </c>
      <c r="CO57" s="1312"/>
      <c r="CP57" s="1312"/>
      <c r="CQ57" s="1312"/>
      <c r="CR57" s="1312"/>
      <c r="CS57" s="1312"/>
      <c r="CT57" s="1312"/>
      <c r="CU57" s="1312"/>
      <c r="CV57" s="1312">
        <v>58.7</v>
      </c>
      <c r="CW57" s="1312"/>
      <c r="CX57" s="1312"/>
      <c r="CY57" s="1312"/>
      <c r="CZ57" s="1312"/>
      <c r="DA57" s="1312"/>
      <c r="DB57" s="1312"/>
      <c r="DC57" s="1312"/>
      <c r="DD57" s="410"/>
      <c r="DE57" s="409"/>
    </row>
    <row r="58" spans="1:109" s="405" customFormat="1" ht="13" x14ac:dyDescent="0.2">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611</v>
      </c>
    </row>
    <row r="64" spans="1:109" ht="13" x14ac:dyDescent="0.2">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4" t="s">
        <v>612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606</v>
      </c>
    </row>
    <row r="72" spans="2:107" ht="13" x14ac:dyDescent="0.2">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570</v>
      </c>
      <c r="BQ72" s="1317"/>
      <c r="BR72" s="1317"/>
      <c r="BS72" s="1317"/>
      <c r="BT72" s="1317"/>
      <c r="BU72" s="1317"/>
      <c r="BV72" s="1317"/>
      <c r="BW72" s="1317"/>
      <c r="BX72" s="1317" t="s">
        <v>571</v>
      </c>
      <c r="BY72" s="1317"/>
      <c r="BZ72" s="1317"/>
      <c r="CA72" s="1317"/>
      <c r="CB72" s="1317"/>
      <c r="CC72" s="1317"/>
      <c r="CD72" s="1317"/>
      <c r="CE72" s="1317"/>
      <c r="CF72" s="1317" t="s">
        <v>572</v>
      </c>
      <c r="CG72" s="1317"/>
      <c r="CH72" s="1317"/>
      <c r="CI72" s="1317"/>
      <c r="CJ72" s="1317"/>
      <c r="CK72" s="1317"/>
      <c r="CL72" s="1317"/>
      <c r="CM72" s="1317"/>
      <c r="CN72" s="1317" t="s">
        <v>573</v>
      </c>
      <c r="CO72" s="1317"/>
      <c r="CP72" s="1317"/>
      <c r="CQ72" s="1317"/>
      <c r="CR72" s="1317"/>
      <c r="CS72" s="1317"/>
      <c r="CT72" s="1317"/>
      <c r="CU72" s="1317"/>
      <c r="CV72" s="1317" t="s">
        <v>574</v>
      </c>
      <c r="CW72" s="1317"/>
      <c r="CX72" s="1317"/>
      <c r="CY72" s="1317"/>
      <c r="CZ72" s="1317"/>
      <c r="DA72" s="1317"/>
      <c r="DB72" s="1317"/>
      <c r="DC72" s="1317"/>
    </row>
    <row r="73" spans="2:107" ht="13" x14ac:dyDescent="0.2">
      <c r="B73" s="397"/>
      <c r="G73" s="1320"/>
      <c r="H73" s="1320"/>
      <c r="I73" s="1320"/>
      <c r="J73" s="1320"/>
      <c r="K73" s="1316"/>
      <c r="L73" s="1316"/>
      <c r="M73" s="1316"/>
      <c r="N73" s="1316"/>
      <c r="AM73" s="406"/>
      <c r="AN73" s="1315" t="s">
        <v>607</v>
      </c>
      <c r="AO73" s="1315"/>
      <c r="AP73" s="1315"/>
      <c r="AQ73" s="1315"/>
      <c r="AR73" s="1315"/>
      <c r="AS73" s="1315"/>
      <c r="AT73" s="1315"/>
      <c r="AU73" s="1315"/>
      <c r="AV73" s="1315"/>
      <c r="AW73" s="1315"/>
      <c r="AX73" s="1315"/>
      <c r="AY73" s="1315"/>
      <c r="AZ73" s="1315"/>
      <c r="BA73" s="1315"/>
      <c r="BB73" s="1315" t="s">
        <v>608</v>
      </c>
      <c r="BC73" s="1315"/>
      <c r="BD73" s="1315"/>
      <c r="BE73" s="1315"/>
      <c r="BF73" s="1315"/>
      <c r="BG73" s="1315"/>
      <c r="BH73" s="1315"/>
      <c r="BI73" s="1315"/>
      <c r="BJ73" s="1315"/>
      <c r="BK73" s="1315"/>
      <c r="BL73" s="1315"/>
      <c r="BM73" s="1315"/>
      <c r="BN73" s="1315"/>
      <c r="BO73" s="1315"/>
      <c r="BP73" s="1312">
        <v>32.6</v>
      </c>
      <c r="BQ73" s="1312"/>
      <c r="BR73" s="1312"/>
      <c r="BS73" s="1312"/>
      <c r="BT73" s="1312"/>
      <c r="BU73" s="1312"/>
      <c r="BV73" s="1312"/>
      <c r="BW73" s="1312"/>
      <c r="BX73" s="1312">
        <v>5.7</v>
      </c>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 x14ac:dyDescent="0.2">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613</v>
      </c>
      <c r="BC75" s="1315"/>
      <c r="BD75" s="1315"/>
      <c r="BE75" s="1315"/>
      <c r="BF75" s="1315"/>
      <c r="BG75" s="1315"/>
      <c r="BH75" s="1315"/>
      <c r="BI75" s="1315"/>
      <c r="BJ75" s="1315"/>
      <c r="BK75" s="1315"/>
      <c r="BL75" s="1315"/>
      <c r="BM75" s="1315"/>
      <c r="BN75" s="1315"/>
      <c r="BO75" s="1315"/>
      <c r="BP75" s="1312">
        <v>2.9</v>
      </c>
      <c r="BQ75" s="1312"/>
      <c r="BR75" s="1312"/>
      <c r="BS75" s="1312"/>
      <c r="BT75" s="1312"/>
      <c r="BU75" s="1312"/>
      <c r="BV75" s="1312"/>
      <c r="BW75" s="1312"/>
      <c r="BX75" s="1312">
        <v>2.5</v>
      </c>
      <c r="BY75" s="1312"/>
      <c r="BZ75" s="1312"/>
      <c r="CA75" s="1312"/>
      <c r="CB75" s="1312"/>
      <c r="CC75" s="1312"/>
      <c r="CD75" s="1312"/>
      <c r="CE75" s="1312"/>
      <c r="CF75" s="1312">
        <v>2.4</v>
      </c>
      <c r="CG75" s="1312"/>
      <c r="CH75" s="1312"/>
      <c r="CI75" s="1312"/>
      <c r="CJ75" s="1312"/>
      <c r="CK75" s="1312"/>
      <c r="CL75" s="1312"/>
      <c r="CM75" s="1312"/>
      <c r="CN75" s="1312">
        <v>2</v>
      </c>
      <c r="CO75" s="1312"/>
      <c r="CP75" s="1312"/>
      <c r="CQ75" s="1312"/>
      <c r="CR75" s="1312"/>
      <c r="CS75" s="1312"/>
      <c r="CT75" s="1312"/>
      <c r="CU75" s="1312"/>
      <c r="CV75" s="1312">
        <v>1.6</v>
      </c>
      <c r="CW75" s="1312"/>
      <c r="CX75" s="1312"/>
      <c r="CY75" s="1312"/>
      <c r="CZ75" s="1312"/>
      <c r="DA75" s="1312"/>
      <c r="DB75" s="1312"/>
      <c r="DC75" s="1312"/>
    </row>
    <row r="76" spans="2:107" ht="13" x14ac:dyDescent="0.2">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397"/>
      <c r="G77" s="1318"/>
      <c r="H77" s="1318"/>
      <c r="I77" s="1318"/>
      <c r="J77" s="1318"/>
      <c r="K77" s="1316"/>
      <c r="L77" s="1316"/>
      <c r="M77" s="1316"/>
      <c r="N77" s="1316"/>
      <c r="AN77" s="1317" t="s">
        <v>610</v>
      </c>
      <c r="AO77" s="1317"/>
      <c r="AP77" s="1317"/>
      <c r="AQ77" s="1317"/>
      <c r="AR77" s="1317"/>
      <c r="AS77" s="1317"/>
      <c r="AT77" s="1317"/>
      <c r="AU77" s="1317"/>
      <c r="AV77" s="1317"/>
      <c r="AW77" s="1317"/>
      <c r="AX77" s="1317"/>
      <c r="AY77" s="1317"/>
      <c r="AZ77" s="1317"/>
      <c r="BA77" s="1317"/>
      <c r="BB77" s="1315" t="s">
        <v>608</v>
      </c>
      <c r="BC77" s="1315"/>
      <c r="BD77" s="1315"/>
      <c r="BE77" s="1315"/>
      <c r="BF77" s="1315"/>
      <c r="BG77" s="1315"/>
      <c r="BH77" s="1315"/>
      <c r="BI77" s="1315"/>
      <c r="BJ77" s="1315"/>
      <c r="BK77" s="1315"/>
      <c r="BL77" s="1315"/>
      <c r="BM77" s="1315"/>
      <c r="BN77" s="1315"/>
      <c r="BO77" s="1315"/>
      <c r="BP77" s="1312">
        <v>24.1</v>
      </c>
      <c r="BQ77" s="1312"/>
      <c r="BR77" s="1312"/>
      <c r="BS77" s="1312"/>
      <c r="BT77" s="1312"/>
      <c r="BU77" s="1312"/>
      <c r="BV77" s="1312"/>
      <c r="BW77" s="1312"/>
      <c r="BX77" s="1312">
        <v>20.100000000000001</v>
      </c>
      <c r="BY77" s="1312"/>
      <c r="BZ77" s="1312"/>
      <c r="CA77" s="1312"/>
      <c r="CB77" s="1312"/>
      <c r="CC77" s="1312"/>
      <c r="CD77" s="1312"/>
      <c r="CE77" s="1312"/>
      <c r="CF77" s="1312">
        <v>16</v>
      </c>
      <c r="CG77" s="1312"/>
      <c r="CH77" s="1312"/>
      <c r="CI77" s="1312"/>
      <c r="CJ77" s="1312"/>
      <c r="CK77" s="1312"/>
      <c r="CL77" s="1312"/>
      <c r="CM77" s="1312"/>
      <c r="CN77" s="1312">
        <v>18.399999999999999</v>
      </c>
      <c r="CO77" s="1312"/>
      <c r="CP77" s="1312"/>
      <c r="CQ77" s="1312"/>
      <c r="CR77" s="1312"/>
      <c r="CS77" s="1312"/>
      <c r="CT77" s="1312"/>
      <c r="CU77" s="1312"/>
      <c r="CV77" s="1312">
        <v>13.5</v>
      </c>
      <c r="CW77" s="1312"/>
      <c r="CX77" s="1312"/>
      <c r="CY77" s="1312"/>
      <c r="CZ77" s="1312"/>
      <c r="DA77" s="1312"/>
      <c r="DB77" s="1312"/>
      <c r="DC77" s="1312"/>
    </row>
    <row r="78" spans="2:107" ht="13" x14ac:dyDescent="0.2">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613</v>
      </c>
      <c r="BC79" s="1315"/>
      <c r="BD79" s="1315"/>
      <c r="BE79" s="1315"/>
      <c r="BF79" s="1315"/>
      <c r="BG79" s="1315"/>
      <c r="BH79" s="1315"/>
      <c r="BI79" s="1315"/>
      <c r="BJ79" s="1315"/>
      <c r="BK79" s="1315"/>
      <c r="BL79" s="1315"/>
      <c r="BM79" s="1315"/>
      <c r="BN79" s="1315"/>
      <c r="BO79" s="1315"/>
      <c r="BP79" s="1312">
        <v>6</v>
      </c>
      <c r="BQ79" s="1312"/>
      <c r="BR79" s="1312"/>
      <c r="BS79" s="1312"/>
      <c r="BT79" s="1312"/>
      <c r="BU79" s="1312"/>
      <c r="BV79" s="1312"/>
      <c r="BW79" s="1312"/>
      <c r="BX79" s="1312">
        <v>5.8</v>
      </c>
      <c r="BY79" s="1312"/>
      <c r="BZ79" s="1312"/>
      <c r="CA79" s="1312"/>
      <c r="CB79" s="1312"/>
      <c r="CC79" s="1312"/>
      <c r="CD79" s="1312"/>
      <c r="CE79" s="1312"/>
      <c r="CF79" s="1312">
        <v>5.3</v>
      </c>
      <c r="CG79" s="1312"/>
      <c r="CH79" s="1312"/>
      <c r="CI79" s="1312"/>
      <c r="CJ79" s="1312"/>
      <c r="CK79" s="1312"/>
      <c r="CL79" s="1312"/>
      <c r="CM79" s="1312"/>
      <c r="CN79" s="1312">
        <v>5</v>
      </c>
      <c r="CO79" s="1312"/>
      <c r="CP79" s="1312"/>
      <c r="CQ79" s="1312"/>
      <c r="CR79" s="1312"/>
      <c r="CS79" s="1312"/>
      <c r="CT79" s="1312"/>
      <c r="CU79" s="1312"/>
      <c r="CV79" s="1312">
        <v>4.3</v>
      </c>
      <c r="CW79" s="1312"/>
      <c r="CX79" s="1312"/>
      <c r="CY79" s="1312"/>
      <c r="CZ79" s="1312"/>
      <c r="DA79" s="1312"/>
      <c r="DB79" s="1312"/>
      <c r="DC79" s="1312"/>
    </row>
    <row r="80" spans="2:107" ht="13" x14ac:dyDescent="0.2">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nrVK41upa3WWDLLDV0LyihC/E102ForwLDSKUwl8Ney2mIagyxd6E4jTK2hO6YeVNpf9GqlVEq462c4yDZZzHQ==" saltValue="5YDeAQlRhXNg7BfViWK8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7DF7D-D13E-482F-A7D7-835CF29E1548}">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517</v>
      </c>
    </row>
  </sheetData>
  <sheetProtection algorithmName="SHA-512" hashValue="Uf4ikA7SknEHXIr538yzybmnNsSyvOsiHr5Anx1VWyE52bCo1KkDYll7ycd73uyrvRDCMbEGi70CMHc6+e6tgg==" saltValue="YDOd208bB1YZdQqY4uTG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68A7D-A979-4225-A17D-62CFC5DF8DBF}">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517</v>
      </c>
    </row>
  </sheetData>
  <sheetProtection algorithmName="SHA-512" hashValue="7WvvjZbhe/EHfP9GugrnnzXcg8vE+t6eJGKqV+v9jtA1yUfVrEDO2GeQnT5ViNLYHGczf8CR5JMAeyACyIvVKQ==" saltValue="6dum2RLHRHkCgh2A+o1ty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567</v>
      </c>
      <c r="G2" s="157"/>
      <c r="H2" s="158"/>
    </row>
    <row r="3" spans="1:8" x14ac:dyDescent="0.2">
      <c r="A3" s="154" t="s">
        <v>560</v>
      </c>
      <c r="B3" s="159"/>
      <c r="C3" s="160"/>
      <c r="D3" s="161">
        <v>25377</v>
      </c>
      <c r="E3" s="162"/>
      <c r="F3" s="163">
        <v>52619</v>
      </c>
      <c r="G3" s="164"/>
      <c r="H3" s="165"/>
    </row>
    <row r="4" spans="1:8" x14ac:dyDescent="0.2">
      <c r="A4" s="166"/>
      <c r="B4" s="167"/>
      <c r="C4" s="168"/>
      <c r="D4" s="169">
        <v>20323</v>
      </c>
      <c r="E4" s="170"/>
      <c r="F4" s="171">
        <v>31149</v>
      </c>
      <c r="G4" s="172"/>
      <c r="H4" s="173"/>
    </row>
    <row r="5" spans="1:8" x14ac:dyDescent="0.2">
      <c r="A5" s="154" t="s">
        <v>562</v>
      </c>
      <c r="B5" s="159"/>
      <c r="C5" s="160"/>
      <c r="D5" s="161">
        <v>33314</v>
      </c>
      <c r="E5" s="162"/>
      <c r="F5" s="163">
        <v>51875</v>
      </c>
      <c r="G5" s="164"/>
      <c r="H5" s="165"/>
    </row>
    <row r="6" spans="1:8" x14ac:dyDescent="0.2">
      <c r="A6" s="166"/>
      <c r="B6" s="167"/>
      <c r="C6" s="168"/>
      <c r="D6" s="169">
        <v>25646</v>
      </c>
      <c r="E6" s="170"/>
      <c r="F6" s="171">
        <v>29372</v>
      </c>
      <c r="G6" s="172"/>
      <c r="H6" s="173"/>
    </row>
    <row r="7" spans="1:8" x14ac:dyDescent="0.2">
      <c r="A7" s="154" t="s">
        <v>563</v>
      </c>
      <c r="B7" s="159"/>
      <c r="C7" s="160"/>
      <c r="D7" s="161">
        <v>37640</v>
      </c>
      <c r="E7" s="162"/>
      <c r="F7" s="163">
        <v>48064</v>
      </c>
      <c r="G7" s="164"/>
      <c r="H7" s="165"/>
    </row>
    <row r="8" spans="1:8" x14ac:dyDescent="0.2">
      <c r="A8" s="166"/>
      <c r="B8" s="167"/>
      <c r="C8" s="168"/>
      <c r="D8" s="169">
        <v>33901</v>
      </c>
      <c r="E8" s="170"/>
      <c r="F8" s="171">
        <v>30373</v>
      </c>
      <c r="G8" s="172"/>
      <c r="H8" s="173"/>
    </row>
    <row r="9" spans="1:8" x14ac:dyDescent="0.2">
      <c r="A9" s="154" t="s">
        <v>564</v>
      </c>
      <c r="B9" s="159"/>
      <c r="C9" s="160"/>
      <c r="D9" s="161">
        <v>43724</v>
      </c>
      <c r="E9" s="162"/>
      <c r="F9" s="163">
        <v>56662</v>
      </c>
      <c r="G9" s="164"/>
      <c r="H9" s="165"/>
    </row>
    <row r="10" spans="1:8" x14ac:dyDescent="0.2">
      <c r="A10" s="166"/>
      <c r="B10" s="167"/>
      <c r="C10" s="168"/>
      <c r="D10" s="169">
        <v>31133</v>
      </c>
      <c r="E10" s="170"/>
      <c r="F10" s="171">
        <v>34709</v>
      </c>
      <c r="G10" s="172"/>
      <c r="H10" s="173"/>
    </row>
    <row r="11" spans="1:8" x14ac:dyDescent="0.2">
      <c r="A11" s="154" t="s">
        <v>565</v>
      </c>
      <c r="B11" s="159"/>
      <c r="C11" s="160"/>
      <c r="D11" s="161">
        <v>50201</v>
      </c>
      <c r="E11" s="162"/>
      <c r="F11" s="163">
        <v>60285</v>
      </c>
      <c r="G11" s="164"/>
      <c r="H11" s="165"/>
    </row>
    <row r="12" spans="1:8" x14ac:dyDescent="0.2">
      <c r="A12" s="166"/>
      <c r="B12" s="167"/>
      <c r="C12" s="174"/>
      <c r="D12" s="169">
        <v>32780</v>
      </c>
      <c r="E12" s="170"/>
      <c r="F12" s="171">
        <v>36445</v>
      </c>
      <c r="G12" s="172"/>
      <c r="H12" s="173"/>
    </row>
    <row r="13" spans="1:8" x14ac:dyDescent="0.2">
      <c r="A13" s="154"/>
      <c r="B13" s="159"/>
      <c r="C13" s="175"/>
      <c r="D13" s="176">
        <v>38051</v>
      </c>
      <c r="E13" s="177"/>
      <c r="F13" s="178">
        <v>53901</v>
      </c>
      <c r="G13" s="179"/>
      <c r="H13" s="165"/>
    </row>
    <row r="14" spans="1:8" x14ac:dyDescent="0.2">
      <c r="A14" s="166"/>
      <c r="B14" s="167"/>
      <c r="C14" s="168"/>
      <c r="D14" s="169">
        <v>28757</v>
      </c>
      <c r="E14" s="170"/>
      <c r="F14" s="171">
        <v>32410</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5.38</v>
      </c>
      <c r="C19" s="180">
        <f>ROUND(VALUE(SUBSTITUTE(実質収支比率等に係る経年分析!G$48,"▲","-")),2)</f>
        <v>6.13</v>
      </c>
      <c r="D19" s="180">
        <f>ROUND(VALUE(SUBSTITUTE(実質収支比率等に係る経年分析!H$48,"▲","-")),2)</f>
        <v>7.27</v>
      </c>
      <c r="E19" s="180">
        <f>ROUND(VALUE(SUBSTITUTE(実質収支比率等に係る経年分析!I$48,"▲","-")),2)</f>
        <v>7.76</v>
      </c>
      <c r="F19" s="180">
        <f>ROUND(VALUE(SUBSTITUTE(実質収支比率等に係る経年分析!J$48,"▲","-")),2)</f>
        <v>8.27</v>
      </c>
    </row>
    <row r="20" spans="1:11" x14ac:dyDescent="0.2">
      <c r="A20" s="180" t="s">
        <v>55</v>
      </c>
      <c r="B20" s="180">
        <f>ROUND(VALUE(SUBSTITUTE(実質収支比率等に係る経年分析!F$47,"▲","-")),2)</f>
        <v>18.07</v>
      </c>
      <c r="C20" s="180">
        <f>ROUND(VALUE(SUBSTITUTE(実質収支比率等に係る経年分析!G$47,"▲","-")),2)</f>
        <v>17.829999999999998</v>
      </c>
      <c r="D20" s="180">
        <f>ROUND(VALUE(SUBSTITUTE(実質収支比率等に係る経年分析!H$47,"▲","-")),2)</f>
        <v>18.059999999999999</v>
      </c>
      <c r="E20" s="180">
        <f>ROUND(VALUE(SUBSTITUTE(実質収支比率等に係る経年分析!I$47,"▲","-")),2)</f>
        <v>18.55</v>
      </c>
      <c r="F20" s="180">
        <f>ROUND(VALUE(SUBSTITUTE(実質収支比率等に係る経年分析!J$47,"▲","-")),2)</f>
        <v>18.23</v>
      </c>
    </row>
    <row r="21" spans="1:11" x14ac:dyDescent="0.2">
      <c r="A21" s="180" t="s">
        <v>56</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1.0900000000000001</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0.67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0.39</v>
      </c>
    </row>
    <row r="31" spans="1:11" x14ac:dyDescent="0.2">
      <c r="A31" s="181" t="str">
        <f>IF(連結実質赤字比率に係る赤字・黒字の構成分析!C$39="",NA(),連結実質赤字比率に係る赤字・黒字の構成分析!C$39)</f>
        <v>渡船事業会計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1.0900000000000001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1.37</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2.0099999999999998</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8.9600000000000009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5184</v>
      </c>
      <c r="E42" s="182"/>
      <c r="F42" s="182"/>
      <c r="G42" s="182">
        <f>'実質公債費比率（分子）の構造'!L$52</f>
        <v>5205</v>
      </c>
      <c r="H42" s="182"/>
      <c r="I42" s="182"/>
      <c r="J42" s="182">
        <f>'実質公債費比率（分子）の構造'!M$52</f>
        <v>5014</v>
      </c>
      <c r="K42" s="182"/>
      <c r="L42" s="182"/>
      <c r="M42" s="182">
        <f>'実質公債費比率（分子）の構造'!N$52</f>
        <v>4960</v>
      </c>
      <c r="N42" s="182"/>
      <c r="O42" s="182"/>
      <c r="P42" s="182">
        <f>'実質公債費比率（分子）の構造'!O$52</f>
        <v>4085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29</v>
      </c>
      <c r="C44" s="182"/>
      <c r="D44" s="182"/>
      <c r="E44" s="182">
        <f>'実質公債費比率（分子）の構造'!L$50</f>
        <v>16</v>
      </c>
      <c r="F44" s="182"/>
      <c r="G44" s="182"/>
      <c r="H44" s="182">
        <f>'実質公債費比率（分子）の構造'!M$50</f>
        <v>10</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31</v>
      </c>
      <c r="C45" s="182"/>
      <c r="D45" s="182"/>
      <c r="E45" s="182">
        <f>'実質公債費比率（分子）の構造'!L$49</f>
        <v>34</v>
      </c>
      <c r="F45" s="182"/>
      <c r="G45" s="182"/>
      <c r="H45" s="182">
        <f>'実質公債費比率（分子）の構造'!M$49</f>
        <v>35</v>
      </c>
      <c r="I45" s="182"/>
      <c r="J45" s="182"/>
      <c r="K45" s="182">
        <f>'実質公債費比率（分子）の構造'!N$49</f>
        <v>35</v>
      </c>
      <c r="L45" s="182"/>
      <c r="M45" s="182"/>
      <c r="N45" s="182">
        <f>'実質公債費比率（分子）の構造'!O$49</f>
        <v>37</v>
      </c>
      <c r="O45" s="182"/>
      <c r="P45" s="182"/>
    </row>
    <row r="46" spans="1:16" x14ac:dyDescent="0.2">
      <c r="A46" s="182" t="s">
        <v>67</v>
      </c>
      <c r="B46" s="182">
        <f>'実質公債費比率（分子）の構造'!K$48</f>
        <v>2094</v>
      </c>
      <c r="C46" s="182"/>
      <c r="D46" s="182"/>
      <c r="E46" s="182">
        <f>'実質公債費比率（分子）の構造'!L$48</f>
        <v>2254</v>
      </c>
      <c r="F46" s="182"/>
      <c r="G46" s="182"/>
      <c r="H46" s="182">
        <f>'実質公債費比率（分子）の構造'!M$48</f>
        <v>2313</v>
      </c>
      <c r="I46" s="182"/>
      <c r="J46" s="182"/>
      <c r="K46" s="182">
        <f>'実質公債費比率（分子）の構造'!N$48</f>
        <v>1960</v>
      </c>
      <c r="L46" s="182"/>
      <c r="M46" s="182"/>
      <c r="N46" s="182">
        <f>'実質公債費比率（分子）の構造'!O$48</f>
        <v>1242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3772</v>
      </c>
      <c r="C49" s="182"/>
      <c r="D49" s="182"/>
      <c r="E49" s="182">
        <f>'実質公債費比率（分子）の構造'!L$45</f>
        <v>3691</v>
      </c>
      <c r="F49" s="182"/>
      <c r="G49" s="182"/>
      <c r="H49" s="182">
        <f>'実質公債費比率（分子）の構造'!M$45</f>
        <v>3494</v>
      </c>
      <c r="I49" s="182"/>
      <c r="J49" s="182"/>
      <c r="K49" s="182">
        <f>'実質公債費比率（分子）の構造'!N$45</f>
        <v>3341</v>
      </c>
      <c r="L49" s="182"/>
      <c r="M49" s="182"/>
      <c r="N49" s="182">
        <f>'実質公債費比率（分子）の構造'!O$45</f>
        <v>3223</v>
      </c>
      <c r="O49" s="182"/>
      <c r="P49" s="182"/>
    </row>
    <row r="50" spans="1:16" x14ac:dyDescent="0.2">
      <c r="A50" s="182" t="s">
        <v>71</v>
      </c>
      <c r="B50" s="182" t="e">
        <f>NA()</f>
        <v>#N/A</v>
      </c>
      <c r="C50" s="182">
        <f>IF(ISNUMBER('実質公債費比率（分子）の構造'!K$53),'実質公債費比率（分子）の構造'!K$53,NA())</f>
        <v>742</v>
      </c>
      <c r="D50" s="182" t="e">
        <f>NA()</f>
        <v>#N/A</v>
      </c>
      <c r="E50" s="182" t="e">
        <f>NA()</f>
        <v>#N/A</v>
      </c>
      <c r="F50" s="182">
        <f>IF(ISNUMBER('実質公債費比率（分子）の構造'!L$53),'実質公債費比率（分子）の構造'!L$53,NA())</f>
        <v>790</v>
      </c>
      <c r="G50" s="182" t="e">
        <f>NA()</f>
        <v>#N/A</v>
      </c>
      <c r="H50" s="182" t="e">
        <f>NA()</f>
        <v>#N/A</v>
      </c>
      <c r="I50" s="182">
        <f>IF(ISNUMBER('実質公債費比率（分子）の構造'!M$53),'実質公債費比率（分子）の構造'!M$53,NA())</f>
        <v>838</v>
      </c>
      <c r="J50" s="182" t="e">
        <f>NA()</f>
        <v>#N/A</v>
      </c>
      <c r="K50" s="182" t="e">
        <f>NA()</f>
        <v>#N/A</v>
      </c>
      <c r="L50" s="182">
        <f>IF(ISNUMBER('実質公債費比率（分子）の構造'!N$53),'実質公債費比率（分子）の構造'!N$53,NA())</f>
        <v>376</v>
      </c>
      <c r="M50" s="182" t="e">
        <f>NA()</f>
        <v>#N/A</v>
      </c>
      <c r="N50" s="182" t="e">
        <f>NA()</f>
        <v>#N/A</v>
      </c>
      <c r="O50" s="182">
        <f>IF(ISNUMBER('実質公債費比率（分子）の構造'!O$53),'実質公債費比率（分子）の構造'!O$53,NA())</f>
        <v>417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39558</v>
      </c>
      <c r="E56" s="181"/>
      <c r="F56" s="181"/>
      <c r="G56" s="181">
        <f>'将来負担比率（分子）の構造'!J$52</f>
        <v>37703</v>
      </c>
      <c r="H56" s="181"/>
      <c r="I56" s="181"/>
      <c r="J56" s="181">
        <f>'将来負担比率（分子）の構造'!K$52</f>
        <v>36425</v>
      </c>
      <c r="K56" s="181"/>
      <c r="L56" s="181"/>
      <c r="M56" s="181">
        <f>'将来負担比率（分子）の構造'!L$52</f>
        <v>34534</v>
      </c>
      <c r="N56" s="181"/>
      <c r="O56" s="181"/>
      <c r="P56" s="181">
        <f>'将来負担比率（分子）の構造'!M$52</f>
        <v>33117</v>
      </c>
    </row>
    <row r="57" spans="1:16" x14ac:dyDescent="0.2">
      <c r="A57" s="181" t="s">
        <v>42</v>
      </c>
      <c r="B57" s="181"/>
      <c r="C57" s="181"/>
      <c r="D57" s="181">
        <f>'将来負担比率（分子）の構造'!I$51</f>
        <v>16740</v>
      </c>
      <c r="E57" s="181"/>
      <c r="F57" s="181"/>
      <c r="G57" s="181">
        <f>'将来負担比率（分子）の構造'!J$51</f>
        <v>16653</v>
      </c>
      <c r="H57" s="181"/>
      <c r="I57" s="181"/>
      <c r="J57" s="181">
        <f>'将来負担比率（分子）の構造'!K$51</f>
        <v>16452</v>
      </c>
      <c r="K57" s="181"/>
      <c r="L57" s="181"/>
      <c r="M57" s="181">
        <f>'将来負担比率（分子）の構造'!L$51</f>
        <v>16003</v>
      </c>
      <c r="N57" s="181"/>
      <c r="O57" s="181"/>
      <c r="P57" s="181">
        <f>'将来負担比率（分子）の構造'!M$51</f>
        <v>12020</v>
      </c>
    </row>
    <row r="58" spans="1:16" x14ac:dyDescent="0.2">
      <c r="A58" s="181" t="s">
        <v>41</v>
      </c>
      <c r="B58" s="181"/>
      <c r="C58" s="181"/>
      <c r="D58" s="181">
        <f>'将来負担比率（分子）の構造'!I$50</f>
        <v>8473</v>
      </c>
      <c r="E58" s="181"/>
      <c r="F58" s="181"/>
      <c r="G58" s="181">
        <f>'将来負担比率（分子）の構造'!J$50</f>
        <v>8678</v>
      </c>
      <c r="H58" s="181"/>
      <c r="I58" s="181"/>
      <c r="J58" s="181">
        <f>'将来負担比率（分子）の構造'!K$50</f>
        <v>9657</v>
      </c>
      <c r="K58" s="181"/>
      <c r="L58" s="181"/>
      <c r="M58" s="181">
        <f>'将来負担比率（分子）の構造'!L$50</f>
        <v>10372</v>
      </c>
      <c r="N58" s="181"/>
      <c r="O58" s="181"/>
      <c r="P58" s="181">
        <f>'将来負担比率（分子）の構造'!M$50</f>
        <v>10669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9374</v>
      </c>
      <c r="C62" s="181"/>
      <c r="D62" s="181"/>
      <c r="E62" s="181">
        <f>'将来負担比率（分子）の構造'!J$45</f>
        <v>9106</v>
      </c>
      <c r="F62" s="181"/>
      <c r="G62" s="181"/>
      <c r="H62" s="181">
        <f>'将来負担比率（分子）の構造'!K$45</f>
        <v>8519</v>
      </c>
      <c r="I62" s="181"/>
      <c r="J62" s="181"/>
      <c r="K62" s="181">
        <f>'将来負担比率（分子）の構造'!L$45</f>
        <v>8996</v>
      </c>
      <c r="L62" s="181"/>
      <c r="M62" s="181"/>
      <c r="N62" s="181">
        <f>'将来負担比率（分子）の構造'!M$45</f>
        <v>9006</v>
      </c>
      <c r="O62" s="181"/>
      <c r="P62" s="181"/>
    </row>
    <row r="63" spans="1:16" x14ac:dyDescent="0.2">
      <c r="A63" s="181" t="s">
        <v>34</v>
      </c>
      <c r="B63" s="181">
        <f>'将来負担比率（分子）の構造'!I$44</f>
        <v>540</v>
      </c>
      <c r="C63" s="181"/>
      <c r="D63" s="181"/>
      <c r="E63" s="181">
        <f>'将来負担比率（分子）の構造'!J$44</f>
        <v>538</v>
      </c>
      <c r="F63" s="181"/>
      <c r="G63" s="181"/>
      <c r="H63" s="181">
        <f>'将来負担比率（分子）の構造'!K$44</f>
        <v>512</v>
      </c>
      <c r="I63" s="181"/>
      <c r="J63" s="181"/>
      <c r="K63" s="181">
        <f>'将来負担比率（分子）の構造'!L$44</f>
        <v>485</v>
      </c>
      <c r="L63" s="181"/>
      <c r="M63" s="181"/>
      <c r="N63" s="181">
        <f>'将来負担比率（分子）の構造'!M$44</f>
        <v>457</v>
      </c>
      <c r="O63" s="181"/>
      <c r="P63" s="181"/>
    </row>
    <row r="64" spans="1:16" x14ac:dyDescent="0.2">
      <c r="A64" s="181" t="s">
        <v>33</v>
      </c>
      <c r="B64" s="181">
        <f>'将来負担比率（分子）の構造'!I$43</f>
        <v>22937</v>
      </c>
      <c r="C64" s="181"/>
      <c r="D64" s="181"/>
      <c r="E64" s="181">
        <f>'将来負担比率（分子）の構造'!J$43</f>
        <v>22175</v>
      </c>
      <c r="F64" s="181"/>
      <c r="G64" s="181"/>
      <c r="H64" s="181">
        <f>'将来負担比率（分子）の構造'!K$43</f>
        <v>20536</v>
      </c>
      <c r="I64" s="181"/>
      <c r="J64" s="181"/>
      <c r="K64" s="181">
        <f>'将来負担比率（分子）の構造'!L$43</f>
        <v>19481</v>
      </c>
      <c r="L64" s="181"/>
      <c r="M64" s="181"/>
      <c r="N64" s="181">
        <f>'将来負担比率（分子）の構造'!M$43</f>
        <v>12568</v>
      </c>
      <c r="O64" s="181"/>
      <c r="P64" s="181"/>
    </row>
    <row r="65" spans="1:16" x14ac:dyDescent="0.2">
      <c r="A65" s="181" t="s">
        <v>32</v>
      </c>
      <c r="B65" s="181">
        <f>'将来負担比率（分子）の構造'!I$42</f>
        <v>8920</v>
      </c>
      <c r="C65" s="181"/>
      <c r="D65" s="181"/>
      <c r="E65" s="181">
        <f>'将来負担比率（分子）の構造'!J$42</f>
        <v>1095</v>
      </c>
      <c r="F65" s="181"/>
      <c r="G65" s="181"/>
      <c r="H65" s="181">
        <f>'将来負担比率（分子）の構造'!K$42</f>
        <v>497</v>
      </c>
      <c r="I65" s="181"/>
      <c r="J65" s="181"/>
      <c r="K65" s="181">
        <f>'将来負担比率（分子）の構造'!L$42</f>
        <v>413</v>
      </c>
      <c r="L65" s="181"/>
      <c r="M65" s="181"/>
      <c r="N65" s="181">
        <f>'将来負担比率（分子）の構造'!M$42</f>
        <v>297</v>
      </c>
      <c r="O65" s="181"/>
      <c r="P65" s="181"/>
    </row>
    <row r="66" spans="1:16" x14ac:dyDescent="0.2">
      <c r="A66" s="181" t="s">
        <v>31</v>
      </c>
      <c r="B66" s="181">
        <f>'将来負担比率（分子）の構造'!I$41</f>
        <v>33610</v>
      </c>
      <c r="C66" s="181"/>
      <c r="D66" s="181"/>
      <c r="E66" s="181">
        <f>'将来負担比率（分子）の構造'!J$41</f>
        <v>32035</v>
      </c>
      <c r="F66" s="181"/>
      <c r="G66" s="181"/>
      <c r="H66" s="181">
        <f>'将来負担比率（分子）の構造'!K$41</f>
        <v>30790</v>
      </c>
      <c r="I66" s="181"/>
      <c r="J66" s="181"/>
      <c r="K66" s="181">
        <f>'将来負担比率（分子）の構造'!L$41</f>
        <v>30248</v>
      </c>
      <c r="L66" s="181"/>
      <c r="M66" s="181"/>
      <c r="N66" s="181">
        <f>'将来負担比率（分子）の構造'!M$41</f>
        <v>30514</v>
      </c>
      <c r="O66" s="181"/>
      <c r="P66" s="181"/>
    </row>
    <row r="67" spans="1:16" x14ac:dyDescent="0.2">
      <c r="A67" s="181" t="s">
        <v>75</v>
      </c>
      <c r="B67" s="181" t="e">
        <f>NA()</f>
        <v>#N/A</v>
      </c>
      <c r="C67" s="181">
        <f>IF(ISNUMBER('将来負担比率（分子）の構造'!I$53), IF('将来負担比率（分子）の構造'!I$53 &lt; 0, 0, '将来負担比率（分子）の構造'!I$53), NA())</f>
        <v>10611</v>
      </c>
      <c r="D67" s="181" t="e">
        <f>NA()</f>
        <v>#N/A</v>
      </c>
      <c r="E67" s="181" t="e">
        <f>NA()</f>
        <v>#N/A</v>
      </c>
      <c r="F67" s="181">
        <f>IF(ISNUMBER('将来負担比率（分子）の構造'!J$53), IF('将来負担比率（分子）の構造'!J$53 &lt; 0, 0, '将来負担比率（分子）の構造'!J$53), NA())</f>
        <v>1915</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6562</v>
      </c>
      <c r="C72" s="185">
        <f>基金残高に係る経年分析!G55</f>
        <v>6819</v>
      </c>
      <c r="D72" s="185">
        <f>基金残高に係る経年分析!H55</f>
        <v>6826</v>
      </c>
    </row>
    <row r="73" spans="1:16" x14ac:dyDescent="0.2">
      <c r="A73" s="184" t="s">
        <v>78</v>
      </c>
      <c r="B73" s="185">
        <f>基金残高に係る経年分析!F56</f>
        <v>43</v>
      </c>
      <c r="C73" s="185">
        <f>基金残高に係る経年分析!G56</f>
        <v>43</v>
      </c>
      <c r="D73" s="185">
        <f>基金残高に係る経年分析!H56</f>
        <v>43</v>
      </c>
    </row>
    <row r="74" spans="1:16" x14ac:dyDescent="0.2">
      <c r="A74" s="184" t="s">
        <v>79</v>
      </c>
      <c r="B74" s="185">
        <f>基金残高に係る経年分析!F57</f>
        <v>1499</v>
      </c>
      <c r="C74" s="185">
        <f>基金残高に係る経年分析!G57</f>
        <v>2257</v>
      </c>
      <c r="D74" s="185">
        <f>基金残高に係る経年分析!H57</f>
        <v>2645</v>
      </c>
    </row>
  </sheetData>
  <sheetProtection algorithmName="SHA-512" hashValue="TJ5hnYhWMd3opHP/v3xcxwJnVNEL1dcraJL1nSpnUmsUVgpMXM3ZiGkMcghoitRPDK1h0chhJRM0ohahNtNFdA==" saltValue="51udzygWr0UXyR9xgMB7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227</v>
      </c>
      <c r="C5" s="672"/>
      <c r="D5" s="672"/>
      <c r="E5" s="672"/>
      <c r="F5" s="672"/>
      <c r="G5" s="672"/>
      <c r="H5" s="672"/>
      <c r="I5" s="672"/>
      <c r="J5" s="672"/>
      <c r="K5" s="672"/>
      <c r="L5" s="672"/>
      <c r="M5" s="672"/>
      <c r="N5" s="672"/>
      <c r="O5" s="672"/>
      <c r="P5" s="672"/>
      <c r="Q5" s="673"/>
      <c r="R5" s="674">
        <v>31906386</v>
      </c>
      <c r="S5" s="675"/>
      <c r="T5" s="675"/>
      <c r="U5" s="675"/>
      <c r="V5" s="675"/>
      <c r="W5" s="675"/>
      <c r="X5" s="675"/>
      <c r="Y5" s="676"/>
      <c r="Z5" s="677">
        <v>39.700000000000003</v>
      </c>
      <c r="AA5" s="677"/>
      <c r="AB5" s="677"/>
      <c r="AC5" s="677"/>
      <c r="AD5" s="678">
        <v>30154465</v>
      </c>
      <c r="AE5" s="678"/>
      <c r="AF5" s="678"/>
      <c r="AG5" s="678"/>
      <c r="AH5" s="678"/>
      <c r="AI5" s="678"/>
      <c r="AJ5" s="678"/>
      <c r="AK5" s="678"/>
      <c r="AL5" s="679">
        <v>81.3</v>
      </c>
      <c r="AM5" s="680"/>
      <c r="AN5" s="680"/>
      <c r="AO5" s="681"/>
      <c r="AP5" s="671" t="s">
        <v>228</v>
      </c>
      <c r="AQ5" s="672"/>
      <c r="AR5" s="672"/>
      <c r="AS5" s="672"/>
      <c r="AT5" s="672"/>
      <c r="AU5" s="672"/>
      <c r="AV5" s="672"/>
      <c r="AW5" s="672"/>
      <c r="AX5" s="672"/>
      <c r="AY5" s="672"/>
      <c r="AZ5" s="672"/>
      <c r="BA5" s="672"/>
      <c r="BB5" s="672"/>
      <c r="BC5" s="672"/>
      <c r="BD5" s="672"/>
      <c r="BE5" s="672"/>
      <c r="BF5" s="673"/>
      <c r="BG5" s="685">
        <v>30148118</v>
      </c>
      <c r="BH5" s="686"/>
      <c r="BI5" s="686"/>
      <c r="BJ5" s="686"/>
      <c r="BK5" s="686"/>
      <c r="BL5" s="686"/>
      <c r="BM5" s="686"/>
      <c r="BN5" s="687"/>
      <c r="BO5" s="688">
        <v>94.5</v>
      </c>
      <c r="BP5" s="688"/>
      <c r="BQ5" s="688"/>
      <c r="BR5" s="688"/>
      <c r="BS5" s="689" t="s">
        <v>128</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2">
      <c r="B6" s="682" t="s">
        <v>232</v>
      </c>
      <c r="C6" s="683"/>
      <c r="D6" s="683"/>
      <c r="E6" s="683"/>
      <c r="F6" s="683"/>
      <c r="G6" s="683"/>
      <c r="H6" s="683"/>
      <c r="I6" s="683"/>
      <c r="J6" s="683"/>
      <c r="K6" s="683"/>
      <c r="L6" s="683"/>
      <c r="M6" s="683"/>
      <c r="N6" s="683"/>
      <c r="O6" s="683"/>
      <c r="P6" s="683"/>
      <c r="Q6" s="684"/>
      <c r="R6" s="685">
        <v>611981</v>
      </c>
      <c r="S6" s="686"/>
      <c r="T6" s="686"/>
      <c r="U6" s="686"/>
      <c r="V6" s="686"/>
      <c r="W6" s="686"/>
      <c r="X6" s="686"/>
      <c r="Y6" s="687"/>
      <c r="Z6" s="688">
        <v>0.8</v>
      </c>
      <c r="AA6" s="688"/>
      <c r="AB6" s="688"/>
      <c r="AC6" s="688"/>
      <c r="AD6" s="689">
        <v>611981</v>
      </c>
      <c r="AE6" s="689"/>
      <c r="AF6" s="689"/>
      <c r="AG6" s="689"/>
      <c r="AH6" s="689"/>
      <c r="AI6" s="689"/>
      <c r="AJ6" s="689"/>
      <c r="AK6" s="689"/>
      <c r="AL6" s="690">
        <v>1.6</v>
      </c>
      <c r="AM6" s="691"/>
      <c r="AN6" s="691"/>
      <c r="AO6" s="692"/>
      <c r="AP6" s="682" t="s">
        <v>233</v>
      </c>
      <c r="AQ6" s="683"/>
      <c r="AR6" s="683"/>
      <c r="AS6" s="683"/>
      <c r="AT6" s="683"/>
      <c r="AU6" s="683"/>
      <c r="AV6" s="683"/>
      <c r="AW6" s="683"/>
      <c r="AX6" s="683"/>
      <c r="AY6" s="683"/>
      <c r="AZ6" s="683"/>
      <c r="BA6" s="683"/>
      <c r="BB6" s="683"/>
      <c r="BC6" s="683"/>
      <c r="BD6" s="683"/>
      <c r="BE6" s="683"/>
      <c r="BF6" s="684"/>
      <c r="BG6" s="685">
        <v>30148118</v>
      </c>
      <c r="BH6" s="686"/>
      <c r="BI6" s="686"/>
      <c r="BJ6" s="686"/>
      <c r="BK6" s="686"/>
      <c r="BL6" s="686"/>
      <c r="BM6" s="686"/>
      <c r="BN6" s="687"/>
      <c r="BO6" s="688">
        <v>94.5</v>
      </c>
      <c r="BP6" s="688"/>
      <c r="BQ6" s="688"/>
      <c r="BR6" s="688"/>
      <c r="BS6" s="689" t="s">
        <v>128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430027</v>
      </c>
      <c r="CS6" s="686"/>
      <c r="CT6" s="686"/>
      <c r="CU6" s="686"/>
      <c r="CV6" s="686"/>
      <c r="CW6" s="686"/>
      <c r="CX6" s="686"/>
      <c r="CY6" s="687"/>
      <c r="CZ6" s="679">
        <v>0.6</v>
      </c>
      <c r="DA6" s="680"/>
      <c r="DB6" s="680"/>
      <c r="DC6" s="699"/>
      <c r="DD6" s="694" t="s">
        <v>128</v>
      </c>
      <c r="DE6" s="686"/>
      <c r="DF6" s="686"/>
      <c r="DG6" s="686"/>
      <c r="DH6" s="686"/>
      <c r="DI6" s="686"/>
      <c r="DJ6" s="686"/>
      <c r="DK6" s="686"/>
      <c r="DL6" s="686"/>
      <c r="DM6" s="686"/>
      <c r="DN6" s="686"/>
      <c r="DO6" s="686"/>
      <c r="DP6" s="687"/>
      <c r="DQ6" s="694">
        <v>430025</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28321</v>
      </c>
      <c r="S7" s="686"/>
      <c r="T7" s="686"/>
      <c r="U7" s="686"/>
      <c r="V7" s="686"/>
      <c r="W7" s="686"/>
      <c r="X7" s="686"/>
      <c r="Y7" s="687"/>
      <c r="Z7" s="688">
        <v>0</v>
      </c>
      <c r="AA7" s="688"/>
      <c r="AB7" s="688"/>
      <c r="AC7" s="688"/>
      <c r="AD7" s="689">
        <v>28321</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12727068</v>
      </c>
      <c r="BH7" s="686"/>
      <c r="BI7" s="686"/>
      <c r="BJ7" s="686"/>
      <c r="BK7" s="686"/>
      <c r="BL7" s="686"/>
      <c r="BM7" s="686"/>
      <c r="BN7" s="687"/>
      <c r="BO7" s="688">
        <v>39.9</v>
      </c>
      <c r="BP7" s="688"/>
      <c r="BQ7" s="688"/>
      <c r="BR7" s="688"/>
      <c r="BS7" s="689" t="s">
        <v>237</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23140288</v>
      </c>
      <c r="CS7" s="686"/>
      <c r="CT7" s="686"/>
      <c r="CU7" s="686"/>
      <c r="CV7" s="686"/>
      <c r="CW7" s="686"/>
      <c r="CX7" s="686"/>
      <c r="CY7" s="687"/>
      <c r="CZ7" s="688">
        <v>30.2</v>
      </c>
      <c r="DA7" s="688"/>
      <c r="DB7" s="688"/>
      <c r="DC7" s="688"/>
      <c r="DD7" s="694">
        <v>154949</v>
      </c>
      <c r="DE7" s="686"/>
      <c r="DF7" s="686"/>
      <c r="DG7" s="686"/>
      <c r="DH7" s="686"/>
      <c r="DI7" s="686"/>
      <c r="DJ7" s="686"/>
      <c r="DK7" s="686"/>
      <c r="DL7" s="686"/>
      <c r="DM7" s="686"/>
      <c r="DN7" s="686"/>
      <c r="DO7" s="686"/>
      <c r="DP7" s="687"/>
      <c r="DQ7" s="694">
        <v>5232776</v>
      </c>
      <c r="DR7" s="686"/>
      <c r="DS7" s="686"/>
      <c r="DT7" s="686"/>
      <c r="DU7" s="686"/>
      <c r="DV7" s="686"/>
      <c r="DW7" s="686"/>
      <c r="DX7" s="686"/>
      <c r="DY7" s="686"/>
      <c r="DZ7" s="686"/>
      <c r="EA7" s="686"/>
      <c r="EB7" s="686"/>
      <c r="EC7" s="695"/>
    </row>
    <row r="8" spans="2:143" ht="11.25" customHeight="1" x14ac:dyDescent="0.2">
      <c r="B8" s="682" t="s">
        <v>239</v>
      </c>
      <c r="C8" s="683"/>
      <c r="D8" s="683"/>
      <c r="E8" s="683"/>
      <c r="F8" s="683"/>
      <c r="G8" s="683"/>
      <c r="H8" s="683"/>
      <c r="I8" s="683"/>
      <c r="J8" s="683"/>
      <c r="K8" s="683"/>
      <c r="L8" s="683"/>
      <c r="M8" s="683"/>
      <c r="N8" s="683"/>
      <c r="O8" s="683"/>
      <c r="P8" s="683"/>
      <c r="Q8" s="684"/>
      <c r="R8" s="685">
        <v>165819</v>
      </c>
      <c r="S8" s="686"/>
      <c r="T8" s="686"/>
      <c r="U8" s="686"/>
      <c r="V8" s="686"/>
      <c r="W8" s="686"/>
      <c r="X8" s="686"/>
      <c r="Y8" s="687"/>
      <c r="Z8" s="688">
        <v>0.2</v>
      </c>
      <c r="AA8" s="688"/>
      <c r="AB8" s="688"/>
      <c r="AC8" s="688"/>
      <c r="AD8" s="689">
        <v>165819</v>
      </c>
      <c r="AE8" s="689"/>
      <c r="AF8" s="689"/>
      <c r="AG8" s="689"/>
      <c r="AH8" s="689"/>
      <c r="AI8" s="689"/>
      <c r="AJ8" s="689"/>
      <c r="AK8" s="689"/>
      <c r="AL8" s="690">
        <v>0.4</v>
      </c>
      <c r="AM8" s="691"/>
      <c r="AN8" s="691"/>
      <c r="AO8" s="692"/>
      <c r="AP8" s="682" t="s">
        <v>240</v>
      </c>
      <c r="AQ8" s="683"/>
      <c r="AR8" s="683"/>
      <c r="AS8" s="683"/>
      <c r="AT8" s="683"/>
      <c r="AU8" s="683"/>
      <c r="AV8" s="683"/>
      <c r="AW8" s="683"/>
      <c r="AX8" s="683"/>
      <c r="AY8" s="683"/>
      <c r="AZ8" s="683"/>
      <c r="BA8" s="683"/>
      <c r="BB8" s="683"/>
      <c r="BC8" s="683"/>
      <c r="BD8" s="683"/>
      <c r="BE8" s="683"/>
      <c r="BF8" s="684"/>
      <c r="BG8" s="685">
        <v>326725</v>
      </c>
      <c r="BH8" s="686"/>
      <c r="BI8" s="686"/>
      <c r="BJ8" s="686"/>
      <c r="BK8" s="686"/>
      <c r="BL8" s="686"/>
      <c r="BM8" s="686"/>
      <c r="BN8" s="687"/>
      <c r="BO8" s="688">
        <v>1</v>
      </c>
      <c r="BP8" s="688"/>
      <c r="BQ8" s="688"/>
      <c r="BR8" s="688"/>
      <c r="BS8" s="694" t="s">
        <v>241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20849084</v>
      </c>
      <c r="CS8" s="686"/>
      <c r="CT8" s="686"/>
      <c r="CU8" s="686"/>
      <c r="CV8" s="686"/>
      <c r="CW8" s="686"/>
      <c r="CX8" s="686"/>
      <c r="CY8" s="687"/>
      <c r="CZ8" s="688">
        <v>27.2</v>
      </c>
      <c r="DA8" s="688"/>
      <c r="DB8" s="688"/>
      <c r="DC8" s="688"/>
      <c r="DD8" s="694">
        <v>624178</v>
      </c>
      <c r="DE8" s="686"/>
      <c r="DF8" s="686"/>
      <c r="DG8" s="686"/>
      <c r="DH8" s="686"/>
      <c r="DI8" s="686"/>
      <c r="DJ8" s="686"/>
      <c r="DK8" s="686"/>
      <c r="DL8" s="686"/>
      <c r="DM8" s="686"/>
      <c r="DN8" s="686"/>
      <c r="DO8" s="686"/>
      <c r="DP8" s="687"/>
      <c r="DQ8" s="694">
        <v>11197677</v>
      </c>
      <c r="DR8" s="686"/>
      <c r="DS8" s="686"/>
      <c r="DT8" s="686"/>
      <c r="DU8" s="686"/>
      <c r="DV8" s="686"/>
      <c r="DW8" s="686"/>
      <c r="DX8" s="686"/>
      <c r="DY8" s="686"/>
      <c r="DZ8" s="686"/>
      <c r="EA8" s="686"/>
      <c r="EB8" s="686"/>
      <c r="EC8" s="695"/>
    </row>
    <row r="9" spans="2:143" ht="11.25" customHeight="1" x14ac:dyDescent="0.2">
      <c r="B9" s="682" t="s">
        <v>243</v>
      </c>
      <c r="C9" s="683"/>
      <c r="D9" s="683"/>
      <c r="E9" s="683"/>
      <c r="F9" s="683"/>
      <c r="G9" s="683"/>
      <c r="H9" s="683"/>
      <c r="I9" s="683"/>
      <c r="J9" s="683"/>
      <c r="K9" s="683"/>
      <c r="L9" s="683"/>
      <c r="M9" s="683"/>
      <c r="N9" s="683"/>
      <c r="O9" s="683"/>
      <c r="P9" s="683"/>
      <c r="Q9" s="684"/>
      <c r="R9" s="685">
        <v>156412</v>
      </c>
      <c r="S9" s="686"/>
      <c r="T9" s="686"/>
      <c r="U9" s="686"/>
      <c r="V9" s="686"/>
      <c r="W9" s="686"/>
      <c r="X9" s="686"/>
      <c r="Y9" s="687"/>
      <c r="Z9" s="688">
        <v>0.2</v>
      </c>
      <c r="AA9" s="688"/>
      <c r="AB9" s="688"/>
      <c r="AC9" s="688"/>
      <c r="AD9" s="689">
        <v>156412</v>
      </c>
      <c r="AE9" s="689"/>
      <c r="AF9" s="689"/>
      <c r="AG9" s="689"/>
      <c r="AH9" s="689"/>
      <c r="AI9" s="689"/>
      <c r="AJ9" s="689"/>
      <c r="AK9" s="689"/>
      <c r="AL9" s="690">
        <v>0.4</v>
      </c>
      <c r="AM9" s="691"/>
      <c r="AN9" s="691"/>
      <c r="AO9" s="692"/>
      <c r="AP9" s="682" t="s">
        <v>244</v>
      </c>
      <c r="AQ9" s="683"/>
      <c r="AR9" s="683"/>
      <c r="AS9" s="683"/>
      <c r="AT9" s="683"/>
      <c r="AU9" s="683"/>
      <c r="AV9" s="683"/>
      <c r="AW9" s="683"/>
      <c r="AX9" s="683"/>
      <c r="AY9" s="683"/>
      <c r="AZ9" s="683"/>
      <c r="BA9" s="683"/>
      <c r="BB9" s="683"/>
      <c r="BC9" s="683"/>
      <c r="BD9" s="683"/>
      <c r="BE9" s="683"/>
      <c r="BF9" s="684"/>
      <c r="BG9" s="685">
        <v>11283695</v>
      </c>
      <c r="BH9" s="686"/>
      <c r="BI9" s="686"/>
      <c r="BJ9" s="686"/>
      <c r="BK9" s="686"/>
      <c r="BL9" s="686"/>
      <c r="BM9" s="686"/>
      <c r="BN9" s="687"/>
      <c r="BO9" s="688">
        <v>35.4</v>
      </c>
      <c r="BP9" s="688"/>
      <c r="BQ9" s="688"/>
      <c r="BR9" s="688"/>
      <c r="BS9" s="694" t="s">
        <v>128</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7200422</v>
      </c>
      <c r="CS9" s="686"/>
      <c r="CT9" s="686"/>
      <c r="CU9" s="686"/>
      <c r="CV9" s="686"/>
      <c r="CW9" s="686"/>
      <c r="CX9" s="686"/>
      <c r="CY9" s="687"/>
      <c r="CZ9" s="688">
        <v>9.4</v>
      </c>
      <c r="DA9" s="688"/>
      <c r="DB9" s="688"/>
      <c r="DC9" s="688"/>
      <c r="DD9" s="694">
        <v>517626</v>
      </c>
      <c r="DE9" s="686"/>
      <c r="DF9" s="686"/>
      <c r="DG9" s="686"/>
      <c r="DH9" s="686"/>
      <c r="DI9" s="686"/>
      <c r="DJ9" s="686"/>
      <c r="DK9" s="686"/>
      <c r="DL9" s="686"/>
      <c r="DM9" s="686"/>
      <c r="DN9" s="686"/>
      <c r="DO9" s="686"/>
      <c r="DP9" s="687"/>
      <c r="DQ9" s="694">
        <v>6122478</v>
      </c>
      <c r="DR9" s="686"/>
      <c r="DS9" s="686"/>
      <c r="DT9" s="686"/>
      <c r="DU9" s="686"/>
      <c r="DV9" s="686"/>
      <c r="DW9" s="686"/>
      <c r="DX9" s="686"/>
      <c r="DY9" s="686"/>
      <c r="DZ9" s="686"/>
      <c r="EA9" s="686"/>
      <c r="EB9" s="686"/>
      <c r="EC9" s="695"/>
    </row>
    <row r="10" spans="2:143" ht="11.25" customHeight="1" x14ac:dyDescent="0.2">
      <c r="B10" s="682" t="s">
        <v>246</v>
      </c>
      <c r="C10" s="683"/>
      <c r="D10" s="683"/>
      <c r="E10" s="683"/>
      <c r="F10" s="683"/>
      <c r="G10" s="683"/>
      <c r="H10" s="683"/>
      <c r="I10" s="683"/>
      <c r="J10" s="683"/>
      <c r="K10" s="683"/>
      <c r="L10" s="683"/>
      <c r="M10" s="683"/>
      <c r="N10" s="683"/>
      <c r="O10" s="683"/>
      <c r="P10" s="683"/>
      <c r="Q10" s="684"/>
      <c r="R10" s="685" t="s">
        <v>241</v>
      </c>
      <c r="S10" s="686"/>
      <c r="T10" s="686"/>
      <c r="U10" s="686"/>
      <c r="V10" s="686"/>
      <c r="W10" s="686"/>
      <c r="X10" s="686"/>
      <c r="Y10" s="687"/>
      <c r="Z10" s="688" t="s">
        <v>237</v>
      </c>
      <c r="AA10" s="688"/>
      <c r="AB10" s="688"/>
      <c r="AC10" s="688"/>
      <c r="AD10" s="689" t="s">
        <v>237</v>
      </c>
      <c r="AE10" s="689"/>
      <c r="AF10" s="689"/>
      <c r="AG10" s="689"/>
      <c r="AH10" s="689"/>
      <c r="AI10" s="689"/>
      <c r="AJ10" s="689"/>
      <c r="AK10" s="689"/>
      <c r="AL10" s="690" t="s">
        <v>237</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337162</v>
      </c>
      <c r="BH10" s="686"/>
      <c r="BI10" s="686"/>
      <c r="BJ10" s="686"/>
      <c r="BK10" s="686"/>
      <c r="BL10" s="686"/>
      <c r="BM10" s="686"/>
      <c r="BN10" s="687"/>
      <c r="BO10" s="688">
        <v>1.1000000000000001</v>
      </c>
      <c r="BP10" s="688"/>
      <c r="BQ10" s="688"/>
      <c r="BR10" s="688"/>
      <c r="BS10" s="694" t="s">
        <v>128</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78908</v>
      </c>
      <c r="CS10" s="686"/>
      <c r="CT10" s="686"/>
      <c r="CU10" s="686"/>
      <c r="CV10" s="686"/>
      <c r="CW10" s="686"/>
      <c r="CX10" s="686"/>
      <c r="CY10" s="687"/>
      <c r="CZ10" s="688">
        <v>0.1</v>
      </c>
      <c r="DA10" s="688"/>
      <c r="DB10" s="688"/>
      <c r="DC10" s="688"/>
      <c r="DD10" s="694">
        <v>47585</v>
      </c>
      <c r="DE10" s="686"/>
      <c r="DF10" s="686"/>
      <c r="DG10" s="686"/>
      <c r="DH10" s="686"/>
      <c r="DI10" s="686"/>
      <c r="DJ10" s="686"/>
      <c r="DK10" s="686"/>
      <c r="DL10" s="686"/>
      <c r="DM10" s="686"/>
      <c r="DN10" s="686"/>
      <c r="DO10" s="686"/>
      <c r="DP10" s="687"/>
      <c r="DQ10" s="694">
        <v>50237</v>
      </c>
      <c r="DR10" s="686"/>
      <c r="DS10" s="686"/>
      <c r="DT10" s="686"/>
      <c r="DU10" s="686"/>
      <c r="DV10" s="686"/>
      <c r="DW10" s="686"/>
      <c r="DX10" s="686"/>
      <c r="DY10" s="686"/>
      <c r="DZ10" s="686"/>
      <c r="EA10" s="686"/>
      <c r="EB10" s="686"/>
      <c r="EC10" s="695"/>
    </row>
    <row r="11" spans="2:143" ht="11.25" customHeight="1" x14ac:dyDescent="0.2">
      <c r="B11" s="682" t="s">
        <v>249</v>
      </c>
      <c r="C11" s="683"/>
      <c r="D11" s="683"/>
      <c r="E11" s="683"/>
      <c r="F11" s="683"/>
      <c r="G11" s="683"/>
      <c r="H11" s="683"/>
      <c r="I11" s="683"/>
      <c r="J11" s="683"/>
      <c r="K11" s="683"/>
      <c r="L11" s="683"/>
      <c r="M11" s="683"/>
      <c r="N11" s="683"/>
      <c r="O11" s="683"/>
      <c r="P11" s="683"/>
      <c r="Q11" s="684"/>
      <c r="R11" s="685">
        <v>3715776</v>
      </c>
      <c r="S11" s="686"/>
      <c r="T11" s="686"/>
      <c r="U11" s="686"/>
      <c r="V11" s="686"/>
      <c r="W11" s="686"/>
      <c r="X11" s="686"/>
      <c r="Y11" s="687"/>
      <c r="Z11" s="690">
        <v>4.5999999999999996</v>
      </c>
      <c r="AA11" s="691"/>
      <c r="AB11" s="691"/>
      <c r="AC11" s="703"/>
      <c r="AD11" s="694">
        <v>3715776</v>
      </c>
      <c r="AE11" s="686"/>
      <c r="AF11" s="686"/>
      <c r="AG11" s="686"/>
      <c r="AH11" s="686"/>
      <c r="AI11" s="686"/>
      <c r="AJ11" s="686"/>
      <c r="AK11" s="687"/>
      <c r="AL11" s="690">
        <v>10</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779486</v>
      </c>
      <c r="BH11" s="686"/>
      <c r="BI11" s="686"/>
      <c r="BJ11" s="686"/>
      <c r="BK11" s="686"/>
      <c r="BL11" s="686"/>
      <c r="BM11" s="686"/>
      <c r="BN11" s="687"/>
      <c r="BO11" s="688">
        <v>2.4</v>
      </c>
      <c r="BP11" s="688"/>
      <c r="BQ11" s="688"/>
      <c r="BR11" s="688"/>
      <c r="BS11" s="694" t="s">
        <v>128</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1637759</v>
      </c>
      <c r="CS11" s="686"/>
      <c r="CT11" s="686"/>
      <c r="CU11" s="686"/>
      <c r="CV11" s="686"/>
      <c r="CW11" s="686"/>
      <c r="CX11" s="686"/>
      <c r="CY11" s="687"/>
      <c r="CZ11" s="688">
        <v>2.1</v>
      </c>
      <c r="DA11" s="688"/>
      <c r="DB11" s="688"/>
      <c r="DC11" s="688"/>
      <c r="DD11" s="694">
        <v>825780</v>
      </c>
      <c r="DE11" s="686"/>
      <c r="DF11" s="686"/>
      <c r="DG11" s="686"/>
      <c r="DH11" s="686"/>
      <c r="DI11" s="686"/>
      <c r="DJ11" s="686"/>
      <c r="DK11" s="686"/>
      <c r="DL11" s="686"/>
      <c r="DM11" s="686"/>
      <c r="DN11" s="686"/>
      <c r="DO11" s="686"/>
      <c r="DP11" s="687"/>
      <c r="DQ11" s="694">
        <v>721112</v>
      </c>
      <c r="DR11" s="686"/>
      <c r="DS11" s="686"/>
      <c r="DT11" s="686"/>
      <c r="DU11" s="686"/>
      <c r="DV11" s="686"/>
      <c r="DW11" s="686"/>
      <c r="DX11" s="686"/>
      <c r="DY11" s="686"/>
      <c r="DZ11" s="686"/>
      <c r="EA11" s="686"/>
      <c r="EB11" s="686"/>
      <c r="EC11" s="695"/>
    </row>
    <row r="12" spans="2:143" ht="11.25" customHeight="1" x14ac:dyDescent="0.2">
      <c r="B12" s="682" t="s">
        <v>252</v>
      </c>
      <c r="C12" s="683"/>
      <c r="D12" s="683"/>
      <c r="E12" s="683"/>
      <c r="F12" s="683"/>
      <c r="G12" s="683"/>
      <c r="H12" s="683"/>
      <c r="I12" s="683"/>
      <c r="J12" s="683"/>
      <c r="K12" s="683"/>
      <c r="L12" s="683"/>
      <c r="M12" s="683"/>
      <c r="N12" s="683"/>
      <c r="O12" s="683"/>
      <c r="P12" s="683"/>
      <c r="Q12" s="684"/>
      <c r="R12" s="685">
        <v>30374</v>
      </c>
      <c r="S12" s="686"/>
      <c r="T12" s="686"/>
      <c r="U12" s="686"/>
      <c r="V12" s="686"/>
      <c r="W12" s="686"/>
      <c r="X12" s="686"/>
      <c r="Y12" s="687"/>
      <c r="Z12" s="688">
        <v>0</v>
      </c>
      <c r="AA12" s="688"/>
      <c r="AB12" s="688"/>
      <c r="AC12" s="688"/>
      <c r="AD12" s="689">
        <v>30374</v>
      </c>
      <c r="AE12" s="689"/>
      <c r="AF12" s="689"/>
      <c r="AG12" s="689"/>
      <c r="AH12" s="689"/>
      <c r="AI12" s="689"/>
      <c r="AJ12" s="689"/>
      <c r="AK12" s="689"/>
      <c r="AL12" s="690">
        <v>0.1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15910984</v>
      </c>
      <c r="BH12" s="686"/>
      <c r="BI12" s="686"/>
      <c r="BJ12" s="686"/>
      <c r="BK12" s="686"/>
      <c r="BL12" s="686"/>
      <c r="BM12" s="686"/>
      <c r="BN12" s="687"/>
      <c r="BO12" s="688">
        <v>49.9</v>
      </c>
      <c r="BP12" s="688"/>
      <c r="BQ12" s="688"/>
      <c r="BR12" s="688"/>
      <c r="BS12" s="694" t="s">
        <v>128</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1700278</v>
      </c>
      <c r="CS12" s="686"/>
      <c r="CT12" s="686"/>
      <c r="CU12" s="686"/>
      <c r="CV12" s="686"/>
      <c r="CW12" s="686"/>
      <c r="CX12" s="686"/>
      <c r="CY12" s="687"/>
      <c r="CZ12" s="688">
        <v>2.2000000000000002</v>
      </c>
      <c r="DA12" s="688"/>
      <c r="DB12" s="688"/>
      <c r="DC12" s="688"/>
      <c r="DD12" s="694">
        <v>25097</v>
      </c>
      <c r="DE12" s="686"/>
      <c r="DF12" s="686"/>
      <c r="DG12" s="686"/>
      <c r="DH12" s="686"/>
      <c r="DI12" s="686"/>
      <c r="DJ12" s="686"/>
      <c r="DK12" s="686"/>
      <c r="DL12" s="686"/>
      <c r="DM12" s="686"/>
      <c r="DN12" s="686"/>
      <c r="DO12" s="686"/>
      <c r="DP12" s="687"/>
      <c r="DQ12" s="694">
        <v>989209</v>
      </c>
      <c r="DR12" s="686"/>
      <c r="DS12" s="686"/>
      <c r="DT12" s="686"/>
      <c r="DU12" s="686"/>
      <c r="DV12" s="686"/>
      <c r="DW12" s="686"/>
      <c r="DX12" s="686"/>
      <c r="DY12" s="686"/>
      <c r="DZ12" s="686"/>
      <c r="EA12" s="686"/>
      <c r="EB12" s="686"/>
      <c r="EC12" s="695"/>
    </row>
    <row r="13" spans="2:143" ht="11.25" customHeight="1" x14ac:dyDescent="0.2">
      <c r="B13" s="682" t="s">
        <v>255</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128</v>
      </c>
      <c r="AA13" s="688"/>
      <c r="AB13" s="688"/>
      <c r="AC13" s="688"/>
      <c r="AD13" s="689" t="s">
        <v>237</v>
      </c>
      <c r="AE13" s="689"/>
      <c r="AF13" s="689"/>
      <c r="AG13" s="689"/>
      <c r="AH13" s="689"/>
      <c r="AI13" s="689"/>
      <c r="AJ13" s="689"/>
      <c r="AK13" s="689"/>
      <c r="AL13" s="690" t="s">
        <v>128</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15873042</v>
      </c>
      <c r="BH13" s="686"/>
      <c r="BI13" s="686"/>
      <c r="BJ13" s="686"/>
      <c r="BK13" s="686"/>
      <c r="BL13" s="686"/>
      <c r="BM13" s="686"/>
      <c r="BN13" s="687"/>
      <c r="BO13" s="688">
        <v>49.7</v>
      </c>
      <c r="BP13" s="688"/>
      <c r="BQ13" s="688"/>
      <c r="BR13" s="688"/>
      <c r="BS13" s="694" t="s">
        <v>128</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5692637</v>
      </c>
      <c r="CS13" s="686"/>
      <c r="CT13" s="686"/>
      <c r="CU13" s="686"/>
      <c r="CV13" s="686"/>
      <c r="CW13" s="686"/>
      <c r="CX13" s="686"/>
      <c r="CY13" s="687"/>
      <c r="CZ13" s="688">
        <v>7.4</v>
      </c>
      <c r="DA13" s="688"/>
      <c r="DB13" s="688"/>
      <c r="DC13" s="688"/>
      <c r="DD13" s="694">
        <v>2600618</v>
      </c>
      <c r="DE13" s="686"/>
      <c r="DF13" s="686"/>
      <c r="DG13" s="686"/>
      <c r="DH13" s="686"/>
      <c r="DI13" s="686"/>
      <c r="DJ13" s="686"/>
      <c r="DK13" s="686"/>
      <c r="DL13" s="686"/>
      <c r="DM13" s="686"/>
      <c r="DN13" s="686"/>
      <c r="DO13" s="686"/>
      <c r="DP13" s="687"/>
      <c r="DQ13" s="694">
        <v>4537170</v>
      </c>
      <c r="DR13" s="686"/>
      <c r="DS13" s="686"/>
      <c r="DT13" s="686"/>
      <c r="DU13" s="686"/>
      <c r="DV13" s="686"/>
      <c r="DW13" s="686"/>
      <c r="DX13" s="686"/>
      <c r="DY13" s="686"/>
      <c r="DZ13" s="686"/>
      <c r="EA13" s="686"/>
      <c r="EB13" s="686"/>
      <c r="EC13" s="695"/>
    </row>
    <row r="14" spans="2:143" ht="11.25" customHeight="1" x14ac:dyDescent="0.2">
      <c r="B14" s="682" t="s">
        <v>258</v>
      </c>
      <c r="C14" s="683"/>
      <c r="D14" s="683"/>
      <c r="E14" s="683"/>
      <c r="F14" s="683"/>
      <c r="G14" s="683"/>
      <c r="H14" s="683"/>
      <c r="I14" s="683"/>
      <c r="J14" s="683"/>
      <c r="K14" s="683"/>
      <c r="L14" s="683"/>
      <c r="M14" s="683"/>
      <c r="N14" s="683"/>
      <c r="O14" s="683"/>
      <c r="P14" s="683"/>
      <c r="Q14" s="684"/>
      <c r="R14" s="685" t="s">
        <v>237</v>
      </c>
      <c r="S14" s="686"/>
      <c r="T14" s="686"/>
      <c r="U14" s="686"/>
      <c r="V14" s="686"/>
      <c r="W14" s="686"/>
      <c r="X14" s="686"/>
      <c r="Y14" s="687"/>
      <c r="Z14" s="688" t="s">
        <v>128</v>
      </c>
      <c r="AA14" s="688"/>
      <c r="AB14" s="688"/>
      <c r="AC14" s="688"/>
      <c r="AD14" s="689" t="s">
        <v>241</v>
      </c>
      <c r="AE14" s="689"/>
      <c r="AF14" s="689"/>
      <c r="AG14" s="689"/>
      <c r="AH14" s="689"/>
      <c r="AI14" s="689"/>
      <c r="AJ14" s="689"/>
      <c r="AK14" s="689"/>
      <c r="AL14" s="690" t="s">
        <v>128</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523772</v>
      </c>
      <c r="BH14" s="686"/>
      <c r="BI14" s="686"/>
      <c r="BJ14" s="686"/>
      <c r="BK14" s="686"/>
      <c r="BL14" s="686"/>
      <c r="BM14" s="686"/>
      <c r="BN14" s="687"/>
      <c r="BO14" s="688">
        <v>1.6</v>
      </c>
      <c r="BP14" s="688"/>
      <c r="BQ14" s="688"/>
      <c r="BR14" s="688"/>
      <c r="BS14" s="694" t="s">
        <v>128</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2411400</v>
      </c>
      <c r="CS14" s="686"/>
      <c r="CT14" s="686"/>
      <c r="CU14" s="686"/>
      <c r="CV14" s="686"/>
      <c r="CW14" s="686"/>
      <c r="CX14" s="686"/>
      <c r="CY14" s="687"/>
      <c r="CZ14" s="688">
        <v>3.1</v>
      </c>
      <c r="DA14" s="688"/>
      <c r="DB14" s="688"/>
      <c r="DC14" s="688"/>
      <c r="DD14" s="694">
        <v>343759</v>
      </c>
      <c r="DE14" s="686"/>
      <c r="DF14" s="686"/>
      <c r="DG14" s="686"/>
      <c r="DH14" s="686"/>
      <c r="DI14" s="686"/>
      <c r="DJ14" s="686"/>
      <c r="DK14" s="686"/>
      <c r="DL14" s="686"/>
      <c r="DM14" s="686"/>
      <c r="DN14" s="686"/>
      <c r="DO14" s="686"/>
      <c r="DP14" s="687"/>
      <c r="DQ14" s="694">
        <v>2171009</v>
      </c>
      <c r="DR14" s="686"/>
      <c r="DS14" s="686"/>
      <c r="DT14" s="686"/>
      <c r="DU14" s="686"/>
      <c r="DV14" s="686"/>
      <c r="DW14" s="686"/>
      <c r="DX14" s="686"/>
      <c r="DY14" s="686"/>
      <c r="DZ14" s="686"/>
      <c r="EA14" s="686"/>
      <c r="EB14" s="686"/>
      <c r="EC14" s="695"/>
    </row>
    <row r="15" spans="2:143" ht="11.25" customHeight="1" x14ac:dyDescent="0.2">
      <c r="B15" s="682" t="s">
        <v>261</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237</v>
      </c>
      <c r="AE15" s="689"/>
      <c r="AF15" s="689"/>
      <c r="AG15" s="689"/>
      <c r="AH15" s="689"/>
      <c r="AI15" s="689"/>
      <c r="AJ15" s="689"/>
      <c r="AK15" s="689"/>
      <c r="AL15" s="690" t="s">
        <v>128</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985254</v>
      </c>
      <c r="BH15" s="686"/>
      <c r="BI15" s="686"/>
      <c r="BJ15" s="686"/>
      <c r="BK15" s="686"/>
      <c r="BL15" s="686"/>
      <c r="BM15" s="686"/>
      <c r="BN15" s="687"/>
      <c r="BO15" s="688">
        <v>3.1</v>
      </c>
      <c r="BP15" s="688"/>
      <c r="BQ15" s="688"/>
      <c r="BR15" s="688"/>
      <c r="BS15" s="694" t="s">
        <v>128</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10304361</v>
      </c>
      <c r="CS15" s="686"/>
      <c r="CT15" s="686"/>
      <c r="CU15" s="686"/>
      <c r="CV15" s="686"/>
      <c r="CW15" s="686"/>
      <c r="CX15" s="686"/>
      <c r="CY15" s="687"/>
      <c r="CZ15" s="688">
        <v>13.4</v>
      </c>
      <c r="DA15" s="688"/>
      <c r="DB15" s="688"/>
      <c r="DC15" s="688"/>
      <c r="DD15" s="694">
        <v>3465967</v>
      </c>
      <c r="DE15" s="686"/>
      <c r="DF15" s="686"/>
      <c r="DG15" s="686"/>
      <c r="DH15" s="686"/>
      <c r="DI15" s="686"/>
      <c r="DJ15" s="686"/>
      <c r="DK15" s="686"/>
      <c r="DL15" s="686"/>
      <c r="DM15" s="686"/>
      <c r="DN15" s="686"/>
      <c r="DO15" s="686"/>
      <c r="DP15" s="687"/>
      <c r="DQ15" s="694">
        <v>6163779</v>
      </c>
      <c r="DR15" s="686"/>
      <c r="DS15" s="686"/>
      <c r="DT15" s="686"/>
      <c r="DU15" s="686"/>
      <c r="DV15" s="686"/>
      <c r="DW15" s="686"/>
      <c r="DX15" s="686"/>
      <c r="DY15" s="686"/>
      <c r="DZ15" s="686"/>
      <c r="EA15" s="686"/>
      <c r="EB15" s="686"/>
      <c r="EC15" s="695"/>
    </row>
    <row r="16" spans="2:143" ht="11.25" customHeight="1" x14ac:dyDescent="0.2">
      <c r="B16" s="682" t="s">
        <v>264</v>
      </c>
      <c r="C16" s="683"/>
      <c r="D16" s="683"/>
      <c r="E16" s="683"/>
      <c r="F16" s="683"/>
      <c r="G16" s="683"/>
      <c r="H16" s="683"/>
      <c r="I16" s="683"/>
      <c r="J16" s="683"/>
      <c r="K16" s="683"/>
      <c r="L16" s="683"/>
      <c r="M16" s="683"/>
      <c r="N16" s="683"/>
      <c r="O16" s="683"/>
      <c r="P16" s="683"/>
      <c r="Q16" s="684"/>
      <c r="R16" s="685">
        <v>121656</v>
      </c>
      <c r="S16" s="686"/>
      <c r="T16" s="686"/>
      <c r="U16" s="686"/>
      <c r="V16" s="686"/>
      <c r="W16" s="686"/>
      <c r="X16" s="686"/>
      <c r="Y16" s="687"/>
      <c r="Z16" s="688">
        <v>0.2</v>
      </c>
      <c r="AA16" s="688"/>
      <c r="AB16" s="688"/>
      <c r="AC16" s="688"/>
      <c r="AD16" s="689">
        <v>121656</v>
      </c>
      <c r="AE16" s="689"/>
      <c r="AF16" s="689"/>
      <c r="AG16" s="689"/>
      <c r="AH16" s="689"/>
      <c r="AI16" s="689"/>
      <c r="AJ16" s="689"/>
      <c r="AK16" s="689"/>
      <c r="AL16" s="690">
        <v>0.3</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v>1040</v>
      </c>
      <c r="BH16" s="686"/>
      <c r="BI16" s="686"/>
      <c r="BJ16" s="686"/>
      <c r="BK16" s="686"/>
      <c r="BL16" s="686"/>
      <c r="BM16" s="686"/>
      <c r="BN16" s="687"/>
      <c r="BO16" s="688">
        <v>0</v>
      </c>
      <c r="BP16" s="688"/>
      <c r="BQ16" s="688"/>
      <c r="BR16" s="688"/>
      <c r="BS16" s="694" t="s">
        <v>237</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237</v>
      </c>
      <c r="CS16" s="686"/>
      <c r="CT16" s="686"/>
      <c r="CU16" s="686"/>
      <c r="CV16" s="686"/>
      <c r="CW16" s="686"/>
      <c r="CX16" s="686"/>
      <c r="CY16" s="687"/>
      <c r="CZ16" s="688" t="s">
        <v>237</v>
      </c>
      <c r="DA16" s="688"/>
      <c r="DB16" s="688"/>
      <c r="DC16" s="688"/>
      <c r="DD16" s="694" t="s">
        <v>128</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2">
      <c r="B17" s="682" t="s">
        <v>267</v>
      </c>
      <c r="C17" s="683"/>
      <c r="D17" s="683"/>
      <c r="E17" s="683"/>
      <c r="F17" s="683"/>
      <c r="G17" s="683"/>
      <c r="H17" s="683"/>
      <c r="I17" s="683"/>
      <c r="J17" s="683"/>
      <c r="K17" s="683"/>
      <c r="L17" s="683"/>
      <c r="M17" s="683"/>
      <c r="N17" s="683"/>
      <c r="O17" s="683"/>
      <c r="P17" s="683"/>
      <c r="Q17" s="684"/>
      <c r="R17" s="685">
        <v>165857</v>
      </c>
      <c r="S17" s="686"/>
      <c r="T17" s="686"/>
      <c r="U17" s="686"/>
      <c r="V17" s="686"/>
      <c r="W17" s="686"/>
      <c r="X17" s="686"/>
      <c r="Y17" s="687"/>
      <c r="Z17" s="688">
        <v>0.2</v>
      </c>
      <c r="AA17" s="688"/>
      <c r="AB17" s="688"/>
      <c r="AC17" s="688"/>
      <c r="AD17" s="689">
        <v>165857</v>
      </c>
      <c r="AE17" s="689"/>
      <c r="AF17" s="689"/>
      <c r="AG17" s="689"/>
      <c r="AH17" s="689"/>
      <c r="AI17" s="689"/>
      <c r="AJ17" s="689"/>
      <c r="AK17" s="689"/>
      <c r="AL17" s="690">
        <v>0.4</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237</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3223573</v>
      </c>
      <c r="CS17" s="686"/>
      <c r="CT17" s="686"/>
      <c r="CU17" s="686"/>
      <c r="CV17" s="686"/>
      <c r="CW17" s="686"/>
      <c r="CX17" s="686"/>
      <c r="CY17" s="687"/>
      <c r="CZ17" s="688">
        <v>4.2</v>
      </c>
      <c r="DA17" s="688"/>
      <c r="DB17" s="688"/>
      <c r="DC17" s="688"/>
      <c r="DD17" s="694" t="s">
        <v>241</v>
      </c>
      <c r="DE17" s="686"/>
      <c r="DF17" s="686"/>
      <c r="DG17" s="686"/>
      <c r="DH17" s="686"/>
      <c r="DI17" s="686"/>
      <c r="DJ17" s="686"/>
      <c r="DK17" s="686"/>
      <c r="DL17" s="686"/>
      <c r="DM17" s="686"/>
      <c r="DN17" s="686"/>
      <c r="DO17" s="686"/>
      <c r="DP17" s="687"/>
      <c r="DQ17" s="694">
        <v>3101241</v>
      </c>
      <c r="DR17" s="686"/>
      <c r="DS17" s="686"/>
      <c r="DT17" s="686"/>
      <c r="DU17" s="686"/>
      <c r="DV17" s="686"/>
      <c r="DW17" s="686"/>
      <c r="DX17" s="686"/>
      <c r="DY17" s="686"/>
      <c r="DZ17" s="686"/>
      <c r="EA17" s="686"/>
      <c r="EB17" s="686"/>
      <c r="EC17" s="695"/>
    </row>
    <row r="18" spans="2:133" ht="11.25" customHeight="1" x14ac:dyDescent="0.2">
      <c r="B18" s="682" t="s">
        <v>270</v>
      </c>
      <c r="C18" s="683"/>
      <c r="D18" s="683"/>
      <c r="E18" s="683"/>
      <c r="F18" s="683"/>
      <c r="G18" s="683"/>
      <c r="H18" s="683"/>
      <c r="I18" s="683"/>
      <c r="J18" s="683"/>
      <c r="K18" s="683"/>
      <c r="L18" s="683"/>
      <c r="M18" s="683"/>
      <c r="N18" s="683"/>
      <c r="O18" s="683"/>
      <c r="P18" s="683"/>
      <c r="Q18" s="684"/>
      <c r="R18" s="685">
        <v>258205</v>
      </c>
      <c r="S18" s="686"/>
      <c r="T18" s="686"/>
      <c r="U18" s="686"/>
      <c r="V18" s="686"/>
      <c r="W18" s="686"/>
      <c r="X18" s="686"/>
      <c r="Y18" s="687"/>
      <c r="Z18" s="688">
        <v>0.3</v>
      </c>
      <c r="AA18" s="688"/>
      <c r="AB18" s="688"/>
      <c r="AC18" s="688"/>
      <c r="AD18" s="689">
        <v>258205</v>
      </c>
      <c r="AE18" s="689"/>
      <c r="AF18" s="689"/>
      <c r="AG18" s="689"/>
      <c r="AH18" s="689"/>
      <c r="AI18" s="689"/>
      <c r="AJ18" s="689"/>
      <c r="AK18" s="689"/>
      <c r="AL18" s="690">
        <v>0.7</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128</v>
      </c>
      <c r="BP18" s="688"/>
      <c r="BQ18" s="688"/>
      <c r="BR18" s="688"/>
      <c r="BS18" s="694" t="s">
        <v>237</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v>576</v>
      </c>
      <c r="CS18" s="686"/>
      <c r="CT18" s="686"/>
      <c r="CU18" s="686"/>
      <c r="CV18" s="686"/>
      <c r="CW18" s="686"/>
      <c r="CX18" s="686"/>
      <c r="CY18" s="687"/>
      <c r="CZ18" s="688">
        <v>0</v>
      </c>
      <c r="DA18" s="688"/>
      <c r="DB18" s="688"/>
      <c r="DC18" s="688"/>
      <c r="DD18" s="694" t="s">
        <v>128</v>
      </c>
      <c r="DE18" s="686"/>
      <c r="DF18" s="686"/>
      <c r="DG18" s="686"/>
      <c r="DH18" s="686"/>
      <c r="DI18" s="686"/>
      <c r="DJ18" s="686"/>
      <c r="DK18" s="686"/>
      <c r="DL18" s="686"/>
      <c r="DM18" s="686"/>
      <c r="DN18" s="686"/>
      <c r="DO18" s="686"/>
      <c r="DP18" s="687"/>
      <c r="DQ18" s="694">
        <v>576</v>
      </c>
      <c r="DR18" s="686"/>
      <c r="DS18" s="686"/>
      <c r="DT18" s="686"/>
      <c r="DU18" s="686"/>
      <c r="DV18" s="686"/>
      <c r="DW18" s="686"/>
      <c r="DX18" s="686"/>
      <c r="DY18" s="686"/>
      <c r="DZ18" s="686"/>
      <c r="EA18" s="686"/>
      <c r="EB18" s="686"/>
      <c r="EC18" s="695"/>
    </row>
    <row r="19" spans="2:133" ht="11.25" customHeight="1" x14ac:dyDescent="0.2">
      <c r="B19" s="682" t="s">
        <v>273</v>
      </c>
      <c r="C19" s="683"/>
      <c r="D19" s="683"/>
      <c r="E19" s="683"/>
      <c r="F19" s="683"/>
      <c r="G19" s="683"/>
      <c r="H19" s="683"/>
      <c r="I19" s="683"/>
      <c r="J19" s="683"/>
      <c r="K19" s="683"/>
      <c r="L19" s="683"/>
      <c r="M19" s="683"/>
      <c r="N19" s="683"/>
      <c r="O19" s="683"/>
      <c r="P19" s="683"/>
      <c r="Q19" s="684"/>
      <c r="R19" s="685">
        <v>186720</v>
      </c>
      <c r="S19" s="686"/>
      <c r="T19" s="686"/>
      <c r="U19" s="686"/>
      <c r="V19" s="686"/>
      <c r="W19" s="686"/>
      <c r="X19" s="686"/>
      <c r="Y19" s="687"/>
      <c r="Z19" s="688">
        <v>0.2</v>
      </c>
      <c r="AA19" s="688"/>
      <c r="AB19" s="688"/>
      <c r="AC19" s="688"/>
      <c r="AD19" s="689">
        <v>186720</v>
      </c>
      <c r="AE19" s="689"/>
      <c r="AF19" s="689"/>
      <c r="AG19" s="689"/>
      <c r="AH19" s="689"/>
      <c r="AI19" s="689"/>
      <c r="AJ19" s="689"/>
      <c r="AK19" s="689"/>
      <c r="AL19" s="690">
        <v>0.5</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1758268</v>
      </c>
      <c r="BH19" s="686"/>
      <c r="BI19" s="686"/>
      <c r="BJ19" s="686"/>
      <c r="BK19" s="686"/>
      <c r="BL19" s="686"/>
      <c r="BM19" s="686"/>
      <c r="BN19" s="687"/>
      <c r="BO19" s="688">
        <v>5.5</v>
      </c>
      <c r="BP19" s="688"/>
      <c r="BQ19" s="688"/>
      <c r="BR19" s="688"/>
      <c r="BS19" s="694" t="s">
        <v>128</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2">
      <c r="B20" s="682" t="s">
        <v>276</v>
      </c>
      <c r="C20" s="683"/>
      <c r="D20" s="683"/>
      <c r="E20" s="683"/>
      <c r="F20" s="683"/>
      <c r="G20" s="683"/>
      <c r="H20" s="683"/>
      <c r="I20" s="683"/>
      <c r="J20" s="683"/>
      <c r="K20" s="683"/>
      <c r="L20" s="683"/>
      <c r="M20" s="683"/>
      <c r="N20" s="683"/>
      <c r="O20" s="683"/>
      <c r="P20" s="683"/>
      <c r="Q20" s="684"/>
      <c r="R20" s="685">
        <v>57617</v>
      </c>
      <c r="S20" s="686"/>
      <c r="T20" s="686"/>
      <c r="U20" s="686"/>
      <c r="V20" s="686"/>
      <c r="W20" s="686"/>
      <c r="X20" s="686"/>
      <c r="Y20" s="687"/>
      <c r="Z20" s="688">
        <v>0.1</v>
      </c>
      <c r="AA20" s="688"/>
      <c r="AB20" s="688"/>
      <c r="AC20" s="688"/>
      <c r="AD20" s="689">
        <v>57617</v>
      </c>
      <c r="AE20" s="689"/>
      <c r="AF20" s="689"/>
      <c r="AG20" s="689"/>
      <c r="AH20" s="689"/>
      <c r="AI20" s="689"/>
      <c r="AJ20" s="689"/>
      <c r="AK20" s="689"/>
      <c r="AL20" s="690">
        <v>0.2</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1758268</v>
      </c>
      <c r="BH20" s="686"/>
      <c r="BI20" s="686"/>
      <c r="BJ20" s="686"/>
      <c r="BK20" s="686"/>
      <c r="BL20" s="686"/>
      <c r="BM20" s="686"/>
      <c r="BN20" s="687"/>
      <c r="BO20" s="688">
        <v>5.5</v>
      </c>
      <c r="BP20" s="688"/>
      <c r="BQ20" s="688"/>
      <c r="BR20" s="688"/>
      <c r="BS20" s="694" t="s">
        <v>241</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76669313</v>
      </c>
      <c r="CS20" s="686"/>
      <c r="CT20" s="686"/>
      <c r="CU20" s="686"/>
      <c r="CV20" s="686"/>
      <c r="CW20" s="686"/>
      <c r="CX20" s="686"/>
      <c r="CY20" s="687"/>
      <c r="CZ20" s="688">
        <v>100</v>
      </c>
      <c r="DA20" s="688"/>
      <c r="DB20" s="688"/>
      <c r="DC20" s="688"/>
      <c r="DD20" s="694">
        <v>8605559</v>
      </c>
      <c r="DE20" s="686"/>
      <c r="DF20" s="686"/>
      <c r="DG20" s="686"/>
      <c r="DH20" s="686"/>
      <c r="DI20" s="686"/>
      <c r="DJ20" s="686"/>
      <c r="DK20" s="686"/>
      <c r="DL20" s="686"/>
      <c r="DM20" s="686"/>
      <c r="DN20" s="686"/>
      <c r="DO20" s="686"/>
      <c r="DP20" s="687"/>
      <c r="DQ20" s="694">
        <v>40717289</v>
      </c>
      <c r="DR20" s="686"/>
      <c r="DS20" s="686"/>
      <c r="DT20" s="686"/>
      <c r="DU20" s="686"/>
      <c r="DV20" s="686"/>
      <c r="DW20" s="686"/>
      <c r="DX20" s="686"/>
      <c r="DY20" s="686"/>
      <c r="DZ20" s="686"/>
      <c r="EA20" s="686"/>
      <c r="EB20" s="686"/>
      <c r="EC20" s="695"/>
    </row>
    <row r="21" spans="2:133" ht="11.25" customHeight="1" x14ac:dyDescent="0.2">
      <c r="B21" s="682" t="s">
        <v>279</v>
      </c>
      <c r="C21" s="683"/>
      <c r="D21" s="683"/>
      <c r="E21" s="683"/>
      <c r="F21" s="683"/>
      <c r="G21" s="683"/>
      <c r="H21" s="683"/>
      <c r="I21" s="683"/>
      <c r="J21" s="683"/>
      <c r="K21" s="683"/>
      <c r="L21" s="683"/>
      <c r="M21" s="683"/>
      <c r="N21" s="683"/>
      <c r="O21" s="683"/>
      <c r="P21" s="683"/>
      <c r="Q21" s="684"/>
      <c r="R21" s="685">
        <v>13868</v>
      </c>
      <c r="S21" s="686"/>
      <c r="T21" s="686"/>
      <c r="U21" s="686"/>
      <c r="V21" s="686"/>
      <c r="W21" s="686"/>
      <c r="X21" s="686"/>
      <c r="Y21" s="687"/>
      <c r="Z21" s="688">
        <v>0</v>
      </c>
      <c r="AA21" s="688"/>
      <c r="AB21" s="688"/>
      <c r="AC21" s="688"/>
      <c r="AD21" s="689">
        <v>13868</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6347</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281</v>
      </c>
      <c r="C22" s="683"/>
      <c r="D22" s="683"/>
      <c r="E22" s="683"/>
      <c r="F22" s="683"/>
      <c r="G22" s="683"/>
      <c r="H22" s="683"/>
      <c r="I22" s="683"/>
      <c r="J22" s="683"/>
      <c r="K22" s="683"/>
      <c r="L22" s="683"/>
      <c r="M22" s="683"/>
      <c r="N22" s="683"/>
      <c r="O22" s="683"/>
      <c r="P22" s="683"/>
      <c r="Q22" s="684"/>
      <c r="R22" s="685">
        <v>1830767</v>
      </c>
      <c r="S22" s="686"/>
      <c r="T22" s="686"/>
      <c r="U22" s="686"/>
      <c r="V22" s="686"/>
      <c r="W22" s="686"/>
      <c r="X22" s="686"/>
      <c r="Y22" s="687"/>
      <c r="Z22" s="688">
        <v>2.2999999999999998</v>
      </c>
      <c r="AA22" s="688"/>
      <c r="AB22" s="688"/>
      <c r="AC22" s="688"/>
      <c r="AD22" s="689">
        <v>1539849</v>
      </c>
      <c r="AE22" s="689"/>
      <c r="AF22" s="689"/>
      <c r="AG22" s="689"/>
      <c r="AH22" s="689"/>
      <c r="AI22" s="689"/>
      <c r="AJ22" s="689"/>
      <c r="AK22" s="689"/>
      <c r="AL22" s="690">
        <v>4.2</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128</v>
      </c>
      <c r="BP22" s="688"/>
      <c r="BQ22" s="688"/>
      <c r="BR22" s="688"/>
      <c r="BS22" s="694" t="s">
        <v>237</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284</v>
      </c>
      <c r="C23" s="683"/>
      <c r="D23" s="683"/>
      <c r="E23" s="683"/>
      <c r="F23" s="683"/>
      <c r="G23" s="683"/>
      <c r="H23" s="683"/>
      <c r="I23" s="683"/>
      <c r="J23" s="683"/>
      <c r="K23" s="683"/>
      <c r="L23" s="683"/>
      <c r="M23" s="683"/>
      <c r="N23" s="683"/>
      <c r="O23" s="683"/>
      <c r="P23" s="683"/>
      <c r="Q23" s="684"/>
      <c r="R23" s="685">
        <v>1539849</v>
      </c>
      <c r="S23" s="686"/>
      <c r="T23" s="686"/>
      <c r="U23" s="686"/>
      <c r="V23" s="686"/>
      <c r="W23" s="686"/>
      <c r="X23" s="686"/>
      <c r="Y23" s="687"/>
      <c r="Z23" s="688">
        <v>1.9</v>
      </c>
      <c r="AA23" s="688"/>
      <c r="AB23" s="688"/>
      <c r="AC23" s="688"/>
      <c r="AD23" s="689">
        <v>1539849</v>
      </c>
      <c r="AE23" s="689"/>
      <c r="AF23" s="689"/>
      <c r="AG23" s="689"/>
      <c r="AH23" s="689"/>
      <c r="AI23" s="689"/>
      <c r="AJ23" s="689"/>
      <c r="AK23" s="689"/>
      <c r="AL23" s="690">
        <v>4.2</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1751921</v>
      </c>
      <c r="BH23" s="686"/>
      <c r="BI23" s="686"/>
      <c r="BJ23" s="686"/>
      <c r="BK23" s="686"/>
      <c r="BL23" s="686"/>
      <c r="BM23" s="686"/>
      <c r="BN23" s="687"/>
      <c r="BO23" s="688">
        <v>5.5</v>
      </c>
      <c r="BP23" s="688"/>
      <c r="BQ23" s="688"/>
      <c r="BR23" s="688"/>
      <c r="BS23" s="694" t="s">
        <v>237</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2">
      <c r="B24" s="682" t="s">
        <v>291</v>
      </c>
      <c r="C24" s="683"/>
      <c r="D24" s="683"/>
      <c r="E24" s="683"/>
      <c r="F24" s="683"/>
      <c r="G24" s="683"/>
      <c r="H24" s="683"/>
      <c r="I24" s="683"/>
      <c r="J24" s="683"/>
      <c r="K24" s="683"/>
      <c r="L24" s="683"/>
      <c r="M24" s="683"/>
      <c r="N24" s="683"/>
      <c r="O24" s="683"/>
      <c r="P24" s="683"/>
      <c r="Q24" s="684"/>
      <c r="R24" s="685">
        <v>290918</v>
      </c>
      <c r="S24" s="686"/>
      <c r="T24" s="686"/>
      <c r="U24" s="686"/>
      <c r="V24" s="686"/>
      <c r="W24" s="686"/>
      <c r="X24" s="686"/>
      <c r="Y24" s="687"/>
      <c r="Z24" s="688">
        <v>0.4</v>
      </c>
      <c r="AA24" s="688"/>
      <c r="AB24" s="688"/>
      <c r="AC24" s="688"/>
      <c r="AD24" s="689" t="s">
        <v>128</v>
      </c>
      <c r="AE24" s="689"/>
      <c r="AF24" s="689"/>
      <c r="AG24" s="689"/>
      <c r="AH24" s="689"/>
      <c r="AI24" s="689"/>
      <c r="AJ24" s="689"/>
      <c r="AK24" s="689"/>
      <c r="AL24" s="690" t="s">
        <v>128</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128</v>
      </c>
      <c r="BP24" s="688"/>
      <c r="BQ24" s="688"/>
      <c r="BR24" s="688"/>
      <c r="BS24" s="694" t="s">
        <v>241</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25855433</v>
      </c>
      <c r="CS24" s="675"/>
      <c r="CT24" s="675"/>
      <c r="CU24" s="675"/>
      <c r="CV24" s="675"/>
      <c r="CW24" s="675"/>
      <c r="CX24" s="675"/>
      <c r="CY24" s="676"/>
      <c r="CZ24" s="679">
        <v>33.700000000000003</v>
      </c>
      <c r="DA24" s="680"/>
      <c r="DB24" s="680"/>
      <c r="DC24" s="699"/>
      <c r="DD24" s="724">
        <v>17140851</v>
      </c>
      <c r="DE24" s="675"/>
      <c r="DF24" s="675"/>
      <c r="DG24" s="675"/>
      <c r="DH24" s="675"/>
      <c r="DI24" s="675"/>
      <c r="DJ24" s="675"/>
      <c r="DK24" s="676"/>
      <c r="DL24" s="724">
        <v>17099653</v>
      </c>
      <c r="DM24" s="675"/>
      <c r="DN24" s="675"/>
      <c r="DO24" s="675"/>
      <c r="DP24" s="675"/>
      <c r="DQ24" s="675"/>
      <c r="DR24" s="675"/>
      <c r="DS24" s="675"/>
      <c r="DT24" s="675"/>
      <c r="DU24" s="675"/>
      <c r="DV24" s="676"/>
      <c r="DW24" s="679">
        <v>45.7</v>
      </c>
      <c r="DX24" s="680"/>
      <c r="DY24" s="680"/>
      <c r="DZ24" s="680"/>
      <c r="EA24" s="680"/>
      <c r="EB24" s="680"/>
      <c r="EC24" s="681"/>
    </row>
    <row r="25" spans="2:133" ht="11.25" customHeight="1" x14ac:dyDescent="0.2">
      <c r="B25" s="682" t="s">
        <v>294</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237</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11316175</v>
      </c>
      <c r="CS25" s="721"/>
      <c r="CT25" s="721"/>
      <c r="CU25" s="721"/>
      <c r="CV25" s="721"/>
      <c r="CW25" s="721"/>
      <c r="CX25" s="721"/>
      <c r="CY25" s="722"/>
      <c r="CZ25" s="690">
        <v>14.8</v>
      </c>
      <c r="DA25" s="719"/>
      <c r="DB25" s="719"/>
      <c r="DC25" s="723"/>
      <c r="DD25" s="694">
        <v>10402305</v>
      </c>
      <c r="DE25" s="721"/>
      <c r="DF25" s="721"/>
      <c r="DG25" s="721"/>
      <c r="DH25" s="721"/>
      <c r="DI25" s="721"/>
      <c r="DJ25" s="721"/>
      <c r="DK25" s="722"/>
      <c r="DL25" s="694">
        <v>10364400</v>
      </c>
      <c r="DM25" s="721"/>
      <c r="DN25" s="721"/>
      <c r="DO25" s="721"/>
      <c r="DP25" s="721"/>
      <c r="DQ25" s="721"/>
      <c r="DR25" s="721"/>
      <c r="DS25" s="721"/>
      <c r="DT25" s="721"/>
      <c r="DU25" s="721"/>
      <c r="DV25" s="722"/>
      <c r="DW25" s="690">
        <v>27.7</v>
      </c>
      <c r="DX25" s="719"/>
      <c r="DY25" s="719"/>
      <c r="DZ25" s="719"/>
      <c r="EA25" s="719"/>
      <c r="EB25" s="719"/>
      <c r="EC25" s="720"/>
    </row>
    <row r="26" spans="2:133" ht="11.25" customHeight="1" x14ac:dyDescent="0.2">
      <c r="B26" s="682" t="s">
        <v>297</v>
      </c>
      <c r="C26" s="683"/>
      <c r="D26" s="683"/>
      <c r="E26" s="683"/>
      <c r="F26" s="683"/>
      <c r="G26" s="683"/>
      <c r="H26" s="683"/>
      <c r="I26" s="683"/>
      <c r="J26" s="683"/>
      <c r="K26" s="683"/>
      <c r="L26" s="683"/>
      <c r="M26" s="683"/>
      <c r="N26" s="683"/>
      <c r="O26" s="683"/>
      <c r="P26" s="683"/>
      <c r="Q26" s="684"/>
      <c r="R26" s="685">
        <v>38991554</v>
      </c>
      <c r="S26" s="686"/>
      <c r="T26" s="686"/>
      <c r="U26" s="686"/>
      <c r="V26" s="686"/>
      <c r="W26" s="686"/>
      <c r="X26" s="686"/>
      <c r="Y26" s="687"/>
      <c r="Z26" s="688">
        <v>48.6</v>
      </c>
      <c r="AA26" s="688"/>
      <c r="AB26" s="688"/>
      <c r="AC26" s="688"/>
      <c r="AD26" s="689">
        <v>36948715</v>
      </c>
      <c r="AE26" s="689"/>
      <c r="AF26" s="689"/>
      <c r="AG26" s="689"/>
      <c r="AH26" s="689"/>
      <c r="AI26" s="689"/>
      <c r="AJ26" s="689"/>
      <c r="AK26" s="689"/>
      <c r="AL26" s="690">
        <v>99.6</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237</v>
      </c>
      <c r="BH26" s="686"/>
      <c r="BI26" s="686"/>
      <c r="BJ26" s="686"/>
      <c r="BK26" s="686"/>
      <c r="BL26" s="686"/>
      <c r="BM26" s="686"/>
      <c r="BN26" s="687"/>
      <c r="BO26" s="688" t="s">
        <v>128</v>
      </c>
      <c r="BP26" s="688"/>
      <c r="BQ26" s="688"/>
      <c r="BR26" s="688"/>
      <c r="BS26" s="694" t="s">
        <v>237</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6606859</v>
      </c>
      <c r="CS26" s="686"/>
      <c r="CT26" s="686"/>
      <c r="CU26" s="686"/>
      <c r="CV26" s="686"/>
      <c r="CW26" s="686"/>
      <c r="CX26" s="686"/>
      <c r="CY26" s="687"/>
      <c r="CZ26" s="690">
        <v>8.6</v>
      </c>
      <c r="DA26" s="719"/>
      <c r="DB26" s="719"/>
      <c r="DC26" s="723"/>
      <c r="DD26" s="694">
        <v>6129627</v>
      </c>
      <c r="DE26" s="686"/>
      <c r="DF26" s="686"/>
      <c r="DG26" s="686"/>
      <c r="DH26" s="686"/>
      <c r="DI26" s="686"/>
      <c r="DJ26" s="686"/>
      <c r="DK26" s="687"/>
      <c r="DL26" s="694" t="s">
        <v>128</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2">
      <c r="B27" s="682" t="s">
        <v>300</v>
      </c>
      <c r="C27" s="683"/>
      <c r="D27" s="683"/>
      <c r="E27" s="683"/>
      <c r="F27" s="683"/>
      <c r="G27" s="683"/>
      <c r="H27" s="683"/>
      <c r="I27" s="683"/>
      <c r="J27" s="683"/>
      <c r="K27" s="683"/>
      <c r="L27" s="683"/>
      <c r="M27" s="683"/>
      <c r="N27" s="683"/>
      <c r="O27" s="683"/>
      <c r="P27" s="683"/>
      <c r="Q27" s="684"/>
      <c r="R27" s="685">
        <v>28744</v>
      </c>
      <c r="S27" s="686"/>
      <c r="T27" s="686"/>
      <c r="U27" s="686"/>
      <c r="V27" s="686"/>
      <c r="W27" s="686"/>
      <c r="X27" s="686"/>
      <c r="Y27" s="687"/>
      <c r="Z27" s="688">
        <v>0</v>
      </c>
      <c r="AA27" s="688"/>
      <c r="AB27" s="688"/>
      <c r="AC27" s="688"/>
      <c r="AD27" s="689">
        <v>28744</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31906386</v>
      </c>
      <c r="BH27" s="686"/>
      <c r="BI27" s="686"/>
      <c r="BJ27" s="686"/>
      <c r="BK27" s="686"/>
      <c r="BL27" s="686"/>
      <c r="BM27" s="686"/>
      <c r="BN27" s="687"/>
      <c r="BO27" s="688">
        <v>100</v>
      </c>
      <c r="BP27" s="688"/>
      <c r="BQ27" s="688"/>
      <c r="BR27" s="688"/>
      <c r="BS27" s="694" t="s">
        <v>237</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11315685</v>
      </c>
      <c r="CS27" s="721"/>
      <c r="CT27" s="721"/>
      <c r="CU27" s="721"/>
      <c r="CV27" s="721"/>
      <c r="CW27" s="721"/>
      <c r="CX27" s="721"/>
      <c r="CY27" s="722"/>
      <c r="CZ27" s="690">
        <v>14.8</v>
      </c>
      <c r="DA27" s="719"/>
      <c r="DB27" s="719"/>
      <c r="DC27" s="723"/>
      <c r="DD27" s="694">
        <v>3637305</v>
      </c>
      <c r="DE27" s="721"/>
      <c r="DF27" s="721"/>
      <c r="DG27" s="721"/>
      <c r="DH27" s="721"/>
      <c r="DI27" s="721"/>
      <c r="DJ27" s="721"/>
      <c r="DK27" s="722"/>
      <c r="DL27" s="694">
        <v>3634012</v>
      </c>
      <c r="DM27" s="721"/>
      <c r="DN27" s="721"/>
      <c r="DO27" s="721"/>
      <c r="DP27" s="721"/>
      <c r="DQ27" s="721"/>
      <c r="DR27" s="721"/>
      <c r="DS27" s="721"/>
      <c r="DT27" s="721"/>
      <c r="DU27" s="721"/>
      <c r="DV27" s="722"/>
      <c r="DW27" s="690">
        <v>9.6999999999999993</v>
      </c>
      <c r="DX27" s="719"/>
      <c r="DY27" s="719"/>
      <c r="DZ27" s="719"/>
      <c r="EA27" s="719"/>
      <c r="EB27" s="719"/>
      <c r="EC27" s="720"/>
    </row>
    <row r="28" spans="2:133" ht="11.25" customHeight="1" x14ac:dyDescent="0.2">
      <c r="B28" s="682" t="s">
        <v>303</v>
      </c>
      <c r="C28" s="683"/>
      <c r="D28" s="683"/>
      <c r="E28" s="683"/>
      <c r="F28" s="683"/>
      <c r="G28" s="683"/>
      <c r="H28" s="683"/>
      <c r="I28" s="683"/>
      <c r="J28" s="683"/>
      <c r="K28" s="683"/>
      <c r="L28" s="683"/>
      <c r="M28" s="683"/>
      <c r="N28" s="683"/>
      <c r="O28" s="683"/>
      <c r="P28" s="683"/>
      <c r="Q28" s="684"/>
      <c r="R28" s="685">
        <v>114660</v>
      </c>
      <c r="S28" s="686"/>
      <c r="T28" s="686"/>
      <c r="U28" s="686"/>
      <c r="V28" s="686"/>
      <c r="W28" s="686"/>
      <c r="X28" s="686"/>
      <c r="Y28" s="687"/>
      <c r="Z28" s="688">
        <v>0.1</v>
      </c>
      <c r="AA28" s="688"/>
      <c r="AB28" s="688"/>
      <c r="AC28" s="688"/>
      <c r="AD28" s="689" t="s">
        <v>128</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3223573</v>
      </c>
      <c r="CS28" s="686"/>
      <c r="CT28" s="686"/>
      <c r="CU28" s="686"/>
      <c r="CV28" s="686"/>
      <c r="CW28" s="686"/>
      <c r="CX28" s="686"/>
      <c r="CY28" s="687"/>
      <c r="CZ28" s="690">
        <v>4.2</v>
      </c>
      <c r="DA28" s="719"/>
      <c r="DB28" s="719"/>
      <c r="DC28" s="723"/>
      <c r="DD28" s="694">
        <v>3101241</v>
      </c>
      <c r="DE28" s="686"/>
      <c r="DF28" s="686"/>
      <c r="DG28" s="686"/>
      <c r="DH28" s="686"/>
      <c r="DI28" s="686"/>
      <c r="DJ28" s="686"/>
      <c r="DK28" s="687"/>
      <c r="DL28" s="694">
        <v>3101241</v>
      </c>
      <c r="DM28" s="686"/>
      <c r="DN28" s="686"/>
      <c r="DO28" s="686"/>
      <c r="DP28" s="686"/>
      <c r="DQ28" s="686"/>
      <c r="DR28" s="686"/>
      <c r="DS28" s="686"/>
      <c r="DT28" s="686"/>
      <c r="DU28" s="686"/>
      <c r="DV28" s="687"/>
      <c r="DW28" s="690">
        <v>8.3000000000000007</v>
      </c>
      <c r="DX28" s="719"/>
      <c r="DY28" s="719"/>
      <c r="DZ28" s="719"/>
      <c r="EA28" s="719"/>
      <c r="EB28" s="719"/>
      <c r="EC28" s="720"/>
    </row>
    <row r="29" spans="2:133" ht="11.25" customHeight="1" x14ac:dyDescent="0.2">
      <c r="B29" s="682" t="s">
        <v>305</v>
      </c>
      <c r="C29" s="683"/>
      <c r="D29" s="683"/>
      <c r="E29" s="683"/>
      <c r="F29" s="683"/>
      <c r="G29" s="683"/>
      <c r="H29" s="683"/>
      <c r="I29" s="683"/>
      <c r="J29" s="683"/>
      <c r="K29" s="683"/>
      <c r="L29" s="683"/>
      <c r="M29" s="683"/>
      <c r="N29" s="683"/>
      <c r="O29" s="683"/>
      <c r="P29" s="683"/>
      <c r="Q29" s="684"/>
      <c r="R29" s="685">
        <v>466042</v>
      </c>
      <c r="S29" s="686"/>
      <c r="T29" s="686"/>
      <c r="U29" s="686"/>
      <c r="V29" s="686"/>
      <c r="W29" s="686"/>
      <c r="X29" s="686"/>
      <c r="Y29" s="687"/>
      <c r="Z29" s="688">
        <v>0.6</v>
      </c>
      <c r="AA29" s="688"/>
      <c r="AB29" s="688"/>
      <c r="AC29" s="688"/>
      <c r="AD29" s="689">
        <v>84194</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306</v>
      </c>
      <c r="CE29" s="730"/>
      <c r="CF29" s="700" t="s">
        <v>307</v>
      </c>
      <c r="CG29" s="701"/>
      <c r="CH29" s="701"/>
      <c r="CI29" s="701"/>
      <c r="CJ29" s="701"/>
      <c r="CK29" s="701"/>
      <c r="CL29" s="701"/>
      <c r="CM29" s="701"/>
      <c r="CN29" s="701"/>
      <c r="CO29" s="701"/>
      <c r="CP29" s="701"/>
      <c r="CQ29" s="702"/>
      <c r="CR29" s="685">
        <v>3223074</v>
      </c>
      <c r="CS29" s="721"/>
      <c r="CT29" s="721"/>
      <c r="CU29" s="721"/>
      <c r="CV29" s="721"/>
      <c r="CW29" s="721"/>
      <c r="CX29" s="721"/>
      <c r="CY29" s="722"/>
      <c r="CZ29" s="690">
        <v>4.2</v>
      </c>
      <c r="DA29" s="719"/>
      <c r="DB29" s="719"/>
      <c r="DC29" s="723"/>
      <c r="DD29" s="694">
        <v>3100742</v>
      </c>
      <c r="DE29" s="721"/>
      <c r="DF29" s="721"/>
      <c r="DG29" s="721"/>
      <c r="DH29" s="721"/>
      <c r="DI29" s="721"/>
      <c r="DJ29" s="721"/>
      <c r="DK29" s="722"/>
      <c r="DL29" s="694">
        <v>3100742</v>
      </c>
      <c r="DM29" s="721"/>
      <c r="DN29" s="721"/>
      <c r="DO29" s="721"/>
      <c r="DP29" s="721"/>
      <c r="DQ29" s="721"/>
      <c r="DR29" s="721"/>
      <c r="DS29" s="721"/>
      <c r="DT29" s="721"/>
      <c r="DU29" s="721"/>
      <c r="DV29" s="722"/>
      <c r="DW29" s="690">
        <v>8.3000000000000007</v>
      </c>
      <c r="DX29" s="719"/>
      <c r="DY29" s="719"/>
      <c r="DZ29" s="719"/>
      <c r="EA29" s="719"/>
      <c r="EB29" s="719"/>
      <c r="EC29" s="720"/>
    </row>
    <row r="30" spans="2:133" ht="11.25" customHeight="1" x14ac:dyDescent="0.2">
      <c r="B30" s="682" t="s">
        <v>308</v>
      </c>
      <c r="C30" s="683"/>
      <c r="D30" s="683"/>
      <c r="E30" s="683"/>
      <c r="F30" s="683"/>
      <c r="G30" s="683"/>
      <c r="H30" s="683"/>
      <c r="I30" s="683"/>
      <c r="J30" s="683"/>
      <c r="K30" s="683"/>
      <c r="L30" s="683"/>
      <c r="M30" s="683"/>
      <c r="N30" s="683"/>
      <c r="O30" s="683"/>
      <c r="P30" s="683"/>
      <c r="Q30" s="684"/>
      <c r="R30" s="685">
        <v>312904</v>
      </c>
      <c r="S30" s="686"/>
      <c r="T30" s="686"/>
      <c r="U30" s="686"/>
      <c r="V30" s="686"/>
      <c r="W30" s="686"/>
      <c r="X30" s="686"/>
      <c r="Y30" s="687"/>
      <c r="Z30" s="688">
        <v>0.4</v>
      </c>
      <c r="AA30" s="688"/>
      <c r="AB30" s="688"/>
      <c r="AC30" s="688"/>
      <c r="AD30" s="689" t="s">
        <v>128</v>
      </c>
      <c r="AE30" s="689"/>
      <c r="AF30" s="689"/>
      <c r="AG30" s="689"/>
      <c r="AH30" s="689"/>
      <c r="AI30" s="689"/>
      <c r="AJ30" s="689"/>
      <c r="AK30" s="689"/>
      <c r="AL30" s="690" t="s">
        <v>237</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31"/>
      <c r="CE30" s="732"/>
      <c r="CF30" s="700" t="s">
        <v>311</v>
      </c>
      <c r="CG30" s="701"/>
      <c r="CH30" s="701"/>
      <c r="CI30" s="701"/>
      <c r="CJ30" s="701"/>
      <c r="CK30" s="701"/>
      <c r="CL30" s="701"/>
      <c r="CM30" s="701"/>
      <c r="CN30" s="701"/>
      <c r="CO30" s="701"/>
      <c r="CP30" s="701"/>
      <c r="CQ30" s="702"/>
      <c r="CR30" s="685">
        <v>3026049</v>
      </c>
      <c r="CS30" s="686"/>
      <c r="CT30" s="686"/>
      <c r="CU30" s="686"/>
      <c r="CV30" s="686"/>
      <c r="CW30" s="686"/>
      <c r="CX30" s="686"/>
      <c r="CY30" s="687"/>
      <c r="CZ30" s="690">
        <v>3.9</v>
      </c>
      <c r="DA30" s="719"/>
      <c r="DB30" s="719"/>
      <c r="DC30" s="723"/>
      <c r="DD30" s="694">
        <v>2907408</v>
      </c>
      <c r="DE30" s="686"/>
      <c r="DF30" s="686"/>
      <c r="DG30" s="686"/>
      <c r="DH30" s="686"/>
      <c r="DI30" s="686"/>
      <c r="DJ30" s="686"/>
      <c r="DK30" s="687"/>
      <c r="DL30" s="694">
        <v>2907408</v>
      </c>
      <c r="DM30" s="686"/>
      <c r="DN30" s="686"/>
      <c r="DO30" s="686"/>
      <c r="DP30" s="686"/>
      <c r="DQ30" s="686"/>
      <c r="DR30" s="686"/>
      <c r="DS30" s="686"/>
      <c r="DT30" s="686"/>
      <c r="DU30" s="686"/>
      <c r="DV30" s="687"/>
      <c r="DW30" s="690">
        <v>7.8</v>
      </c>
      <c r="DX30" s="719"/>
      <c r="DY30" s="719"/>
      <c r="DZ30" s="719"/>
      <c r="EA30" s="719"/>
      <c r="EB30" s="719"/>
      <c r="EC30" s="720"/>
    </row>
    <row r="31" spans="2:133" ht="11.25" customHeight="1" x14ac:dyDescent="0.2">
      <c r="B31" s="682" t="s">
        <v>312</v>
      </c>
      <c r="C31" s="683"/>
      <c r="D31" s="683"/>
      <c r="E31" s="683"/>
      <c r="F31" s="683"/>
      <c r="G31" s="683"/>
      <c r="H31" s="683"/>
      <c r="I31" s="683"/>
      <c r="J31" s="683"/>
      <c r="K31" s="683"/>
      <c r="L31" s="683"/>
      <c r="M31" s="683"/>
      <c r="N31" s="683"/>
      <c r="O31" s="683"/>
      <c r="P31" s="683"/>
      <c r="Q31" s="684"/>
      <c r="R31" s="685">
        <v>25976042</v>
      </c>
      <c r="S31" s="686"/>
      <c r="T31" s="686"/>
      <c r="U31" s="686"/>
      <c r="V31" s="686"/>
      <c r="W31" s="686"/>
      <c r="X31" s="686"/>
      <c r="Y31" s="687"/>
      <c r="Z31" s="688">
        <v>32.299999999999997</v>
      </c>
      <c r="AA31" s="688"/>
      <c r="AB31" s="688"/>
      <c r="AC31" s="688"/>
      <c r="AD31" s="689" t="s">
        <v>128</v>
      </c>
      <c r="AE31" s="689"/>
      <c r="AF31" s="689"/>
      <c r="AG31" s="689"/>
      <c r="AH31" s="689"/>
      <c r="AI31" s="689"/>
      <c r="AJ31" s="689"/>
      <c r="AK31" s="689"/>
      <c r="AL31" s="690" t="s">
        <v>128</v>
      </c>
      <c r="AM31" s="691"/>
      <c r="AN31" s="691"/>
      <c r="AO31" s="692"/>
      <c r="AP31" s="742" t="s">
        <v>313</v>
      </c>
      <c r="AQ31" s="743"/>
      <c r="AR31" s="743"/>
      <c r="AS31" s="743"/>
      <c r="AT31" s="748" t="s">
        <v>314</v>
      </c>
      <c r="AU31" s="231"/>
      <c r="AV31" s="231"/>
      <c r="AW31" s="231"/>
      <c r="AX31" s="671" t="s">
        <v>187</v>
      </c>
      <c r="AY31" s="672"/>
      <c r="AZ31" s="672"/>
      <c r="BA31" s="672"/>
      <c r="BB31" s="672"/>
      <c r="BC31" s="672"/>
      <c r="BD31" s="672"/>
      <c r="BE31" s="672"/>
      <c r="BF31" s="673"/>
      <c r="BG31" s="753">
        <v>99.3</v>
      </c>
      <c r="BH31" s="740"/>
      <c r="BI31" s="740"/>
      <c r="BJ31" s="740"/>
      <c r="BK31" s="740"/>
      <c r="BL31" s="740"/>
      <c r="BM31" s="680">
        <v>98</v>
      </c>
      <c r="BN31" s="740"/>
      <c r="BO31" s="740"/>
      <c r="BP31" s="740"/>
      <c r="BQ31" s="741"/>
      <c r="BR31" s="753">
        <v>99.3</v>
      </c>
      <c r="BS31" s="740"/>
      <c r="BT31" s="740"/>
      <c r="BU31" s="740"/>
      <c r="BV31" s="740"/>
      <c r="BW31" s="740"/>
      <c r="BX31" s="680">
        <v>97.7</v>
      </c>
      <c r="BY31" s="740"/>
      <c r="BZ31" s="740"/>
      <c r="CA31" s="740"/>
      <c r="CB31" s="741"/>
      <c r="CD31" s="731"/>
      <c r="CE31" s="732"/>
      <c r="CF31" s="700" t="s">
        <v>315</v>
      </c>
      <c r="CG31" s="701"/>
      <c r="CH31" s="701"/>
      <c r="CI31" s="701"/>
      <c r="CJ31" s="701"/>
      <c r="CK31" s="701"/>
      <c r="CL31" s="701"/>
      <c r="CM31" s="701"/>
      <c r="CN31" s="701"/>
      <c r="CO31" s="701"/>
      <c r="CP31" s="701"/>
      <c r="CQ31" s="702"/>
      <c r="CR31" s="685">
        <v>197025</v>
      </c>
      <c r="CS31" s="721"/>
      <c r="CT31" s="721"/>
      <c r="CU31" s="721"/>
      <c r="CV31" s="721"/>
      <c r="CW31" s="721"/>
      <c r="CX31" s="721"/>
      <c r="CY31" s="722"/>
      <c r="CZ31" s="690">
        <v>0.3</v>
      </c>
      <c r="DA31" s="719"/>
      <c r="DB31" s="719"/>
      <c r="DC31" s="723"/>
      <c r="DD31" s="694">
        <v>193334</v>
      </c>
      <c r="DE31" s="721"/>
      <c r="DF31" s="721"/>
      <c r="DG31" s="721"/>
      <c r="DH31" s="721"/>
      <c r="DI31" s="721"/>
      <c r="DJ31" s="721"/>
      <c r="DK31" s="722"/>
      <c r="DL31" s="694">
        <v>193334</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2">
      <c r="B32" s="735" t="s">
        <v>316</v>
      </c>
      <c r="C32" s="736"/>
      <c r="D32" s="736"/>
      <c r="E32" s="736"/>
      <c r="F32" s="736"/>
      <c r="G32" s="736"/>
      <c r="H32" s="736"/>
      <c r="I32" s="736"/>
      <c r="J32" s="736"/>
      <c r="K32" s="736"/>
      <c r="L32" s="736"/>
      <c r="M32" s="736"/>
      <c r="N32" s="736"/>
      <c r="O32" s="736"/>
      <c r="P32" s="736"/>
      <c r="Q32" s="737"/>
      <c r="R32" s="685" t="s">
        <v>128</v>
      </c>
      <c r="S32" s="686"/>
      <c r="T32" s="686"/>
      <c r="U32" s="686"/>
      <c r="V32" s="686"/>
      <c r="W32" s="686"/>
      <c r="X32" s="686"/>
      <c r="Y32" s="687"/>
      <c r="Z32" s="688" t="s">
        <v>128</v>
      </c>
      <c r="AA32" s="688"/>
      <c r="AB32" s="688"/>
      <c r="AC32" s="688"/>
      <c r="AD32" s="689" t="s">
        <v>237</v>
      </c>
      <c r="AE32" s="689"/>
      <c r="AF32" s="689"/>
      <c r="AG32" s="689"/>
      <c r="AH32" s="689"/>
      <c r="AI32" s="689"/>
      <c r="AJ32" s="689"/>
      <c r="AK32" s="689"/>
      <c r="AL32" s="690" t="s">
        <v>128</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98.9</v>
      </c>
      <c r="BH32" s="721"/>
      <c r="BI32" s="721"/>
      <c r="BJ32" s="721"/>
      <c r="BK32" s="721"/>
      <c r="BL32" s="721"/>
      <c r="BM32" s="691">
        <v>97</v>
      </c>
      <c r="BN32" s="751"/>
      <c r="BO32" s="751"/>
      <c r="BP32" s="751"/>
      <c r="BQ32" s="752"/>
      <c r="BR32" s="754">
        <v>98.9</v>
      </c>
      <c r="BS32" s="721"/>
      <c r="BT32" s="721"/>
      <c r="BU32" s="721"/>
      <c r="BV32" s="721"/>
      <c r="BW32" s="721"/>
      <c r="BX32" s="691">
        <v>96.8</v>
      </c>
      <c r="BY32" s="751"/>
      <c r="BZ32" s="751"/>
      <c r="CA32" s="751"/>
      <c r="CB32" s="752"/>
      <c r="CD32" s="733"/>
      <c r="CE32" s="734"/>
      <c r="CF32" s="700" t="s">
        <v>319</v>
      </c>
      <c r="CG32" s="701"/>
      <c r="CH32" s="701"/>
      <c r="CI32" s="701"/>
      <c r="CJ32" s="701"/>
      <c r="CK32" s="701"/>
      <c r="CL32" s="701"/>
      <c r="CM32" s="701"/>
      <c r="CN32" s="701"/>
      <c r="CO32" s="701"/>
      <c r="CP32" s="701"/>
      <c r="CQ32" s="702"/>
      <c r="CR32" s="685">
        <v>499</v>
      </c>
      <c r="CS32" s="686"/>
      <c r="CT32" s="686"/>
      <c r="CU32" s="686"/>
      <c r="CV32" s="686"/>
      <c r="CW32" s="686"/>
      <c r="CX32" s="686"/>
      <c r="CY32" s="687"/>
      <c r="CZ32" s="690">
        <v>0</v>
      </c>
      <c r="DA32" s="719"/>
      <c r="DB32" s="719"/>
      <c r="DC32" s="723"/>
      <c r="DD32" s="694">
        <v>499</v>
      </c>
      <c r="DE32" s="686"/>
      <c r="DF32" s="686"/>
      <c r="DG32" s="686"/>
      <c r="DH32" s="686"/>
      <c r="DI32" s="686"/>
      <c r="DJ32" s="686"/>
      <c r="DK32" s="687"/>
      <c r="DL32" s="694">
        <v>499</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320</v>
      </c>
      <c r="C33" s="683"/>
      <c r="D33" s="683"/>
      <c r="E33" s="683"/>
      <c r="F33" s="683"/>
      <c r="G33" s="683"/>
      <c r="H33" s="683"/>
      <c r="I33" s="683"/>
      <c r="J33" s="683"/>
      <c r="K33" s="683"/>
      <c r="L33" s="683"/>
      <c r="M33" s="683"/>
      <c r="N33" s="683"/>
      <c r="O33" s="683"/>
      <c r="P33" s="683"/>
      <c r="Q33" s="684"/>
      <c r="R33" s="685">
        <v>4586024</v>
      </c>
      <c r="S33" s="686"/>
      <c r="T33" s="686"/>
      <c r="U33" s="686"/>
      <c r="V33" s="686"/>
      <c r="W33" s="686"/>
      <c r="X33" s="686"/>
      <c r="Y33" s="687"/>
      <c r="Z33" s="688">
        <v>5.7</v>
      </c>
      <c r="AA33" s="688"/>
      <c r="AB33" s="688"/>
      <c r="AC33" s="688"/>
      <c r="AD33" s="689" t="s">
        <v>237</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321</v>
      </c>
      <c r="AY33" s="727"/>
      <c r="AZ33" s="727"/>
      <c r="BA33" s="727"/>
      <c r="BB33" s="727"/>
      <c r="BC33" s="727"/>
      <c r="BD33" s="727"/>
      <c r="BE33" s="727"/>
      <c r="BF33" s="728"/>
      <c r="BG33" s="755">
        <v>99.5</v>
      </c>
      <c r="BH33" s="756"/>
      <c r="BI33" s="756"/>
      <c r="BJ33" s="756"/>
      <c r="BK33" s="756"/>
      <c r="BL33" s="756"/>
      <c r="BM33" s="757">
        <v>98.6</v>
      </c>
      <c r="BN33" s="756"/>
      <c r="BO33" s="756"/>
      <c r="BP33" s="756"/>
      <c r="BQ33" s="758"/>
      <c r="BR33" s="755">
        <v>99.5</v>
      </c>
      <c r="BS33" s="756"/>
      <c r="BT33" s="756"/>
      <c r="BU33" s="756"/>
      <c r="BV33" s="756"/>
      <c r="BW33" s="756"/>
      <c r="BX33" s="757">
        <v>98.3</v>
      </c>
      <c r="BY33" s="756"/>
      <c r="BZ33" s="756"/>
      <c r="CA33" s="756"/>
      <c r="CB33" s="758"/>
      <c r="CD33" s="700" t="s">
        <v>322</v>
      </c>
      <c r="CE33" s="701"/>
      <c r="CF33" s="701"/>
      <c r="CG33" s="701"/>
      <c r="CH33" s="701"/>
      <c r="CI33" s="701"/>
      <c r="CJ33" s="701"/>
      <c r="CK33" s="701"/>
      <c r="CL33" s="701"/>
      <c r="CM33" s="701"/>
      <c r="CN33" s="701"/>
      <c r="CO33" s="701"/>
      <c r="CP33" s="701"/>
      <c r="CQ33" s="702"/>
      <c r="CR33" s="685">
        <v>42208321</v>
      </c>
      <c r="CS33" s="721"/>
      <c r="CT33" s="721"/>
      <c r="CU33" s="721"/>
      <c r="CV33" s="721"/>
      <c r="CW33" s="721"/>
      <c r="CX33" s="721"/>
      <c r="CY33" s="722"/>
      <c r="CZ33" s="690">
        <v>55.1</v>
      </c>
      <c r="DA33" s="719"/>
      <c r="DB33" s="719"/>
      <c r="DC33" s="723"/>
      <c r="DD33" s="694">
        <v>20397972</v>
      </c>
      <c r="DE33" s="721"/>
      <c r="DF33" s="721"/>
      <c r="DG33" s="721"/>
      <c r="DH33" s="721"/>
      <c r="DI33" s="721"/>
      <c r="DJ33" s="721"/>
      <c r="DK33" s="722"/>
      <c r="DL33" s="694">
        <v>15421635</v>
      </c>
      <c r="DM33" s="721"/>
      <c r="DN33" s="721"/>
      <c r="DO33" s="721"/>
      <c r="DP33" s="721"/>
      <c r="DQ33" s="721"/>
      <c r="DR33" s="721"/>
      <c r="DS33" s="721"/>
      <c r="DT33" s="721"/>
      <c r="DU33" s="721"/>
      <c r="DV33" s="722"/>
      <c r="DW33" s="690">
        <v>41.2</v>
      </c>
      <c r="DX33" s="719"/>
      <c r="DY33" s="719"/>
      <c r="DZ33" s="719"/>
      <c r="EA33" s="719"/>
      <c r="EB33" s="719"/>
      <c r="EC33" s="720"/>
    </row>
    <row r="34" spans="2:133" ht="11.25" customHeight="1" x14ac:dyDescent="0.2">
      <c r="B34" s="682" t="s">
        <v>323</v>
      </c>
      <c r="C34" s="683"/>
      <c r="D34" s="683"/>
      <c r="E34" s="683"/>
      <c r="F34" s="683"/>
      <c r="G34" s="683"/>
      <c r="H34" s="683"/>
      <c r="I34" s="683"/>
      <c r="J34" s="683"/>
      <c r="K34" s="683"/>
      <c r="L34" s="683"/>
      <c r="M34" s="683"/>
      <c r="N34" s="683"/>
      <c r="O34" s="683"/>
      <c r="P34" s="683"/>
      <c r="Q34" s="684"/>
      <c r="R34" s="685">
        <v>151699</v>
      </c>
      <c r="S34" s="686"/>
      <c r="T34" s="686"/>
      <c r="U34" s="686"/>
      <c r="V34" s="686"/>
      <c r="W34" s="686"/>
      <c r="X34" s="686"/>
      <c r="Y34" s="687"/>
      <c r="Z34" s="688">
        <v>0.2</v>
      </c>
      <c r="AA34" s="688"/>
      <c r="AB34" s="688"/>
      <c r="AC34" s="688"/>
      <c r="AD34" s="689">
        <v>30387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10828900</v>
      </c>
      <c r="CS34" s="686"/>
      <c r="CT34" s="686"/>
      <c r="CU34" s="686"/>
      <c r="CV34" s="686"/>
      <c r="CW34" s="686"/>
      <c r="CX34" s="686"/>
      <c r="CY34" s="687"/>
      <c r="CZ34" s="690">
        <v>14.1</v>
      </c>
      <c r="DA34" s="719"/>
      <c r="DB34" s="719"/>
      <c r="DC34" s="723"/>
      <c r="DD34" s="694">
        <v>8530235</v>
      </c>
      <c r="DE34" s="686"/>
      <c r="DF34" s="686"/>
      <c r="DG34" s="686"/>
      <c r="DH34" s="686"/>
      <c r="DI34" s="686"/>
      <c r="DJ34" s="686"/>
      <c r="DK34" s="687"/>
      <c r="DL34" s="694">
        <v>7824493</v>
      </c>
      <c r="DM34" s="686"/>
      <c r="DN34" s="686"/>
      <c r="DO34" s="686"/>
      <c r="DP34" s="686"/>
      <c r="DQ34" s="686"/>
      <c r="DR34" s="686"/>
      <c r="DS34" s="686"/>
      <c r="DT34" s="686"/>
      <c r="DU34" s="686"/>
      <c r="DV34" s="687"/>
      <c r="DW34" s="690">
        <v>20.9</v>
      </c>
      <c r="DX34" s="719"/>
      <c r="DY34" s="719"/>
      <c r="DZ34" s="719"/>
      <c r="EA34" s="719"/>
      <c r="EB34" s="719"/>
      <c r="EC34" s="720"/>
    </row>
    <row r="35" spans="2:133" ht="11.25" customHeight="1" x14ac:dyDescent="0.2">
      <c r="B35" s="682" t="s">
        <v>325</v>
      </c>
      <c r="C35" s="683"/>
      <c r="D35" s="683"/>
      <c r="E35" s="683"/>
      <c r="F35" s="683"/>
      <c r="G35" s="683"/>
      <c r="H35" s="683"/>
      <c r="I35" s="683"/>
      <c r="J35" s="683"/>
      <c r="K35" s="683"/>
      <c r="L35" s="683"/>
      <c r="M35" s="683"/>
      <c r="N35" s="683"/>
      <c r="O35" s="683"/>
      <c r="P35" s="683"/>
      <c r="Q35" s="684"/>
      <c r="R35" s="685">
        <v>784247</v>
      </c>
      <c r="S35" s="686"/>
      <c r="T35" s="686"/>
      <c r="U35" s="686"/>
      <c r="V35" s="686"/>
      <c r="W35" s="686"/>
      <c r="X35" s="686"/>
      <c r="Y35" s="687"/>
      <c r="Z35" s="688">
        <v>1</v>
      </c>
      <c r="AA35" s="688"/>
      <c r="AB35" s="688"/>
      <c r="AC35" s="688"/>
      <c r="AD35" s="689" t="s">
        <v>237</v>
      </c>
      <c r="AE35" s="689"/>
      <c r="AF35" s="689"/>
      <c r="AG35" s="689"/>
      <c r="AH35" s="689"/>
      <c r="AI35" s="689"/>
      <c r="AJ35" s="689"/>
      <c r="AK35" s="689"/>
      <c r="AL35" s="690" t="s">
        <v>128</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901672</v>
      </c>
      <c r="CS35" s="721"/>
      <c r="CT35" s="721"/>
      <c r="CU35" s="721"/>
      <c r="CV35" s="721"/>
      <c r="CW35" s="721"/>
      <c r="CX35" s="721"/>
      <c r="CY35" s="722"/>
      <c r="CZ35" s="690">
        <v>1.2</v>
      </c>
      <c r="DA35" s="719"/>
      <c r="DB35" s="719"/>
      <c r="DC35" s="723"/>
      <c r="DD35" s="694">
        <v>868219</v>
      </c>
      <c r="DE35" s="721"/>
      <c r="DF35" s="721"/>
      <c r="DG35" s="721"/>
      <c r="DH35" s="721"/>
      <c r="DI35" s="721"/>
      <c r="DJ35" s="721"/>
      <c r="DK35" s="722"/>
      <c r="DL35" s="694">
        <v>868219</v>
      </c>
      <c r="DM35" s="721"/>
      <c r="DN35" s="721"/>
      <c r="DO35" s="721"/>
      <c r="DP35" s="721"/>
      <c r="DQ35" s="721"/>
      <c r="DR35" s="721"/>
      <c r="DS35" s="721"/>
      <c r="DT35" s="721"/>
      <c r="DU35" s="721"/>
      <c r="DV35" s="722"/>
      <c r="DW35" s="690">
        <v>2.2999999999999998</v>
      </c>
      <c r="DX35" s="719"/>
      <c r="DY35" s="719"/>
      <c r="DZ35" s="719"/>
      <c r="EA35" s="719"/>
      <c r="EB35" s="719"/>
      <c r="EC35" s="720"/>
    </row>
    <row r="36" spans="2:133" ht="11.25" customHeight="1" x14ac:dyDescent="0.2">
      <c r="B36" s="682" t="s">
        <v>329</v>
      </c>
      <c r="C36" s="683"/>
      <c r="D36" s="683"/>
      <c r="E36" s="683"/>
      <c r="F36" s="683"/>
      <c r="G36" s="683"/>
      <c r="H36" s="683"/>
      <c r="I36" s="683"/>
      <c r="J36" s="683"/>
      <c r="K36" s="683"/>
      <c r="L36" s="683"/>
      <c r="M36" s="683"/>
      <c r="N36" s="683"/>
      <c r="O36" s="683"/>
      <c r="P36" s="683"/>
      <c r="Q36" s="684"/>
      <c r="R36" s="685">
        <v>142765</v>
      </c>
      <c r="S36" s="686"/>
      <c r="T36" s="686"/>
      <c r="U36" s="686"/>
      <c r="V36" s="686"/>
      <c r="W36" s="686"/>
      <c r="X36" s="686"/>
      <c r="Y36" s="687"/>
      <c r="Z36" s="688">
        <v>0.2</v>
      </c>
      <c r="AA36" s="688"/>
      <c r="AB36" s="688"/>
      <c r="AC36" s="688"/>
      <c r="AD36" s="689" t="s">
        <v>237</v>
      </c>
      <c r="AE36" s="689"/>
      <c r="AF36" s="689"/>
      <c r="AG36" s="689"/>
      <c r="AH36" s="689"/>
      <c r="AI36" s="689"/>
      <c r="AJ36" s="689"/>
      <c r="AK36" s="689"/>
      <c r="AL36" s="690" t="s">
        <v>128</v>
      </c>
      <c r="AM36" s="691"/>
      <c r="AN36" s="691"/>
      <c r="AO36" s="692"/>
      <c r="AP36" s="235"/>
      <c r="AQ36" s="759" t="s">
        <v>330</v>
      </c>
      <c r="AR36" s="760"/>
      <c r="AS36" s="760"/>
      <c r="AT36" s="760"/>
      <c r="AU36" s="760"/>
      <c r="AV36" s="760"/>
      <c r="AW36" s="760"/>
      <c r="AX36" s="760"/>
      <c r="AY36" s="761"/>
      <c r="AZ36" s="674">
        <v>8898317</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515936</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23755344</v>
      </c>
      <c r="CS36" s="686"/>
      <c r="CT36" s="686"/>
      <c r="CU36" s="686"/>
      <c r="CV36" s="686"/>
      <c r="CW36" s="686"/>
      <c r="CX36" s="686"/>
      <c r="CY36" s="687"/>
      <c r="CZ36" s="690">
        <v>31</v>
      </c>
      <c r="DA36" s="719"/>
      <c r="DB36" s="719"/>
      <c r="DC36" s="723"/>
      <c r="DD36" s="694">
        <v>5576236</v>
      </c>
      <c r="DE36" s="686"/>
      <c r="DF36" s="686"/>
      <c r="DG36" s="686"/>
      <c r="DH36" s="686"/>
      <c r="DI36" s="686"/>
      <c r="DJ36" s="686"/>
      <c r="DK36" s="687"/>
      <c r="DL36" s="694">
        <v>3106924</v>
      </c>
      <c r="DM36" s="686"/>
      <c r="DN36" s="686"/>
      <c r="DO36" s="686"/>
      <c r="DP36" s="686"/>
      <c r="DQ36" s="686"/>
      <c r="DR36" s="686"/>
      <c r="DS36" s="686"/>
      <c r="DT36" s="686"/>
      <c r="DU36" s="686"/>
      <c r="DV36" s="687"/>
      <c r="DW36" s="690">
        <v>8.3000000000000007</v>
      </c>
      <c r="DX36" s="719"/>
      <c r="DY36" s="719"/>
      <c r="DZ36" s="719"/>
      <c r="EA36" s="719"/>
      <c r="EB36" s="719"/>
      <c r="EC36" s="720"/>
    </row>
    <row r="37" spans="2:133" ht="11.25" customHeight="1" x14ac:dyDescent="0.2">
      <c r="B37" s="682" t="s">
        <v>333</v>
      </c>
      <c r="C37" s="683"/>
      <c r="D37" s="683"/>
      <c r="E37" s="683"/>
      <c r="F37" s="683"/>
      <c r="G37" s="683"/>
      <c r="H37" s="683"/>
      <c r="I37" s="683"/>
      <c r="J37" s="683"/>
      <c r="K37" s="683"/>
      <c r="L37" s="683"/>
      <c r="M37" s="683"/>
      <c r="N37" s="683"/>
      <c r="O37" s="683"/>
      <c r="P37" s="683"/>
      <c r="Q37" s="684"/>
      <c r="R37" s="685">
        <v>3101566</v>
      </c>
      <c r="S37" s="686"/>
      <c r="T37" s="686"/>
      <c r="U37" s="686"/>
      <c r="V37" s="686"/>
      <c r="W37" s="686"/>
      <c r="X37" s="686"/>
      <c r="Y37" s="687"/>
      <c r="Z37" s="688">
        <v>3.9</v>
      </c>
      <c r="AA37" s="688"/>
      <c r="AB37" s="688"/>
      <c r="AC37" s="688"/>
      <c r="AD37" s="689" t="s">
        <v>128</v>
      </c>
      <c r="AE37" s="689"/>
      <c r="AF37" s="689"/>
      <c r="AG37" s="689"/>
      <c r="AH37" s="689"/>
      <c r="AI37" s="689"/>
      <c r="AJ37" s="689"/>
      <c r="AK37" s="689"/>
      <c r="AL37" s="690" t="s">
        <v>237</v>
      </c>
      <c r="AM37" s="691"/>
      <c r="AN37" s="691"/>
      <c r="AO37" s="692"/>
      <c r="AQ37" s="763" t="s">
        <v>334</v>
      </c>
      <c r="AR37" s="764"/>
      <c r="AS37" s="764"/>
      <c r="AT37" s="764"/>
      <c r="AU37" s="764"/>
      <c r="AV37" s="764"/>
      <c r="AW37" s="764"/>
      <c r="AX37" s="764"/>
      <c r="AY37" s="765"/>
      <c r="AZ37" s="685">
        <v>2030844</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467092</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25477</v>
      </c>
      <c r="CS37" s="721"/>
      <c r="CT37" s="721"/>
      <c r="CU37" s="721"/>
      <c r="CV37" s="721"/>
      <c r="CW37" s="721"/>
      <c r="CX37" s="721"/>
      <c r="CY37" s="722"/>
      <c r="CZ37" s="690">
        <v>0</v>
      </c>
      <c r="DA37" s="719"/>
      <c r="DB37" s="719"/>
      <c r="DC37" s="723"/>
      <c r="DD37" s="694">
        <v>25477</v>
      </c>
      <c r="DE37" s="721"/>
      <c r="DF37" s="721"/>
      <c r="DG37" s="721"/>
      <c r="DH37" s="721"/>
      <c r="DI37" s="721"/>
      <c r="DJ37" s="721"/>
      <c r="DK37" s="722"/>
      <c r="DL37" s="694">
        <v>25477</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2">
      <c r="B38" s="682" t="s">
        <v>337</v>
      </c>
      <c r="C38" s="683"/>
      <c r="D38" s="683"/>
      <c r="E38" s="683"/>
      <c r="F38" s="683"/>
      <c r="G38" s="683"/>
      <c r="H38" s="683"/>
      <c r="I38" s="683"/>
      <c r="J38" s="683"/>
      <c r="K38" s="683"/>
      <c r="L38" s="683"/>
      <c r="M38" s="683"/>
      <c r="N38" s="683"/>
      <c r="O38" s="683"/>
      <c r="P38" s="683"/>
      <c r="Q38" s="684"/>
      <c r="R38" s="685">
        <v>2358752</v>
      </c>
      <c r="S38" s="686"/>
      <c r="T38" s="686"/>
      <c r="U38" s="686"/>
      <c r="V38" s="686"/>
      <c r="W38" s="686"/>
      <c r="X38" s="686"/>
      <c r="Y38" s="687"/>
      <c r="Z38" s="688">
        <v>2.9</v>
      </c>
      <c r="AA38" s="688"/>
      <c r="AB38" s="688"/>
      <c r="AC38" s="688"/>
      <c r="AD38" s="689">
        <v>7866</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1935246</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21086</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4562456</v>
      </c>
      <c r="CS38" s="686"/>
      <c r="CT38" s="686"/>
      <c r="CU38" s="686"/>
      <c r="CV38" s="686"/>
      <c r="CW38" s="686"/>
      <c r="CX38" s="686"/>
      <c r="CY38" s="687"/>
      <c r="CZ38" s="690">
        <v>6</v>
      </c>
      <c r="DA38" s="719"/>
      <c r="DB38" s="719"/>
      <c r="DC38" s="723"/>
      <c r="DD38" s="694">
        <v>3779157</v>
      </c>
      <c r="DE38" s="686"/>
      <c r="DF38" s="686"/>
      <c r="DG38" s="686"/>
      <c r="DH38" s="686"/>
      <c r="DI38" s="686"/>
      <c r="DJ38" s="686"/>
      <c r="DK38" s="687"/>
      <c r="DL38" s="694">
        <v>3467898</v>
      </c>
      <c r="DM38" s="686"/>
      <c r="DN38" s="686"/>
      <c r="DO38" s="686"/>
      <c r="DP38" s="686"/>
      <c r="DQ38" s="686"/>
      <c r="DR38" s="686"/>
      <c r="DS38" s="686"/>
      <c r="DT38" s="686"/>
      <c r="DU38" s="686"/>
      <c r="DV38" s="687"/>
      <c r="DW38" s="690">
        <v>9.3000000000000007</v>
      </c>
      <c r="DX38" s="719"/>
      <c r="DY38" s="719"/>
      <c r="DZ38" s="719"/>
      <c r="EA38" s="719"/>
      <c r="EB38" s="719"/>
      <c r="EC38" s="720"/>
    </row>
    <row r="39" spans="2:133" ht="11.25" customHeight="1" x14ac:dyDescent="0.2">
      <c r="B39" s="682" t="s">
        <v>341</v>
      </c>
      <c r="C39" s="683"/>
      <c r="D39" s="683"/>
      <c r="E39" s="683"/>
      <c r="F39" s="683"/>
      <c r="G39" s="683"/>
      <c r="H39" s="683"/>
      <c r="I39" s="683"/>
      <c r="J39" s="683"/>
      <c r="K39" s="683"/>
      <c r="L39" s="683"/>
      <c r="M39" s="683"/>
      <c r="N39" s="683"/>
      <c r="O39" s="683"/>
      <c r="P39" s="683"/>
      <c r="Q39" s="684"/>
      <c r="R39" s="685">
        <v>3292200</v>
      </c>
      <c r="S39" s="686"/>
      <c r="T39" s="686"/>
      <c r="U39" s="686"/>
      <c r="V39" s="686"/>
      <c r="W39" s="686"/>
      <c r="X39" s="686"/>
      <c r="Y39" s="687"/>
      <c r="Z39" s="688">
        <v>4.0999999999999996</v>
      </c>
      <c r="AA39" s="688"/>
      <c r="AB39" s="688"/>
      <c r="AC39" s="688"/>
      <c r="AD39" s="689" t="s">
        <v>128</v>
      </c>
      <c r="AE39" s="689"/>
      <c r="AF39" s="689"/>
      <c r="AG39" s="689"/>
      <c r="AH39" s="689"/>
      <c r="AI39" s="689"/>
      <c r="AJ39" s="689"/>
      <c r="AK39" s="689"/>
      <c r="AL39" s="690" t="s">
        <v>128</v>
      </c>
      <c r="AM39" s="691"/>
      <c r="AN39" s="691"/>
      <c r="AO39" s="692"/>
      <c r="AQ39" s="763" t="s">
        <v>342</v>
      </c>
      <c r="AR39" s="764"/>
      <c r="AS39" s="764"/>
      <c r="AT39" s="764"/>
      <c r="AU39" s="764"/>
      <c r="AV39" s="764"/>
      <c r="AW39" s="764"/>
      <c r="AX39" s="764"/>
      <c r="AY39" s="765"/>
      <c r="AZ39" s="685">
        <v>369195</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35510</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538353</v>
      </c>
      <c r="CS39" s="721"/>
      <c r="CT39" s="721"/>
      <c r="CU39" s="721"/>
      <c r="CV39" s="721"/>
      <c r="CW39" s="721"/>
      <c r="CX39" s="721"/>
      <c r="CY39" s="722"/>
      <c r="CZ39" s="690">
        <v>0.7</v>
      </c>
      <c r="DA39" s="719"/>
      <c r="DB39" s="719"/>
      <c r="DC39" s="723"/>
      <c r="DD39" s="694">
        <v>402529</v>
      </c>
      <c r="DE39" s="721"/>
      <c r="DF39" s="721"/>
      <c r="DG39" s="721"/>
      <c r="DH39" s="721"/>
      <c r="DI39" s="721"/>
      <c r="DJ39" s="721"/>
      <c r="DK39" s="722"/>
      <c r="DL39" s="694" t="s">
        <v>241</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2">
      <c r="B40" s="682" t="s">
        <v>345</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128</v>
      </c>
      <c r="AM40" s="691"/>
      <c r="AN40" s="691"/>
      <c r="AO40" s="692"/>
      <c r="AQ40" s="763" t="s">
        <v>346</v>
      </c>
      <c r="AR40" s="764"/>
      <c r="AS40" s="764"/>
      <c r="AT40" s="764"/>
      <c r="AU40" s="764"/>
      <c r="AV40" s="764"/>
      <c r="AW40" s="764"/>
      <c r="AX40" s="764"/>
      <c r="AY40" s="765"/>
      <c r="AZ40" s="685">
        <v>576</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109</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1621596</v>
      </c>
      <c r="CS40" s="686"/>
      <c r="CT40" s="686"/>
      <c r="CU40" s="686"/>
      <c r="CV40" s="686"/>
      <c r="CW40" s="686"/>
      <c r="CX40" s="686"/>
      <c r="CY40" s="687"/>
      <c r="CZ40" s="690">
        <v>2.1</v>
      </c>
      <c r="DA40" s="719"/>
      <c r="DB40" s="719"/>
      <c r="DC40" s="723"/>
      <c r="DD40" s="694">
        <v>1241596</v>
      </c>
      <c r="DE40" s="686"/>
      <c r="DF40" s="686"/>
      <c r="DG40" s="686"/>
      <c r="DH40" s="686"/>
      <c r="DI40" s="686"/>
      <c r="DJ40" s="686"/>
      <c r="DK40" s="687"/>
      <c r="DL40" s="694">
        <v>154101</v>
      </c>
      <c r="DM40" s="686"/>
      <c r="DN40" s="686"/>
      <c r="DO40" s="686"/>
      <c r="DP40" s="686"/>
      <c r="DQ40" s="686"/>
      <c r="DR40" s="686"/>
      <c r="DS40" s="686"/>
      <c r="DT40" s="686"/>
      <c r="DU40" s="686"/>
      <c r="DV40" s="687"/>
      <c r="DW40" s="690">
        <v>0.4</v>
      </c>
      <c r="DX40" s="719"/>
      <c r="DY40" s="719"/>
      <c r="DZ40" s="719"/>
      <c r="EA40" s="719"/>
      <c r="EB40" s="719"/>
      <c r="EC40" s="720"/>
    </row>
    <row r="41" spans="2:133" ht="11.25" customHeight="1" x14ac:dyDescent="0.2">
      <c r="B41" s="682" t="s">
        <v>350</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237</v>
      </c>
      <c r="AE41" s="689"/>
      <c r="AF41" s="689"/>
      <c r="AG41" s="689"/>
      <c r="AH41" s="689"/>
      <c r="AI41" s="689"/>
      <c r="AJ41" s="689"/>
      <c r="AK41" s="689"/>
      <c r="AL41" s="690" t="s">
        <v>128</v>
      </c>
      <c r="AM41" s="691"/>
      <c r="AN41" s="691"/>
      <c r="AO41" s="692"/>
      <c r="AQ41" s="763" t="s">
        <v>351</v>
      </c>
      <c r="AR41" s="764"/>
      <c r="AS41" s="764"/>
      <c r="AT41" s="764"/>
      <c r="AU41" s="764"/>
      <c r="AV41" s="764"/>
      <c r="AW41" s="764"/>
      <c r="AX41" s="764"/>
      <c r="AY41" s="765"/>
      <c r="AZ41" s="685">
        <v>1018341</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241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354</v>
      </c>
      <c r="C42" s="683"/>
      <c r="D42" s="683"/>
      <c r="E42" s="683"/>
      <c r="F42" s="683"/>
      <c r="G42" s="683"/>
      <c r="H42" s="683"/>
      <c r="I42" s="683"/>
      <c r="J42" s="683"/>
      <c r="K42" s="683"/>
      <c r="L42" s="683"/>
      <c r="M42" s="683"/>
      <c r="N42" s="683"/>
      <c r="O42" s="683"/>
      <c r="P42" s="683"/>
      <c r="Q42" s="684"/>
      <c r="R42" s="685">
        <v>350000</v>
      </c>
      <c r="S42" s="686"/>
      <c r="T42" s="686"/>
      <c r="U42" s="686"/>
      <c r="V42" s="686"/>
      <c r="W42" s="686"/>
      <c r="X42" s="686"/>
      <c r="Y42" s="687"/>
      <c r="Z42" s="688">
        <v>0.4</v>
      </c>
      <c r="AA42" s="688"/>
      <c r="AB42" s="688"/>
      <c r="AC42" s="688"/>
      <c r="AD42" s="689" t="s">
        <v>237</v>
      </c>
      <c r="AE42" s="689"/>
      <c r="AF42" s="689"/>
      <c r="AG42" s="689"/>
      <c r="AH42" s="689"/>
      <c r="AI42" s="689"/>
      <c r="AJ42" s="689"/>
      <c r="AK42" s="689"/>
      <c r="AL42" s="690" t="s">
        <v>128</v>
      </c>
      <c r="AM42" s="691"/>
      <c r="AN42" s="691"/>
      <c r="AO42" s="692"/>
      <c r="AQ42" s="784" t="s">
        <v>355</v>
      </c>
      <c r="AR42" s="785"/>
      <c r="AS42" s="785"/>
      <c r="AT42" s="785"/>
      <c r="AU42" s="785"/>
      <c r="AV42" s="785"/>
      <c r="AW42" s="785"/>
      <c r="AX42" s="785"/>
      <c r="AY42" s="786"/>
      <c r="AZ42" s="776">
        <v>3544115</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262</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8605559</v>
      </c>
      <c r="CS42" s="686"/>
      <c r="CT42" s="686"/>
      <c r="CU42" s="686"/>
      <c r="CV42" s="686"/>
      <c r="CW42" s="686"/>
      <c r="CX42" s="686"/>
      <c r="CY42" s="687"/>
      <c r="CZ42" s="690">
        <v>11.2</v>
      </c>
      <c r="DA42" s="691"/>
      <c r="DB42" s="691"/>
      <c r="DC42" s="703"/>
      <c r="DD42" s="694">
        <v>3178466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26" t="s">
        <v>358</v>
      </c>
      <c r="C43" s="727"/>
      <c r="D43" s="727"/>
      <c r="E43" s="727"/>
      <c r="F43" s="727"/>
      <c r="G43" s="727"/>
      <c r="H43" s="727"/>
      <c r="I43" s="727"/>
      <c r="J43" s="727"/>
      <c r="K43" s="727"/>
      <c r="L43" s="727"/>
      <c r="M43" s="727"/>
      <c r="N43" s="727"/>
      <c r="O43" s="727"/>
      <c r="P43" s="727"/>
      <c r="Q43" s="728"/>
      <c r="R43" s="776">
        <v>80307199</v>
      </c>
      <c r="S43" s="777"/>
      <c r="T43" s="777"/>
      <c r="U43" s="777"/>
      <c r="V43" s="777"/>
      <c r="W43" s="777"/>
      <c r="X43" s="777"/>
      <c r="Y43" s="778"/>
      <c r="Z43" s="779">
        <v>100</v>
      </c>
      <c r="AA43" s="779"/>
      <c r="AB43" s="779"/>
      <c r="AC43" s="779"/>
      <c r="AD43" s="780">
        <v>37099906</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440249</v>
      </c>
      <c r="CS43" s="721"/>
      <c r="CT43" s="721"/>
      <c r="CU43" s="721"/>
      <c r="CV43" s="721"/>
      <c r="CW43" s="721"/>
      <c r="CX43" s="721"/>
      <c r="CY43" s="722"/>
      <c r="CZ43" s="690">
        <v>0.6</v>
      </c>
      <c r="DA43" s="719"/>
      <c r="DB43" s="719"/>
      <c r="DC43" s="723"/>
      <c r="DD43" s="694">
        <v>440249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8605559</v>
      </c>
      <c r="CS44" s="686"/>
      <c r="CT44" s="686"/>
      <c r="CU44" s="686"/>
      <c r="CV44" s="686"/>
      <c r="CW44" s="686"/>
      <c r="CX44" s="686"/>
      <c r="CY44" s="687"/>
      <c r="CZ44" s="690">
        <v>11.2</v>
      </c>
      <c r="DA44" s="691"/>
      <c r="DB44" s="691"/>
      <c r="DC44" s="703"/>
      <c r="DD44" s="694">
        <v>3178466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2660923</v>
      </c>
      <c r="CS45" s="721"/>
      <c r="CT45" s="721"/>
      <c r="CU45" s="721"/>
      <c r="CV45" s="721"/>
      <c r="CW45" s="721"/>
      <c r="CX45" s="721"/>
      <c r="CY45" s="722"/>
      <c r="CZ45" s="690">
        <v>3.5</v>
      </c>
      <c r="DA45" s="719"/>
      <c r="DB45" s="719"/>
      <c r="DC45" s="723"/>
      <c r="DD45" s="694">
        <v>207503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5619190</v>
      </c>
      <c r="CS46" s="686"/>
      <c r="CT46" s="686"/>
      <c r="CU46" s="686"/>
      <c r="CV46" s="686"/>
      <c r="CW46" s="686"/>
      <c r="CX46" s="686"/>
      <c r="CY46" s="687"/>
      <c r="CZ46" s="690">
        <v>7.3</v>
      </c>
      <c r="DA46" s="691"/>
      <c r="DB46" s="691"/>
      <c r="DC46" s="703"/>
      <c r="DD46" s="694">
        <v>2948517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128</v>
      </c>
      <c r="CS47" s="721"/>
      <c r="CT47" s="721"/>
      <c r="CU47" s="721"/>
      <c r="CV47" s="721"/>
      <c r="CW47" s="721"/>
      <c r="CX47" s="721"/>
      <c r="CY47" s="722"/>
      <c r="CZ47" s="690" t="s">
        <v>237</v>
      </c>
      <c r="DA47" s="719"/>
      <c r="DB47" s="719"/>
      <c r="DC47" s="723"/>
      <c r="DD47" s="694" t="s">
        <v>241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237</v>
      </c>
      <c r="DA48" s="691"/>
      <c r="DB48" s="691"/>
      <c r="DC48" s="703"/>
      <c r="DD48" s="694" t="s">
        <v>241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76669313</v>
      </c>
      <c r="CS49" s="756"/>
      <c r="CT49" s="756"/>
      <c r="CU49" s="756"/>
      <c r="CV49" s="756"/>
      <c r="CW49" s="756"/>
      <c r="CX49" s="756"/>
      <c r="CY49" s="787"/>
      <c r="CZ49" s="781">
        <v>100</v>
      </c>
      <c r="DA49" s="788"/>
      <c r="DB49" s="788"/>
      <c r="DC49" s="789"/>
      <c r="DD49" s="790">
        <v>40717289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I/gYSfSKR/bY2JyfSBS8hOUwlir3x7BTJMicoc9YIIYvt7UBta/bskOc6DjVaCJECYsg6RprnYHR4URw+z6g==" saltValue="WSGKLe49Q5ItzU10YZwA9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391</v>
      </c>
      <c r="C7" s="818"/>
      <c r="D7" s="818"/>
      <c r="E7" s="818"/>
      <c r="F7" s="818"/>
      <c r="G7" s="818"/>
      <c r="H7" s="818"/>
      <c r="I7" s="818"/>
      <c r="J7" s="818"/>
      <c r="K7" s="818"/>
      <c r="L7" s="818"/>
      <c r="M7" s="818"/>
      <c r="N7" s="818"/>
      <c r="O7" s="818"/>
      <c r="P7" s="819"/>
      <c r="Q7" s="820">
        <v>80320</v>
      </c>
      <c r="R7" s="821"/>
      <c r="S7" s="821"/>
      <c r="T7" s="821"/>
      <c r="U7" s="821"/>
      <c r="V7" s="821">
        <v>76692</v>
      </c>
      <c r="W7" s="821"/>
      <c r="X7" s="821"/>
      <c r="Y7" s="821"/>
      <c r="Z7" s="821"/>
      <c r="AA7" s="821">
        <v>3628</v>
      </c>
      <c r="AB7" s="821"/>
      <c r="AC7" s="821"/>
      <c r="AD7" s="821"/>
      <c r="AE7" s="822"/>
      <c r="AF7" s="823">
        <v>3087</v>
      </c>
      <c r="AG7" s="824"/>
      <c r="AH7" s="824"/>
      <c r="AI7" s="824"/>
      <c r="AJ7" s="825"/>
      <c r="AK7" s="860">
        <v>143</v>
      </c>
      <c r="AL7" s="861"/>
      <c r="AM7" s="861"/>
      <c r="AN7" s="861"/>
      <c r="AO7" s="861"/>
      <c r="AP7" s="861">
        <v>30514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v>43</v>
      </c>
      <c r="CI7" s="858"/>
      <c r="CJ7" s="858"/>
      <c r="CK7" s="858"/>
      <c r="CL7" s="859"/>
      <c r="CM7" s="857">
        <v>748</v>
      </c>
      <c r="CN7" s="858"/>
      <c r="CO7" s="858"/>
      <c r="CP7" s="858"/>
      <c r="CQ7" s="859"/>
      <c r="CR7" s="857">
        <v>8</v>
      </c>
      <c r="CS7" s="858"/>
      <c r="CT7" s="858"/>
      <c r="CU7" s="858"/>
      <c r="CV7" s="859"/>
      <c r="CW7" s="857" t="s">
        <v>591</v>
      </c>
      <c r="CX7" s="858"/>
      <c r="CY7" s="858"/>
      <c r="CZ7" s="858"/>
      <c r="DA7" s="859"/>
      <c r="DB7" s="857" t="s">
        <v>591</v>
      </c>
      <c r="DC7" s="858"/>
      <c r="DD7" s="858"/>
      <c r="DE7" s="858"/>
      <c r="DF7" s="859"/>
      <c r="DG7" s="857">
        <v>130</v>
      </c>
      <c r="DH7" s="858"/>
      <c r="DI7" s="858"/>
      <c r="DJ7" s="858"/>
      <c r="DK7" s="859"/>
      <c r="DL7" s="857" t="s">
        <v>591</v>
      </c>
      <c r="DM7" s="858"/>
      <c r="DN7" s="858"/>
      <c r="DO7" s="858"/>
      <c r="DP7" s="859"/>
      <c r="DQ7" s="857" t="s">
        <v>591</v>
      </c>
      <c r="DR7" s="858"/>
      <c r="DS7" s="858"/>
      <c r="DT7" s="858"/>
      <c r="DU7" s="859"/>
      <c r="DV7" s="838"/>
      <c r="DW7" s="839"/>
      <c r="DX7" s="839"/>
      <c r="DY7" s="839"/>
      <c r="DZ7" s="840"/>
      <c r="EA7" s="256"/>
    </row>
    <row r="8" spans="1:131" s="257" customFormat="1" ht="26.25" customHeight="1" x14ac:dyDescent="0.2">
      <c r="A8" s="263">
        <v>2</v>
      </c>
      <c r="B8" s="841" t="s">
        <v>392</v>
      </c>
      <c r="C8" s="842"/>
      <c r="D8" s="842"/>
      <c r="E8" s="842"/>
      <c r="F8" s="842"/>
      <c r="G8" s="842"/>
      <c r="H8" s="842"/>
      <c r="I8" s="842"/>
      <c r="J8" s="842"/>
      <c r="K8" s="842"/>
      <c r="L8" s="842"/>
      <c r="M8" s="842"/>
      <c r="N8" s="842"/>
      <c r="O8" s="842"/>
      <c r="P8" s="843"/>
      <c r="Q8" s="844">
        <v>49</v>
      </c>
      <c r="R8" s="845"/>
      <c r="S8" s="845"/>
      <c r="T8" s="845"/>
      <c r="U8" s="845"/>
      <c r="V8" s="845">
        <v>39</v>
      </c>
      <c r="W8" s="845"/>
      <c r="X8" s="845"/>
      <c r="Y8" s="845"/>
      <c r="Z8" s="845"/>
      <c r="AA8" s="845">
        <v>10</v>
      </c>
      <c r="AB8" s="845"/>
      <c r="AC8" s="845"/>
      <c r="AD8" s="845"/>
      <c r="AE8" s="846"/>
      <c r="AF8" s="847">
        <v>10</v>
      </c>
      <c r="AG8" s="848"/>
      <c r="AH8" s="848"/>
      <c r="AI8" s="848"/>
      <c r="AJ8" s="849"/>
      <c r="AK8" s="850">
        <v>12</v>
      </c>
      <c r="AL8" s="851"/>
      <c r="AM8" s="851"/>
      <c r="AN8" s="851"/>
      <c r="AO8" s="851"/>
      <c r="AP8" s="851" t="s">
        <v>591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595</v>
      </c>
      <c r="BT8" s="855"/>
      <c r="BU8" s="855"/>
      <c r="BV8" s="855"/>
      <c r="BW8" s="855"/>
      <c r="BX8" s="855"/>
      <c r="BY8" s="855"/>
      <c r="BZ8" s="855"/>
      <c r="CA8" s="855"/>
      <c r="CB8" s="855"/>
      <c r="CC8" s="855"/>
      <c r="CD8" s="855"/>
      <c r="CE8" s="855"/>
      <c r="CF8" s="855"/>
      <c r="CG8" s="856"/>
      <c r="CH8" s="867">
        <v>5</v>
      </c>
      <c r="CI8" s="868"/>
      <c r="CJ8" s="868"/>
      <c r="CK8" s="868"/>
      <c r="CL8" s="869"/>
      <c r="CM8" s="867">
        <v>140</v>
      </c>
      <c r="CN8" s="868"/>
      <c r="CO8" s="868"/>
      <c r="CP8" s="868"/>
      <c r="CQ8" s="869"/>
      <c r="CR8" s="867">
        <v>41</v>
      </c>
      <c r="CS8" s="868"/>
      <c r="CT8" s="868"/>
      <c r="CU8" s="868"/>
      <c r="CV8" s="869"/>
      <c r="CW8" s="867" t="s">
        <v>591</v>
      </c>
      <c r="CX8" s="868"/>
      <c r="CY8" s="868"/>
      <c r="CZ8" s="868"/>
      <c r="DA8" s="869"/>
      <c r="DB8" s="867" t="s">
        <v>591</v>
      </c>
      <c r="DC8" s="868"/>
      <c r="DD8" s="868"/>
      <c r="DE8" s="868"/>
      <c r="DF8" s="869"/>
      <c r="DG8" s="867" t="s">
        <v>591</v>
      </c>
      <c r="DH8" s="868"/>
      <c r="DI8" s="868"/>
      <c r="DJ8" s="868"/>
      <c r="DK8" s="869"/>
      <c r="DL8" s="867" t="s">
        <v>591</v>
      </c>
      <c r="DM8" s="868"/>
      <c r="DN8" s="868"/>
      <c r="DO8" s="868"/>
      <c r="DP8" s="869"/>
      <c r="DQ8" s="867" t="s">
        <v>591</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394</v>
      </c>
      <c r="B23" s="876" t="s">
        <v>395</v>
      </c>
      <c r="C23" s="877"/>
      <c r="D23" s="877"/>
      <c r="E23" s="877"/>
      <c r="F23" s="877"/>
      <c r="G23" s="877"/>
      <c r="H23" s="877"/>
      <c r="I23" s="877"/>
      <c r="J23" s="877"/>
      <c r="K23" s="877"/>
      <c r="L23" s="877"/>
      <c r="M23" s="877"/>
      <c r="N23" s="877"/>
      <c r="O23" s="877"/>
      <c r="P23" s="878"/>
      <c r="Q23" s="879">
        <v>80307</v>
      </c>
      <c r="R23" s="880"/>
      <c r="S23" s="880"/>
      <c r="T23" s="880"/>
      <c r="U23" s="880"/>
      <c r="V23" s="880">
        <v>76669</v>
      </c>
      <c r="W23" s="880"/>
      <c r="X23" s="880"/>
      <c r="Y23" s="880"/>
      <c r="Z23" s="880"/>
      <c r="AA23" s="880">
        <v>3638</v>
      </c>
      <c r="AB23" s="880"/>
      <c r="AC23" s="880"/>
      <c r="AD23" s="880"/>
      <c r="AE23" s="881"/>
      <c r="AF23" s="882">
        <v>3097</v>
      </c>
      <c r="AG23" s="880"/>
      <c r="AH23" s="880"/>
      <c r="AI23" s="880"/>
      <c r="AJ23" s="883"/>
      <c r="AK23" s="884"/>
      <c r="AL23" s="885"/>
      <c r="AM23" s="885"/>
      <c r="AN23" s="885"/>
      <c r="AO23" s="885"/>
      <c r="AP23" s="880">
        <v>30514</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407</v>
      </c>
      <c r="C28" s="818"/>
      <c r="D28" s="818"/>
      <c r="E28" s="818"/>
      <c r="F28" s="818"/>
      <c r="G28" s="818"/>
      <c r="H28" s="818"/>
      <c r="I28" s="818"/>
      <c r="J28" s="818"/>
      <c r="K28" s="818"/>
      <c r="L28" s="818"/>
      <c r="M28" s="818"/>
      <c r="N28" s="818"/>
      <c r="O28" s="818"/>
      <c r="P28" s="819"/>
      <c r="Q28" s="908">
        <v>15090</v>
      </c>
      <c r="R28" s="909"/>
      <c r="S28" s="909"/>
      <c r="T28" s="909"/>
      <c r="U28" s="909"/>
      <c r="V28" s="909">
        <v>14574</v>
      </c>
      <c r="W28" s="909"/>
      <c r="X28" s="909"/>
      <c r="Y28" s="909"/>
      <c r="Z28" s="909"/>
      <c r="AA28" s="909">
        <v>516</v>
      </c>
      <c r="AB28" s="909"/>
      <c r="AC28" s="909"/>
      <c r="AD28" s="909"/>
      <c r="AE28" s="910"/>
      <c r="AF28" s="911">
        <v>516</v>
      </c>
      <c r="AG28" s="909"/>
      <c r="AH28" s="909"/>
      <c r="AI28" s="909"/>
      <c r="AJ28" s="912"/>
      <c r="AK28" s="913">
        <v>1018</v>
      </c>
      <c r="AL28" s="904"/>
      <c r="AM28" s="904"/>
      <c r="AN28" s="904"/>
      <c r="AO28" s="904"/>
      <c r="AP28" s="904" t="s">
        <v>591</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408</v>
      </c>
      <c r="C29" s="842"/>
      <c r="D29" s="842"/>
      <c r="E29" s="842"/>
      <c r="F29" s="842"/>
      <c r="G29" s="842"/>
      <c r="H29" s="842"/>
      <c r="I29" s="842"/>
      <c r="J29" s="842"/>
      <c r="K29" s="842"/>
      <c r="L29" s="842"/>
      <c r="M29" s="842"/>
      <c r="N29" s="842"/>
      <c r="O29" s="842"/>
      <c r="P29" s="843"/>
      <c r="Q29" s="844">
        <v>12243</v>
      </c>
      <c r="R29" s="845"/>
      <c r="S29" s="845"/>
      <c r="T29" s="845"/>
      <c r="U29" s="845"/>
      <c r="V29" s="845">
        <v>11490</v>
      </c>
      <c r="W29" s="845"/>
      <c r="X29" s="845"/>
      <c r="Y29" s="845"/>
      <c r="Z29" s="845"/>
      <c r="AA29" s="845">
        <v>753</v>
      </c>
      <c r="AB29" s="845"/>
      <c r="AC29" s="845"/>
      <c r="AD29" s="845"/>
      <c r="AE29" s="846"/>
      <c r="AF29" s="847">
        <v>753</v>
      </c>
      <c r="AG29" s="848"/>
      <c r="AH29" s="848"/>
      <c r="AI29" s="848"/>
      <c r="AJ29" s="849"/>
      <c r="AK29" s="916">
        <v>1795</v>
      </c>
      <c r="AL29" s="917"/>
      <c r="AM29" s="917"/>
      <c r="AN29" s="917"/>
      <c r="AO29" s="917"/>
      <c r="AP29" s="917" t="s">
        <v>591</v>
      </c>
      <c r="AQ29" s="917"/>
      <c r="AR29" s="917"/>
      <c r="AS29" s="917"/>
      <c r="AT29" s="917"/>
      <c r="AU29" s="917" t="s">
        <v>591</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409</v>
      </c>
      <c r="C30" s="842"/>
      <c r="D30" s="842"/>
      <c r="E30" s="842"/>
      <c r="F30" s="842"/>
      <c r="G30" s="842"/>
      <c r="H30" s="842"/>
      <c r="I30" s="842"/>
      <c r="J30" s="842"/>
      <c r="K30" s="842"/>
      <c r="L30" s="842"/>
      <c r="M30" s="842"/>
      <c r="N30" s="842"/>
      <c r="O30" s="842"/>
      <c r="P30" s="843"/>
      <c r="Q30" s="844">
        <v>2290</v>
      </c>
      <c r="R30" s="845"/>
      <c r="S30" s="845"/>
      <c r="T30" s="845"/>
      <c r="U30" s="845"/>
      <c r="V30" s="845">
        <v>2279</v>
      </c>
      <c r="W30" s="845"/>
      <c r="X30" s="845"/>
      <c r="Y30" s="845"/>
      <c r="Z30" s="845"/>
      <c r="AA30" s="845">
        <v>11</v>
      </c>
      <c r="AB30" s="845"/>
      <c r="AC30" s="845"/>
      <c r="AD30" s="845"/>
      <c r="AE30" s="846"/>
      <c r="AF30" s="847">
        <v>11</v>
      </c>
      <c r="AG30" s="848"/>
      <c r="AH30" s="848"/>
      <c r="AI30" s="848"/>
      <c r="AJ30" s="849"/>
      <c r="AK30" s="916">
        <v>331</v>
      </c>
      <c r="AL30" s="917"/>
      <c r="AM30" s="917"/>
      <c r="AN30" s="917"/>
      <c r="AO30" s="917"/>
      <c r="AP30" s="917" t="s">
        <v>591</v>
      </c>
      <c r="AQ30" s="917"/>
      <c r="AR30" s="917"/>
      <c r="AS30" s="917"/>
      <c r="AT30" s="917"/>
      <c r="AU30" s="917" t="s">
        <v>591</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410</v>
      </c>
      <c r="C31" s="842"/>
      <c r="D31" s="842"/>
      <c r="E31" s="842"/>
      <c r="F31" s="842"/>
      <c r="G31" s="842"/>
      <c r="H31" s="842"/>
      <c r="I31" s="842"/>
      <c r="J31" s="842"/>
      <c r="K31" s="842"/>
      <c r="L31" s="842"/>
      <c r="M31" s="842"/>
      <c r="N31" s="842"/>
      <c r="O31" s="842"/>
      <c r="P31" s="843"/>
      <c r="Q31" s="844">
        <v>8514</v>
      </c>
      <c r="R31" s="845"/>
      <c r="S31" s="845"/>
      <c r="T31" s="845"/>
      <c r="U31" s="845"/>
      <c r="V31" s="845">
        <v>8823</v>
      </c>
      <c r="W31" s="845"/>
      <c r="X31" s="845"/>
      <c r="Y31" s="845"/>
      <c r="Z31" s="845"/>
      <c r="AA31" s="845">
        <v>-309</v>
      </c>
      <c r="AB31" s="845"/>
      <c r="AC31" s="845"/>
      <c r="AD31" s="845"/>
      <c r="AE31" s="846"/>
      <c r="AF31" s="847">
        <v>977</v>
      </c>
      <c r="AG31" s="848"/>
      <c r="AH31" s="848"/>
      <c r="AI31" s="848"/>
      <c r="AJ31" s="849"/>
      <c r="AK31" s="916">
        <v>1439</v>
      </c>
      <c r="AL31" s="917"/>
      <c r="AM31" s="917"/>
      <c r="AN31" s="917"/>
      <c r="AO31" s="917"/>
      <c r="AP31" s="917">
        <v>1708</v>
      </c>
      <c r="AQ31" s="917"/>
      <c r="AR31" s="917"/>
      <c r="AS31" s="917"/>
      <c r="AT31" s="917"/>
      <c r="AU31" s="917">
        <v>1657</v>
      </c>
      <c r="AV31" s="917"/>
      <c r="AW31" s="917"/>
      <c r="AX31" s="917"/>
      <c r="AY31" s="917"/>
      <c r="AZ31" s="918" t="s">
        <v>591</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412</v>
      </c>
      <c r="C32" s="842"/>
      <c r="D32" s="842"/>
      <c r="E32" s="842"/>
      <c r="F32" s="842"/>
      <c r="G32" s="842"/>
      <c r="H32" s="842"/>
      <c r="I32" s="842"/>
      <c r="J32" s="842"/>
      <c r="K32" s="842"/>
      <c r="L32" s="842"/>
      <c r="M32" s="842"/>
      <c r="N32" s="842"/>
      <c r="O32" s="842"/>
      <c r="P32" s="843"/>
      <c r="Q32" s="844">
        <v>3285</v>
      </c>
      <c r="R32" s="845"/>
      <c r="S32" s="845"/>
      <c r="T32" s="845"/>
      <c r="U32" s="845"/>
      <c r="V32" s="845">
        <v>2818</v>
      </c>
      <c r="W32" s="845"/>
      <c r="X32" s="845"/>
      <c r="Y32" s="845"/>
      <c r="Z32" s="845"/>
      <c r="AA32" s="845">
        <v>467</v>
      </c>
      <c r="AB32" s="845"/>
      <c r="AC32" s="845"/>
      <c r="AD32" s="845"/>
      <c r="AE32" s="846"/>
      <c r="AF32" s="847">
        <v>3355</v>
      </c>
      <c r="AG32" s="848"/>
      <c r="AH32" s="848"/>
      <c r="AI32" s="848"/>
      <c r="AJ32" s="849"/>
      <c r="AK32" s="916">
        <v>359</v>
      </c>
      <c r="AL32" s="917"/>
      <c r="AM32" s="917"/>
      <c r="AN32" s="917"/>
      <c r="AO32" s="917"/>
      <c r="AP32" s="917">
        <v>785</v>
      </c>
      <c r="AQ32" s="917"/>
      <c r="AR32" s="917"/>
      <c r="AS32" s="917"/>
      <c r="AT32" s="917"/>
      <c r="AU32" s="917">
        <v>43</v>
      </c>
      <c r="AV32" s="917"/>
      <c r="AW32" s="917"/>
      <c r="AX32" s="917"/>
      <c r="AY32" s="917"/>
      <c r="AZ32" s="918" t="s">
        <v>591</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414</v>
      </c>
      <c r="C33" s="842"/>
      <c r="D33" s="842"/>
      <c r="E33" s="842"/>
      <c r="F33" s="842"/>
      <c r="G33" s="842"/>
      <c r="H33" s="842"/>
      <c r="I33" s="842"/>
      <c r="J33" s="842"/>
      <c r="K33" s="842"/>
      <c r="L33" s="842"/>
      <c r="M33" s="842"/>
      <c r="N33" s="842"/>
      <c r="O33" s="842"/>
      <c r="P33" s="843"/>
      <c r="Q33" s="844">
        <v>3817</v>
      </c>
      <c r="R33" s="845"/>
      <c r="S33" s="845"/>
      <c r="T33" s="845"/>
      <c r="U33" s="845"/>
      <c r="V33" s="845">
        <v>3815</v>
      </c>
      <c r="W33" s="845"/>
      <c r="X33" s="845"/>
      <c r="Y33" s="845"/>
      <c r="Z33" s="845"/>
      <c r="AA33" s="845">
        <v>2</v>
      </c>
      <c r="AB33" s="845"/>
      <c r="AC33" s="845"/>
      <c r="AD33" s="845"/>
      <c r="AE33" s="846"/>
      <c r="AF33" s="847">
        <v>149</v>
      </c>
      <c r="AG33" s="848"/>
      <c r="AH33" s="848"/>
      <c r="AI33" s="848"/>
      <c r="AJ33" s="849"/>
      <c r="AK33" s="916">
        <v>1153</v>
      </c>
      <c r="AL33" s="917"/>
      <c r="AM33" s="917"/>
      <c r="AN33" s="917"/>
      <c r="AO33" s="917"/>
      <c r="AP33" s="917">
        <v>23781</v>
      </c>
      <c r="AQ33" s="917"/>
      <c r="AR33" s="917"/>
      <c r="AS33" s="917"/>
      <c r="AT33" s="917"/>
      <c r="AU33" s="917">
        <v>10868</v>
      </c>
      <c r="AV33" s="917"/>
      <c r="AW33" s="917"/>
      <c r="AX33" s="917"/>
      <c r="AY33" s="917"/>
      <c r="AZ33" s="918" t="s">
        <v>591</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415</v>
      </c>
      <c r="C34" s="842"/>
      <c r="D34" s="842"/>
      <c r="E34" s="842"/>
      <c r="F34" s="842"/>
      <c r="G34" s="842"/>
      <c r="H34" s="842"/>
      <c r="I34" s="842"/>
      <c r="J34" s="842"/>
      <c r="K34" s="842"/>
      <c r="L34" s="842"/>
      <c r="M34" s="842"/>
      <c r="N34" s="842"/>
      <c r="O34" s="842"/>
      <c r="P34" s="843"/>
      <c r="Q34" s="844">
        <v>134</v>
      </c>
      <c r="R34" s="845"/>
      <c r="S34" s="845"/>
      <c r="T34" s="845"/>
      <c r="U34" s="845"/>
      <c r="V34" s="845">
        <v>159</v>
      </c>
      <c r="W34" s="845"/>
      <c r="X34" s="845"/>
      <c r="Y34" s="845"/>
      <c r="Z34" s="845"/>
      <c r="AA34" s="845">
        <v>-26</v>
      </c>
      <c r="AB34" s="845"/>
      <c r="AC34" s="845"/>
      <c r="AD34" s="845"/>
      <c r="AE34" s="846"/>
      <c r="AF34" s="847">
        <v>157</v>
      </c>
      <c r="AG34" s="848"/>
      <c r="AH34" s="848"/>
      <c r="AI34" s="848"/>
      <c r="AJ34" s="849"/>
      <c r="AK34" s="916">
        <v>1</v>
      </c>
      <c r="AL34" s="917"/>
      <c r="AM34" s="917"/>
      <c r="AN34" s="917"/>
      <c r="AO34" s="917"/>
      <c r="AP34" s="917">
        <v>6</v>
      </c>
      <c r="AQ34" s="917"/>
      <c r="AR34" s="917"/>
      <c r="AS34" s="917"/>
      <c r="AT34" s="917"/>
      <c r="AU34" s="917">
        <v>0</v>
      </c>
      <c r="AV34" s="917"/>
      <c r="AW34" s="917"/>
      <c r="AX34" s="917"/>
      <c r="AY34" s="917"/>
      <c r="AZ34" s="918" t="s">
        <v>591</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394</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5918</v>
      </c>
      <c r="AG63" s="928"/>
      <c r="AH63" s="928"/>
      <c r="AI63" s="928"/>
      <c r="AJ63" s="929"/>
      <c r="AK63" s="930"/>
      <c r="AL63" s="925"/>
      <c r="AM63" s="925"/>
      <c r="AN63" s="925"/>
      <c r="AO63" s="925"/>
      <c r="AP63" s="928">
        <v>26280</v>
      </c>
      <c r="AQ63" s="928"/>
      <c r="AR63" s="928"/>
      <c r="AS63" s="928"/>
      <c r="AT63" s="928"/>
      <c r="AU63" s="928">
        <v>12568</v>
      </c>
      <c r="AV63" s="928"/>
      <c r="AW63" s="928"/>
      <c r="AX63" s="928"/>
      <c r="AY63" s="928"/>
      <c r="AZ63" s="932"/>
      <c r="BA63" s="932"/>
      <c r="BB63" s="932"/>
      <c r="BC63" s="932"/>
      <c r="BD63" s="932"/>
      <c r="BE63" s="933"/>
      <c r="BF63" s="933"/>
      <c r="BG63" s="933"/>
      <c r="BH63" s="933"/>
      <c r="BI63" s="934"/>
      <c r="BJ63" s="935" t="s">
        <v>419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592</v>
      </c>
      <c r="C68" s="956"/>
      <c r="D68" s="956"/>
      <c r="E68" s="956"/>
      <c r="F68" s="956"/>
      <c r="G68" s="956"/>
      <c r="H68" s="956"/>
      <c r="I68" s="956"/>
      <c r="J68" s="956"/>
      <c r="K68" s="956"/>
      <c r="L68" s="956"/>
      <c r="M68" s="956"/>
      <c r="N68" s="956"/>
      <c r="O68" s="956"/>
      <c r="P68" s="957"/>
      <c r="Q68" s="958">
        <v>1598</v>
      </c>
      <c r="R68" s="952"/>
      <c r="S68" s="952"/>
      <c r="T68" s="952"/>
      <c r="U68" s="952"/>
      <c r="V68" s="952">
        <v>1483</v>
      </c>
      <c r="W68" s="952"/>
      <c r="X68" s="952"/>
      <c r="Y68" s="952"/>
      <c r="Z68" s="952"/>
      <c r="AA68" s="952">
        <v>115</v>
      </c>
      <c r="AB68" s="952"/>
      <c r="AC68" s="952"/>
      <c r="AD68" s="952"/>
      <c r="AE68" s="952"/>
      <c r="AF68" s="952">
        <v>115</v>
      </c>
      <c r="AG68" s="952"/>
      <c r="AH68" s="952"/>
      <c r="AI68" s="952"/>
      <c r="AJ68" s="952"/>
      <c r="AK68" s="952" t="s">
        <v>591</v>
      </c>
      <c r="AL68" s="952"/>
      <c r="AM68" s="952"/>
      <c r="AN68" s="952"/>
      <c r="AO68" s="952"/>
      <c r="AP68" s="952" t="s">
        <v>591</v>
      </c>
      <c r="AQ68" s="952"/>
      <c r="AR68" s="952"/>
      <c r="AS68" s="952"/>
      <c r="AT68" s="952"/>
      <c r="AU68" s="952" t="s">
        <v>591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39" customHeight="1" x14ac:dyDescent="0.2">
      <c r="A69" s="263">
        <v>2</v>
      </c>
      <c r="B69" s="963" t="s">
        <v>593</v>
      </c>
      <c r="C69" s="960"/>
      <c r="D69" s="960"/>
      <c r="E69" s="960"/>
      <c r="F69" s="960"/>
      <c r="G69" s="960"/>
      <c r="H69" s="960"/>
      <c r="I69" s="960"/>
      <c r="J69" s="960"/>
      <c r="K69" s="960"/>
      <c r="L69" s="960"/>
      <c r="M69" s="960"/>
      <c r="N69" s="960"/>
      <c r="O69" s="960"/>
      <c r="P69" s="961"/>
      <c r="Q69" s="962">
        <v>896695</v>
      </c>
      <c r="R69" s="917"/>
      <c r="S69" s="917"/>
      <c r="T69" s="917"/>
      <c r="U69" s="917"/>
      <c r="V69" s="917">
        <v>845698</v>
      </c>
      <c r="W69" s="917"/>
      <c r="X69" s="917"/>
      <c r="Y69" s="917"/>
      <c r="Z69" s="917"/>
      <c r="AA69" s="917">
        <v>50997</v>
      </c>
      <c r="AB69" s="917"/>
      <c r="AC69" s="917"/>
      <c r="AD69" s="917"/>
      <c r="AE69" s="917"/>
      <c r="AF69" s="917">
        <v>50997</v>
      </c>
      <c r="AG69" s="917"/>
      <c r="AH69" s="917"/>
      <c r="AI69" s="917"/>
      <c r="AJ69" s="917"/>
      <c r="AK69" s="917">
        <v>1</v>
      </c>
      <c r="AL69" s="917"/>
      <c r="AM69" s="917"/>
      <c r="AN69" s="917"/>
      <c r="AO69" s="917"/>
      <c r="AP69" s="917" t="s">
        <v>591</v>
      </c>
      <c r="AQ69" s="917"/>
      <c r="AR69" s="917"/>
      <c r="AS69" s="917"/>
      <c r="AT69" s="917"/>
      <c r="AU69" s="917" t="s">
        <v>591</v>
      </c>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6"/>
      <c r="R75" s="967"/>
      <c r="S75" s="967"/>
      <c r="T75" s="967"/>
      <c r="U75" s="916"/>
      <c r="V75" s="968"/>
      <c r="W75" s="967"/>
      <c r="X75" s="967"/>
      <c r="Y75" s="967"/>
      <c r="Z75" s="916"/>
      <c r="AA75" s="968"/>
      <c r="AB75" s="967"/>
      <c r="AC75" s="967"/>
      <c r="AD75" s="967"/>
      <c r="AE75" s="916"/>
      <c r="AF75" s="968"/>
      <c r="AG75" s="967"/>
      <c r="AH75" s="967"/>
      <c r="AI75" s="967"/>
      <c r="AJ75" s="916"/>
      <c r="AK75" s="968"/>
      <c r="AL75" s="967"/>
      <c r="AM75" s="967"/>
      <c r="AN75" s="967"/>
      <c r="AO75" s="916"/>
      <c r="AP75" s="968"/>
      <c r="AQ75" s="967"/>
      <c r="AR75" s="967"/>
      <c r="AS75" s="967"/>
      <c r="AT75" s="916"/>
      <c r="AU75" s="968"/>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6"/>
      <c r="R76" s="967"/>
      <c r="S76" s="967"/>
      <c r="T76" s="967"/>
      <c r="U76" s="916"/>
      <c r="V76" s="968"/>
      <c r="W76" s="967"/>
      <c r="X76" s="967"/>
      <c r="Y76" s="967"/>
      <c r="Z76" s="916"/>
      <c r="AA76" s="968"/>
      <c r="AB76" s="967"/>
      <c r="AC76" s="967"/>
      <c r="AD76" s="967"/>
      <c r="AE76" s="916"/>
      <c r="AF76" s="968"/>
      <c r="AG76" s="967"/>
      <c r="AH76" s="967"/>
      <c r="AI76" s="967"/>
      <c r="AJ76" s="916"/>
      <c r="AK76" s="968"/>
      <c r="AL76" s="967"/>
      <c r="AM76" s="967"/>
      <c r="AN76" s="967"/>
      <c r="AO76" s="916"/>
      <c r="AP76" s="968"/>
      <c r="AQ76" s="967"/>
      <c r="AR76" s="967"/>
      <c r="AS76" s="967"/>
      <c r="AT76" s="916"/>
      <c r="AU76" s="968"/>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4"/>
      <c r="BA77" s="964"/>
      <c r="BB77" s="964"/>
      <c r="BC77" s="964"/>
      <c r="BD77" s="965"/>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394</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51112</v>
      </c>
      <c r="AG88" s="928"/>
      <c r="AH88" s="928"/>
      <c r="AI88" s="928"/>
      <c r="AJ88" s="928"/>
      <c r="AK88" s="925"/>
      <c r="AL88" s="925"/>
      <c r="AM88" s="925"/>
      <c r="AN88" s="925"/>
      <c r="AO88" s="925"/>
      <c r="AP88" s="928" t="s">
        <v>591</v>
      </c>
      <c r="AQ88" s="928"/>
      <c r="AR88" s="928"/>
      <c r="AS88" s="928"/>
      <c r="AT88" s="928"/>
      <c r="AU88" s="928" t="s">
        <v>591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430</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49</v>
      </c>
      <c r="CS102" s="936"/>
      <c r="CT102" s="936"/>
      <c r="CU102" s="936"/>
      <c r="CV102" s="980"/>
      <c r="CW102" s="979" t="s">
        <v>591</v>
      </c>
      <c r="CX102" s="936"/>
      <c r="CY102" s="936"/>
      <c r="CZ102" s="936"/>
      <c r="DA102" s="980"/>
      <c r="DB102" s="979" t="s">
        <v>591</v>
      </c>
      <c r="DC102" s="936"/>
      <c r="DD102" s="936"/>
      <c r="DE102" s="936"/>
      <c r="DF102" s="980"/>
      <c r="DG102" s="979">
        <v>130</v>
      </c>
      <c r="DH102" s="936"/>
      <c r="DI102" s="936"/>
      <c r="DJ102" s="936"/>
      <c r="DK102" s="980"/>
      <c r="DL102" s="979" t="s">
        <v>591</v>
      </c>
      <c r="DM102" s="936"/>
      <c r="DN102" s="936"/>
      <c r="DO102" s="936"/>
      <c r="DP102" s="980"/>
      <c r="DQ102" s="979" t="s">
        <v>591</v>
      </c>
      <c r="DR102" s="936"/>
      <c r="DS102" s="936"/>
      <c r="DT102" s="936"/>
      <c r="DU102" s="980"/>
      <c r="DV102" s="1003"/>
      <c r="DW102" s="1004"/>
      <c r="DX102" s="1004"/>
      <c r="DY102" s="1004"/>
      <c r="DZ102" s="1005"/>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431</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432</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8" t="s">
        <v>435</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436</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2">
      <c r="A109" s="1001" t="s">
        <v>437</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438</v>
      </c>
      <c r="AB109" s="982"/>
      <c r="AC109" s="982"/>
      <c r="AD109" s="982"/>
      <c r="AE109" s="983"/>
      <c r="AF109" s="981" t="s">
        <v>439</v>
      </c>
      <c r="AG109" s="982"/>
      <c r="AH109" s="982"/>
      <c r="AI109" s="982"/>
      <c r="AJ109" s="983"/>
      <c r="AK109" s="981" t="s">
        <v>309</v>
      </c>
      <c r="AL109" s="982"/>
      <c r="AM109" s="982"/>
      <c r="AN109" s="982"/>
      <c r="AO109" s="983"/>
      <c r="AP109" s="981" t="s">
        <v>440</v>
      </c>
      <c r="AQ109" s="982"/>
      <c r="AR109" s="982"/>
      <c r="AS109" s="982"/>
      <c r="AT109" s="984"/>
      <c r="AU109" s="1001" t="s">
        <v>437</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438</v>
      </c>
      <c r="BR109" s="982"/>
      <c r="BS109" s="982"/>
      <c r="BT109" s="982"/>
      <c r="BU109" s="983"/>
      <c r="BV109" s="981" t="s">
        <v>439</v>
      </c>
      <c r="BW109" s="982"/>
      <c r="BX109" s="982"/>
      <c r="BY109" s="982"/>
      <c r="BZ109" s="983"/>
      <c r="CA109" s="981" t="s">
        <v>309</v>
      </c>
      <c r="CB109" s="982"/>
      <c r="CC109" s="982"/>
      <c r="CD109" s="982"/>
      <c r="CE109" s="983"/>
      <c r="CF109" s="1002" t="s">
        <v>440</v>
      </c>
      <c r="CG109" s="1002"/>
      <c r="CH109" s="1002"/>
      <c r="CI109" s="1002"/>
      <c r="CJ109" s="1002"/>
      <c r="CK109" s="981" t="s">
        <v>441</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438</v>
      </c>
      <c r="DH109" s="982"/>
      <c r="DI109" s="982"/>
      <c r="DJ109" s="982"/>
      <c r="DK109" s="983"/>
      <c r="DL109" s="981" t="s">
        <v>439</v>
      </c>
      <c r="DM109" s="982"/>
      <c r="DN109" s="982"/>
      <c r="DO109" s="982"/>
      <c r="DP109" s="983"/>
      <c r="DQ109" s="981" t="s">
        <v>309</v>
      </c>
      <c r="DR109" s="982"/>
      <c r="DS109" s="982"/>
      <c r="DT109" s="982"/>
      <c r="DU109" s="983"/>
      <c r="DV109" s="981" t="s">
        <v>440</v>
      </c>
      <c r="DW109" s="982"/>
      <c r="DX109" s="982"/>
      <c r="DY109" s="982"/>
      <c r="DZ109" s="984"/>
    </row>
    <row r="110" spans="1:131" s="248" customFormat="1" ht="26.25" customHeight="1" x14ac:dyDescent="0.2">
      <c r="A110" s="985" t="s">
        <v>442</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3493813</v>
      </c>
      <c r="AB110" s="989"/>
      <c r="AC110" s="989"/>
      <c r="AD110" s="989"/>
      <c r="AE110" s="990"/>
      <c r="AF110" s="991">
        <v>3341028</v>
      </c>
      <c r="AG110" s="989"/>
      <c r="AH110" s="989"/>
      <c r="AI110" s="989"/>
      <c r="AJ110" s="990"/>
      <c r="AK110" s="991">
        <v>3223074</v>
      </c>
      <c r="AL110" s="989"/>
      <c r="AM110" s="989"/>
      <c r="AN110" s="989"/>
      <c r="AO110" s="990"/>
      <c r="AP110" s="992">
        <v>9.5</v>
      </c>
      <c r="AQ110" s="993"/>
      <c r="AR110" s="993"/>
      <c r="AS110" s="993"/>
      <c r="AT110" s="994"/>
      <c r="AU110" s="995" t="s">
        <v>73</v>
      </c>
      <c r="AV110" s="996"/>
      <c r="AW110" s="996"/>
      <c r="AX110" s="996"/>
      <c r="AY110" s="996"/>
      <c r="AZ110" s="1037" t="s">
        <v>443</v>
      </c>
      <c r="BA110" s="986"/>
      <c r="BB110" s="986"/>
      <c r="BC110" s="986"/>
      <c r="BD110" s="986"/>
      <c r="BE110" s="986"/>
      <c r="BF110" s="986"/>
      <c r="BG110" s="986"/>
      <c r="BH110" s="986"/>
      <c r="BI110" s="986"/>
      <c r="BJ110" s="986"/>
      <c r="BK110" s="986"/>
      <c r="BL110" s="986"/>
      <c r="BM110" s="986"/>
      <c r="BN110" s="986"/>
      <c r="BO110" s="986"/>
      <c r="BP110" s="987"/>
      <c r="BQ110" s="1023">
        <v>30790481</v>
      </c>
      <c r="BR110" s="1024"/>
      <c r="BS110" s="1024"/>
      <c r="BT110" s="1024"/>
      <c r="BU110" s="1024"/>
      <c r="BV110" s="1024">
        <v>30248257</v>
      </c>
      <c r="BW110" s="1024"/>
      <c r="BX110" s="1024"/>
      <c r="BY110" s="1024"/>
      <c r="BZ110" s="1024"/>
      <c r="CA110" s="1024">
        <v>30514409</v>
      </c>
      <c r="CB110" s="1024"/>
      <c r="CC110" s="1024"/>
      <c r="CD110" s="1024"/>
      <c r="CE110" s="1024"/>
      <c r="CF110" s="1038">
        <v>89.6</v>
      </c>
      <c r="CG110" s="1039"/>
      <c r="CH110" s="1039"/>
      <c r="CI110" s="1039"/>
      <c r="CJ110" s="1039"/>
      <c r="CK110" s="1040" t="s">
        <v>444</v>
      </c>
      <c r="CL110" s="1041"/>
      <c r="CM110" s="1020" t="s">
        <v>445</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446</v>
      </c>
      <c r="DH110" s="1024"/>
      <c r="DI110" s="1024"/>
      <c r="DJ110" s="1024"/>
      <c r="DK110" s="1024"/>
      <c r="DL110" s="1024" t="s">
        <v>446</v>
      </c>
      <c r="DM110" s="1024"/>
      <c r="DN110" s="1024"/>
      <c r="DO110" s="1024"/>
      <c r="DP110" s="1024"/>
      <c r="DQ110" s="1024" t="s">
        <v>447</v>
      </c>
      <c r="DR110" s="1024"/>
      <c r="DS110" s="1024"/>
      <c r="DT110" s="1024"/>
      <c r="DU110" s="1024"/>
      <c r="DV110" s="1025" t="s">
        <v>447</v>
      </c>
      <c r="DW110" s="1025"/>
      <c r="DX110" s="1025"/>
      <c r="DY110" s="1025"/>
      <c r="DZ110" s="1026"/>
    </row>
    <row r="111" spans="1:131" s="248" customFormat="1" ht="26.25" customHeight="1" x14ac:dyDescent="0.2">
      <c r="A111" s="1027" t="s">
        <v>448</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447</v>
      </c>
      <c r="AB111" s="1031"/>
      <c r="AC111" s="1031"/>
      <c r="AD111" s="1031"/>
      <c r="AE111" s="1032"/>
      <c r="AF111" s="1033" t="s">
        <v>447</v>
      </c>
      <c r="AG111" s="1031"/>
      <c r="AH111" s="1031"/>
      <c r="AI111" s="1031"/>
      <c r="AJ111" s="1032"/>
      <c r="AK111" s="1033" t="s">
        <v>446</v>
      </c>
      <c r="AL111" s="1031"/>
      <c r="AM111" s="1031"/>
      <c r="AN111" s="1031"/>
      <c r="AO111" s="1032"/>
      <c r="AP111" s="1034" t="s">
        <v>446</v>
      </c>
      <c r="AQ111" s="1035"/>
      <c r="AR111" s="1035"/>
      <c r="AS111" s="1035"/>
      <c r="AT111" s="1036"/>
      <c r="AU111" s="997"/>
      <c r="AV111" s="998"/>
      <c r="AW111" s="998"/>
      <c r="AX111" s="998"/>
      <c r="AY111" s="998"/>
      <c r="AZ111" s="1046" t="s">
        <v>449</v>
      </c>
      <c r="BA111" s="1047"/>
      <c r="BB111" s="1047"/>
      <c r="BC111" s="1047"/>
      <c r="BD111" s="1047"/>
      <c r="BE111" s="1047"/>
      <c r="BF111" s="1047"/>
      <c r="BG111" s="1047"/>
      <c r="BH111" s="1047"/>
      <c r="BI111" s="1047"/>
      <c r="BJ111" s="1047"/>
      <c r="BK111" s="1047"/>
      <c r="BL111" s="1047"/>
      <c r="BM111" s="1047"/>
      <c r="BN111" s="1047"/>
      <c r="BO111" s="1047"/>
      <c r="BP111" s="1048"/>
      <c r="BQ111" s="1016">
        <v>496640</v>
      </c>
      <c r="BR111" s="1017"/>
      <c r="BS111" s="1017"/>
      <c r="BT111" s="1017"/>
      <c r="BU111" s="1017"/>
      <c r="BV111" s="1017">
        <v>413086</v>
      </c>
      <c r="BW111" s="1017"/>
      <c r="BX111" s="1017"/>
      <c r="BY111" s="1017"/>
      <c r="BZ111" s="1017"/>
      <c r="CA111" s="1017">
        <v>297314</v>
      </c>
      <c r="CB111" s="1017"/>
      <c r="CC111" s="1017"/>
      <c r="CD111" s="1017"/>
      <c r="CE111" s="1017"/>
      <c r="CF111" s="1011">
        <v>0.9</v>
      </c>
      <c r="CG111" s="1012"/>
      <c r="CH111" s="1012"/>
      <c r="CI111" s="1012"/>
      <c r="CJ111" s="1012"/>
      <c r="CK111" s="1042"/>
      <c r="CL111" s="1043"/>
      <c r="CM111" s="1013" t="s">
        <v>450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447</v>
      </c>
      <c r="DH111" s="1017"/>
      <c r="DI111" s="1017"/>
      <c r="DJ111" s="1017"/>
      <c r="DK111" s="1017"/>
      <c r="DL111" s="1017" t="s">
        <v>447</v>
      </c>
      <c r="DM111" s="1017"/>
      <c r="DN111" s="1017"/>
      <c r="DO111" s="1017"/>
      <c r="DP111" s="1017"/>
      <c r="DQ111" s="1017" t="s">
        <v>447</v>
      </c>
      <c r="DR111" s="1017"/>
      <c r="DS111" s="1017"/>
      <c r="DT111" s="1017"/>
      <c r="DU111" s="1017"/>
      <c r="DV111" s="1018" t="s">
        <v>447</v>
      </c>
      <c r="DW111" s="1018"/>
      <c r="DX111" s="1018"/>
      <c r="DY111" s="1018"/>
      <c r="DZ111" s="1019"/>
    </row>
    <row r="112" spans="1:131" s="248" customFormat="1" ht="26.25" customHeight="1" x14ac:dyDescent="0.2">
      <c r="A112" s="1049" t="s">
        <v>451</v>
      </c>
      <c r="B112" s="1050"/>
      <c r="C112" s="1047" t="s">
        <v>452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447</v>
      </c>
      <c r="AB112" s="1056"/>
      <c r="AC112" s="1056"/>
      <c r="AD112" s="1056"/>
      <c r="AE112" s="1057"/>
      <c r="AF112" s="1058" t="s">
        <v>446</v>
      </c>
      <c r="AG112" s="1056"/>
      <c r="AH112" s="1056"/>
      <c r="AI112" s="1056"/>
      <c r="AJ112" s="1057"/>
      <c r="AK112" s="1058" t="s">
        <v>446</v>
      </c>
      <c r="AL112" s="1056"/>
      <c r="AM112" s="1056"/>
      <c r="AN112" s="1056"/>
      <c r="AO112" s="1057"/>
      <c r="AP112" s="1059" t="s">
        <v>446</v>
      </c>
      <c r="AQ112" s="1060"/>
      <c r="AR112" s="1060"/>
      <c r="AS112" s="1060"/>
      <c r="AT112" s="1061"/>
      <c r="AU112" s="997"/>
      <c r="AV112" s="998"/>
      <c r="AW112" s="998"/>
      <c r="AX112" s="998"/>
      <c r="AY112" s="998"/>
      <c r="AZ112" s="1046" t="s">
        <v>453</v>
      </c>
      <c r="BA112" s="1047"/>
      <c r="BB112" s="1047"/>
      <c r="BC112" s="1047"/>
      <c r="BD112" s="1047"/>
      <c r="BE112" s="1047"/>
      <c r="BF112" s="1047"/>
      <c r="BG112" s="1047"/>
      <c r="BH112" s="1047"/>
      <c r="BI112" s="1047"/>
      <c r="BJ112" s="1047"/>
      <c r="BK112" s="1047"/>
      <c r="BL112" s="1047"/>
      <c r="BM112" s="1047"/>
      <c r="BN112" s="1047"/>
      <c r="BO112" s="1047"/>
      <c r="BP112" s="1048"/>
      <c r="BQ112" s="1016">
        <v>20535877</v>
      </c>
      <c r="BR112" s="1017"/>
      <c r="BS112" s="1017"/>
      <c r="BT112" s="1017"/>
      <c r="BU112" s="1017"/>
      <c r="BV112" s="1017">
        <v>19480817</v>
      </c>
      <c r="BW112" s="1017"/>
      <c r="BX112" s="1017"/>
      <c r="BY112" s="1017"/>
      <c r="BZ112" s="1017"/>
      <c r="CA112" s="1017">
        <v>12568319</v>
      </c>
      <c r="CB112" s="1017"/>
      <c r="CC112" s="1017"/>
      <c r="CD112" s="1017"/>
      <c r="CE112" s="1017"/>
      <c r="CF112" s="1011">
        <v>36.9</v>
      </c>
      <c r="CG112" s="1012"/>
      <c r="CH112" s="1012"/>
      <c r="CI112" s="1012"/>
      <c r="CJ112" s="1012"/>
      <c r="CK112" s="1042"/>
      <c r="CL112" s="1043"/>
      <c r="CM112" s="1013" t="s">
        <v>454</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446</v>
      </c>
      <c r="DH112" s="1017"/>
      <c r="DI112" s="1017"/>
      <c r="DJ112" s="1017"/>
      <c r="DK112" s="1017"/>
      <c r="DL112" s="1017" t="s">
        <v>446</v>
      </c>
      <c r="DM112" s="1017"/>
      <c r="DN112" s="1017"/>
      <c r="DO112" s="1017"/>
      <c r="DP112" s="1017"/>
      <c r="DQ112" s="1017" t="s">
        <v>446</v>
      </c>
      <c r="DR112" s="1017"/>
      <c r="DS112" s="1017"/>
      <c r="DT112" s="1017"/>
      <c r="DU112" s="1017"/>
      <c r="DV112" s="1018" t="s">
        <v>446</v>
      </c>
      <c r="DW112" s="1018"/>
      <c r="DX112" s="1018"/>
      <c r="DY112" s="1018"/>
      <c r="DZ112" s="1019"/>
    </row>
    <row r="113" spans="1:130" s="248" customFormat="1" ht="26.25" customHeight="1" x14ac:dyDescent="0.2">
      <c r="A113" s="1051"/>
      <c r="B113" s="1052"/>
      <c r="C113" s="1047" t="s">
        <v>455</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2312591</v>
      </c>
      <c r="AB113" s="1031"/>
      <c r="AC113" s="1031"/>
      <c r="AD113" s="1031"/>
      <c r="AE113" s="1032"/>
      <c r="AF113" s="1033">
        <v>1959892</v>
      </c>
      <c r="AG113" s="1031"/>
      <c r="AH113" s="1031"/>
      <c r="AI113" s="1031"/>
      <c r="AJ113" s="1032"/>
      <c r="AK113" s="1033">
        <v>1242390</v>
      </c>
      <c r="AL113" s="1031"/>
      <c r="AM113" s="1031"/>
      <c r="AN113" s="1031"/>
      <c r="AO113" s="1032"/>
      <c r="AP113" s="1034">
        <v>3.6</v>
      </c>
      <c r="AQ113" s="1035"/>
      <c r="AR113" s="1035"/>
      <c r="AS113" s="1035"/>
      <c r="AT113" s="1036"/>
      <c r="AU113" s="997"/>
      <c r="AV113" s="998"/>
      <c r="AW113" s="998"/>
      <c r="AX113" s="998"/>
      <c r="AY113" s="998"/>
      <c r="AZ113" s="1046" t="s">
        <v>456</v>
      </c>
      <c r="BA113" s="1047"/>
      <c r="BB113" s="1047"/>
      <c r="BC113" s="1047"/>
      <c r="BD113" s="1047"/>
      <c r="BE113" s="1047"/>
      <c r="BF113" s="1047"/>
      <c r="BG113" s="1047"/>
      <c r="BH113" s="1047"/>
      <c r="BI113" s="1047"/>
      <c r="BJ113" s="1047"/>
      <c r="BK113" s="1047"/>
      <c r="BL113" s="1047"/>
      <c r="BM113" s="1047"/>
      <c r="BN113" s="1047"/>
      <c r="BO113" s="1047"/>
      <c r="BP113" s="1048"/>
      <c r="BQ113" s="1016">
        <v>511876</v>
      </c>
      <c r="BR113" s="1017"/>
      <c r="BS113" s="1017"/>
      <c r="BT113" s="1017"/>
      <c r="BU113" s="1017"/>
      <c r="BV113" s="1017">
        <v>485432</v>
      </c>
      <c r="BW113" s="1017"/>
      <c r="BX113" s="1017"/>
      <c r="BY113" s="1017"/>
      <c r="BZ113" s="1017"/>
      <c r="CA113" s="1017">
        <v>456827</v>
      </c>
      <c r="CB113" s="1017"/>
      <c r="CC113" s="1017"/>
      <c r="CD113" s="1017"/>
      <c r="CE113" s="1017"/>
      <c r="CF113" s="1011">
        <v>1.3</v>
      </c>
      <c r="CG113" s="1012"/>
      <c r="CH113" s="1012"/>
      <c r="CI113" s="1012"/>
      <c r="CJ113" s="1012"/>
      <c r="CK113" s="1042"/>
      <c r="CL113" s="1043"/>
      <c r="CM113" s="1013" t="s">
        <v>457</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446</v>
      </c>
      <c r="DH113" s="1056"/>
      <c r="DI113" s="1056"/>
      <c r="DJ113" s="1056"/>
      <c r="DK113" s="1057"/>
      <c r="DL113" s="1058" t="s">
        <v>458</v>
      </c>
      <c r="DM113" s="1056"/>
      <c r="DN113" s="1056"/>
      <c r="DO113" s="1056"/>
      <c r="DP113" s="1057"/>
      <c r="DQ113" s="1058" t="s">
        <v>446</v>
      </c>
      <c r="DR113" s="1056"/>
      <c r="DS113" s="1056"/>
      <c r="DT113" s="1056"/>
      <c r="DU113" s="1057"/>
      <c r="DV113" s="1059" t="s">
        <v>446</v>
      </c>
      <c r="DW113" s="1060"/>
      <c r="DX113" s="1060"/>
      <c r="DY113" s="1060"/>
      <c r="DZ113" s="1061"/>
    </row>
    <row r="114" spans="1:130" s="248" customFormat="1" ht="26.25" customHeight="1" x14ac:dyDescent="0.2">
      <c r="A114" s="1051"/>
      <c r="B114" s="1052"/>
      <c r="C114" s="1047" t="s">
        <v>459</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35097</v>
      </c>
      <c r="AB114" s="1056"/>
      <c r="AC114" s="1056"/>
      <c r="AD114" s="1056"/>
      <c r="AE114" s="1057"/>
      <c r="AF114" s="1058">
        <v>34922</v>
      </c>
      <c r="AG114" s="1056"/>
      <c r="AH114" s="1056"/>
      <c r="AI114" s="1056"/>
      <c r="AJ114" s="1057"/>
      <c r="AK114" s="1058">
        <v>36558</v>
      </c>
      <c r="AL114" s="1056"/>
      <c r="AM114" s="1056"/>
      <c r="AN114" s="1056"/>
      <c r="AO114" s="1057"/>
      <c r="AP114" s="1059">
        <v>0.1</v>
      </c>
      <c r="AQ114" s="1060"/>
      <c r="AR114" s="1060"/>
      <c r="AS114" s="1060"/>
      <c r="AT114" s="1061"/>
      <c r="AU114" s="997"/>
      <c r="AV114" s="998"/>
      <c r="AW114" s="998"/>
      <c r="AX114" s="998"/>
      <c r="AY114" s="998"/>
      <c r="AZ114" s="1046" t="s">
        <v>460</v>
      </c>
      <c r="BA114" s="1047"/>
      <c r="BB114" s="1047"/>
      <c r="BC114" s="1047"/>
      <c r="BD114" s="1047"/>
      <c r="BE114" s="1047"/>
      <c r="BF114" s="1047"/>
      <c r="BG114" s="1047"/>
      <c r="BH114" s="1047"/>
      <c r="BI114" s="1047"/>
      <c r="BJ114" s="1047"/>
      <c r="BK114" s="1047"/>
      <c r="BL114" s="1047"/>
      <c r="BM114" s="1047"/>
      <c r="BN114" s="1047"/>
      <c r="BO114" s="1047"/>
      <c r="BP114" s="1048"/>
      <c r="BQ114" s="1016">
        <v>8518670</v>
      </c>
      <c r="BR114" s="1017"/>
      <c r="BS114" s="1017"/>
      <c r="BT114" s="1017"/>
      <c r="BU114" s="1017"/>
      <c r="BV114" s="1017">
        <v>8996110</v>
      </c>
      <c r="BW114" s="1017"/>
      <c r="BX114" s="1017"/>
      <c r="BY114" s="1017"/>
      <c r="BZ114" s="1017"/>
      <c r="CA114" s="1017">
        <v>9006451</v>
      </c>
      <c r="CB114" s="1017"/>
      <c r="CC114" s="1017"/>
      <c r="CD114" s="1017"/>
      <c r="CE114" s="1017"/>
      <c r="CF114" s="1011">
        <v>26.4</v>
      </c>
      <c r="CG114" s="1012"/>
      <c r="CH114" s="1012"/>
      <c r="CI114" s="1012"/>
      <c r="CJ114" s="1012"/>
      <c r="CK114" s="1042"/>
      <c r="CL114" s="1043"/>
      <c r="CM114" s="1013" t="s">
        <v>461</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446</v>
      </c>
      <c r="DH114" s="1056"/>
      <c r="DI114" s="1056"/>
      <c r="DJ114" s="1056"/>
      <c r="DK114" s="1057"/>
      <c r="DL114" s="1058" t="s">
        <v>447</v>
      </c>
      <c r="DM114" s="1056"/>
      <c r="DN114" s="1056"/>
      <c r="DO114" s="1056"/>
      <c r="DP114" s="1057"/>
      <c r="DQ114" s="1058" t="s">
        <v>446</v>
      </c>
      <c r="DR114" s="1056"/>
      <c r="DS114" s="1056"/>
      <c r="DT114" s="1056"/>
      <c r="DU114" s="1057"/>
      <c r="DV114" s="1059" t="s">
        <v>446</v>
      </c>
      <c r="DW114" s="1060"/>
      <c r="DX114" s="1060"/>
      <c r="DY114" s="1060"/>
      <c r="DZ114" s="1061"/>
    </row>
    <row r="115" spans="1:130" s="248" customFormat="1" ht="26.25" customHeight="1" x14ac:dyDescent="0.2">
      <c r="A115" s="1051"/>
      <c r="B115" s="1052"/>
      <c r="C115" s="1047" t="s">
        <v>462</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9630</v>
      </c>
      <c r="AB115" s="1031"/>
      <c r="AC115" s="1031"/>
      <c r="AD115" s="1031"/>
      <c r="AE115" s="1032"/>
      <c r="AF115" s="1033" t="s">
        <v>458</v>
      </c>
      <c r="AG115" s="1031"/>
      <c r="AH115" s="1031"/>
      <c r="AI115" s="1031"/>
      <c r="AJ115" s="1032"/>
      <c r="AK115" s="1033" t="s">
        <v>447</v>
      </c>
      <c r="AL115" s="1031"/>
      <c r="AM115" s="1031"/>
      <c r="AN115" s="1031"/>
      <c r="AO115" s="1032"/>
      <c r="AP115" s="1034" t="s">
        <v>447</v>
      </c>
      <c r="AQ115" s="1035"/>
      <c r="AR115" s="1035"/>
      <c r="AS115" s="1035"/>
      <c r="AT115" s="1036"/>
      <c r="AU115" s="997"/>
      <c r="AV115" s="998"/>
      <c r="AW115" s="998"/>
      <c r="AX115" s="998"/>
      <c r="AY115" s="998"/>
      <c r="AZ115" s="1046" t="s">
        <v>463</v>
      </c>
      <c r="BA115" s="1047"/>
      <c r="BB115" s="1047"/>
      <c r="BC115" s="1047"/>
      <c r="BD115" s="1047"/>
      <c r="BE115" s="1047"/>
      <c r="BF115" s="1047"/>
      <c r="BG115" s="1047"/>
      <c r="BH115" s="1047"/>
      <c r="BI115" s="1047"/>
      <c r="BJ115" s="1047"/>
      <c r="BK115" s="1047"/>
      <c r="BL115" s="1047"/>
      <c r="BM115" s="1047"/>
      <c r="BN115" s="1047"/>
      <c r="BO115" s="1047"/>
      <c r="BP115" s="1048"/>
      <c r="BQ115" s="1016" t="s">
        <v>447</v>
      </c>
      <c r="BR115" s="1017"/>
      <c r="BS115" s="1017"/>
      <c r="BT115" s="1017"/>
      <c r="BU115" s="1017"/>
      <c r="BV115" s="1017" t="s">
        <v>447</v>
      </c>
      <c r="BW115" s="1017"/>
      <c r="BX115" s="1017"/>
      <c r="BY115" s="1017"/>
      <c r="BZ115" s="1017"/>
      <c r="CA115" s="1017" t="s">
        <v>446</v>
      </c>
      <c r="CB115" s="1017"/>
      <c r="CC115" s="1017"/>
      <c r="CD115" s="1017"/>
      <c r="CE115" s="1017"/>
      <c r="CF115" s="1011" t="s">
        <v>446</v>
      </c>
      <c r="CG115" s="1012"/>
      <c r="CH115" s="1012"/>
      <c r="CI115" s="1012"/>
      <c r="CJ115" s="1012"/>
      <c r="CK115" s="1042"/>
      <c r="CL115" s="1043"/>
      <c r="CM115" s="1046" t="s">
        <v>464</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491931</v>
      </c>
      <c r="DH115" s="1056"/>
      <c r="DI115" s="1056"/>
      <c r="DJ115" s="1056"/>
      <c r="DK115" s="1057"/>
      <c r="DL115" s="1058">
        <v>413086</v>
      </c>
      <c r="DM115" s="1056"/>
      <c r="DN115" s="1056"/>
      <c r="DO115" s="1056"/>
      <c r="DP115" s="1057"/>
      <c r="DQ115" s="1058">
        <v>297314</v>
      </c>
      <c r="DR115" s="1056"/>
      <c r="DS115" s="1056"/>
      <c r="DT115" s="1056"/>
      <c r="DU115" s="1057"/>
      <c r="DV115" s="1059">
        <v>0.9</v>
      </c>
      <c r="DW115" s="1060"/>
      <c r="DX115" s="1060"/>
      <c r="DY115" s="1060"/>
      <c r="DZ115" s="1061"/>
    </row>
    <row r="116" spans="1:130" s="248" customFormat="1" ht="26.25" customHeight="1" x14ac:dyDescent="0.2">
      <c r="A116" s="1053"/>
      <c r="B116" s="1054"/>
      <c r="C116" s="1062" t="s">
        <v>465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446</v>
      </c>
      <c r="AB116" s="1056"/>
      <c r="AC116" s="1056"/>
      <c r="AD116" s="1056"/>
      <c r="AE116" s="1057"/>
      <c r="AF116" s="1058" t="s">
        <v>446</v>
      </c>
      <c r="AG116" s="1056"/>
      <c r="AH116" s="1056"/>
      <c r="AI116" s="1056"/>
      <c r="AJ116" s="1057"/>
      <c r="AK116" s="1058" t="s">
        <v>447</v>
      </c>
      <c r="AL116" s="1056"/>
      <c r="AM116" s="1056"/>
      <c r="AN116" s="1056"/>
      <c r="AO116" s="1057"/>
      <c r="AP116" s="1059" t="s">
        <v>446</v>
      </c>
      <c r="AQ116" s="1060"/>
      <c r="AR116" s="1060"/>
      <c r="AS116" s="1060"/>
      <c r="AT116" s="1061"/>
      <c r="AU116" s="997"/>
      <c r="AV116" s="998"/>
      <c r="AW116" s="998"/>
      <c r="AX116" s="998"/>
      <c r="AY116" s="998"/>
      <c r="AZ116" s="1064" t="s">
        <v>466</v>
      </c>
      <c r="BA116" s="1065"/>
      <c r="BB116" s="1065"/>
      <c r="BC116" s="1065"/>
      <c r="BD116" s="1065"/>
      <c r="BE116" s="1065"/>
      <c r="BF116" s="1065"/>
      <c r="BG116" s="1065"/>
      <c r="BH116" s="1065"/>
      <c r="BI116" s="1065"/>
      <c r="BJ116" s="1065"/>
      <c r="BK116" s="1065"/>
      <c r="BL116" s="1065"/>
      <c r="BM116" s="1065"/>
      <c r="BN116" s="1065"/>
      <c r="BO116" s="1065"/>
      <c r="BP116" s="1066"/>
      <c r="BQ116" s="1016" t="s">
        <v>446</v>
      </c>
      <c r="BR116" s="1017"/>
      <c r="BS116" s="1017"/>
      <c r="BT116" s="1017"/>
      <c r="BU116" s="1017"/>
      <c r="BV116" s="1017" t="s">
        <v>447</v>
      </c>
      <c r="BW116" s="1017"/>
      <c r="BX116" s="1017"/>
      <c r="BY116" s="1017"/>
      <c r="BZ116" s="1017"/>
      <c r="CA116" s="1017" t="s">
        <v>446</v>
      </c>
      <c r="CB116" s="1017"/>
      <c r="CC116" s="1017"/>
      <c r="CD116" s="1017"/>
      <c r="CE116" s="1017"/>
      <c r="CF116" s="1011" t="s">
        <v>447</v>
      </c>
      <c r="CG116" s="1012"/>
      <c r="CH116" s="1012"/>
      <c r="CI116" s="1012"/>
      <c r="CJ116" s="1012"/>
      <c r="CK116" s="1042"/>
      <c r="CL116" s="1043"/>
      <c r="CM116" s="1013" t="s">
        <v>467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446</v>
      </c>
      <c r="DH116" s="1056"/>
      <c r="DI116" s="1056"/>
      <c r="DJ116" s="1056"/>
      <c r="DK116" s="1057"/>
      <c r="DL116" s="1058" t="s">
        <v>458</v>
      </c>
      <c r="DM116" s="1056"/>
      <c r="DN116" s="1056"/>
      <c r="DO116" s="1056"/>
      <c r="DP116" s="1057"/>
      <c r="DQ116" s="1058" t="s">
        <v>447</v>
      </c>
      <c r="DR116" s="1056"/>
      <c r="DS116" s="1056"/>
      <c r="DT116" s="1056"/>
      <c r="DU116" s="1057"/>
      <c r="DV116" s="1059" t="s">
        <v>446</v>
      </c>
      <c r="DW116" s="1060"/>
      <c r="DX116" s="1060"/>
      <c r="DY116" s="1060"/>
      <c r="DZ116" s="1061"/>
    </row>
    <row r="117" spans="1:130" s="248" customFormat="1" ht="26.25" customHeight="1" x14ac:dyDescent="0.2">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468</v>
      </c>
      <c r="Z117" s="983"/>
      <c r="AA117" s="1073">
        <v>5851131</v>
      </c>
      <c r="AB117" s="1074"/>
      <c r="AC117" s="1074"/>
      <c r="AD117" s="1074"/>
      <c r="AE117" s="1075"/>
      <c r="AF117" s="1076">
        <v>5335842</v>
      </c>
      <c r="AG117" s="1074"/>
      <c r="AH117" s="1074"/>
      <c r="AI117" s="1074"/>
      <c r="AJ117" s="1075"/>
      <c r="AK117" s="1076">
        <v>4502022</v>
      </c>
      <c r="AL117" s="1074"/>
      <c r="AM117" s="1074"/>
      <c r="AN117" s="1074"/>
      <c r="AO117" s="1075"/>
      <c r="AP117" s="1077"/>
      <c r="AQ117" s="1078"/>
      <c r="AR117" s="1078"/>
      <c r="AS117" s="1078"/>
      <c r="AT117" s="1079"/>
      <c r="AU117" s="997"/>
      <c r="AV117" s="998"/>
      <c r="AW117" s="998"/>
      <c r="AX117" s="998"/>
      <c r="AY117" s="998"/>
      <c r="AZ117" s="1064" t="s">
        <v>469</v>
      </c>
      <c r="BA117" s="1065"/>
      <c r="BB117" s="1065"/>
      <c r="BC117" s="1065"/>
      <c r="BD117" s="1065"/>
      <c r="BE117" s="1065"/>
      <c r="BF117" s="1065"/>
      <c r="BG117" s="1065"/>
      <c r="BH117" s="1065"/>
      <c r="BI117" s="1065"/>
      <c r="BJ117" s="1065"/>
      <c r="BK117" s="1065"/>
      <c r="BL117" s="1065"/>
      <c r="BM117" s="1065"/>
      <c r="BN117" s="1065"/>
      <c r="BO117" s="1065"/>
      <c r="BP117" s="1066"/>
      <c r="BQ117" s="1016" t="s">
        <v>128</v>
      </c>
      <c r="BR117" s="1017"/>
      <c r="BS117" s="1017"/>
      <c r="BT117" s="1017"/>
      <c r="BU117" s="1017"/>
      <c r="BV117" s="1017" t="s">
        <v>128</v>
      </c>
      <c r="BW117" s="1017"/>
      <c r="BX117" s="1017"/>
      <c r="BY117" s="1017"/>
      <c r="BZ117" s="1017"/>
      <c r="CA117" s="1017" t="s">
        <v>128</v>
      </c>
      <c r="CB117" s="1017"/>
      <c r="CC117" s="1017"/>
      <c r="CD117" s="1017"/>
      <c r="CE117" s="1017"/>
      <c r="CF117" s="1011" t="s">
        <v>128</v>
      </c>
      <c r="CG117" s="1012"/>
      <c r="CH117" s="1012"/>
      <c r="CI117" s="1012"/>
      <c r="CJ117" s="1012"/>
      <c r="CK117" s="1042"/>
      <c r="CL117" s="1043"/>
      <c r="CM117" s="1013" t="s">
        <v>470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471</v>
      </c>
      <c r="DH117" s="1056"/>
      <c r="DI117" s="1056"/>
      <c r="DJ117" s="1056"/>
      <c r="DK117" s="1057"/>
      <c r="DL117" s="1058" t="s">
        <v>128</v>
      </c>
      <c r="DM117" s="1056"/>
      <c r="DN117" s="1056"/>
      <c r="DO117" s="1056"/>
      <c r="DP117" s="1057"/>
      <c r="DQ117" s="1058" t="s">
        <v>472</v>
      </c>
      <c r="DR117" s="1056"/>
      <c r="DS117" s="1056"/>
      <c r="DT117" s="1056"/>
      <c r="DU117" s="1057"/>
      <c r="DV117" s="1059" t="s">
        <v>128</v>
      </c>
      <c r="DW117" s="1060"/>
      <c r="DX117" s="1060"/>
      <c r="DY117" s="1060"/>
      <c r="DZ117" s="1061"/>
    </row>
    <row r="118" spans="1:130" s="248" customFormat="1" ht="26.25" customHeight="1" x14ac:dyDescent="0.2">
      <c r="A118" s="1001" t="s">
        <v>441</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438</v>
      </c>
      <c r="AB118" s="982"/>
      <c r="AC118" s="982"/>
      <c r="AD118" s="982"/>
      <c r="AE118" s="983"/>
      <c r="AF118" s="981" t="s">
        <v>439</v>
      </c>
      <c r="AG118" s="982"/>
      <c r="AH118" s="982"/>
      <c r="AI118" s="982"/>
      <c r="AJ118" s="983"/>
      <c r="AK118" s="981" t="s">
        <v>309</v>
      </c>
      <c r="AL118" s="982"/>
      <c r="AM118" s="982"/>
      <c r="AN118" s="982"/>
      <c r="AO118" s="983"/>
      <c r="AP118" s="1068" t="s">
        <v>440</v>
      </c>
      <c r="AQ118" s="1069"/>
      <c r="AR118" s="1069"/>
      <c r="AS118" s="1069"/>
      <c r="AT118" s="1070"/>
      <c r="AU118" s="997"/>
      <c r="AV118" s="998"/>
      <c r="AW118" s="998"/>
      <c r="AX118" s="998"/>
      <c r="AY118" s="998"/>
      <c r="AZ118" s="1071" t="s">
        <v>473</v>
      </c>
      <c r="BA118" s="1062"/>
      <c r="BB118" s="1062"/>
      <c r="BC118" s="1062"/>
      <c r="BD118" s="1062"/>
      <c r="BE118" s="1062"/>
      <c r="BF118" s="1062"/>
      <c r="BG118" s="1062"/>
      <c r="BH118" s="1062"/>
      <c r="BI118" s="1062"/>
      <c r="BJ118" s="1062"/>
      <c r="BK118" s="1062"/>
      <c r="BL118" s="1062"/>
      <c r="BM118" s="1062"/>
      <c r="BN118" s="1062"/>
      <c r="BO118" s="1062"/>
      <c r="BP118" s="1063"/>
      <c r="BQ118" s="1094" t="s">
        <v>128</v>
      </c>
      <c r="BR118" s="1095"/>
      <c r="BS118" s="1095"/>
      <c r="BT118" s="1095"/>
      <c r="BU118" s="1095"/>
      <c r="BV118" s="1095" t="s">
        <v>474</v>
      </c>
      <c r="BW118" s="1095"/>
      <c r="BX118" s="1095"/>
      <c r="BY118" s="1095"/>
      <c r="BZ118" s="1095"/>
      <c r="CA118" s="1095" t="s">
        <v>128</v>
      </c>
      <c r="CB118" s="1095"/>
      <c r="CC118" s="1095"/>
      <c r="CD118" s="1095"/>
      <c r="CE118" s="1095"/>
      <c r="CF118" s="1011" t="s">
        <v>471</v>
      </c>
      <c r="CG118" s="1012"/>
      <c r="CH118" s="1012"/>
      <c r="CI118" s="1012"/>
      <c r="CJ118" s="1012"/>
      <c r="CK118" s="1042"/>
      <c r="CL118" s="1043"/>
      <c r="CM118" s="1013" t="s">
        <v>475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v>4709</v>
      </c>
      <c r="DH118" s="1056"/>
      <c r="DI118" s="1056"/>
      <c r="DJ118" s="1056"/>
      <c r="DK118" s="1057"/>
      <c r="DL118" s="1058" t="s">
        <v>128</v>
      </c>
      <c r="DM118" s="1056"/>
      <c r="DN118" s="1056"/>
      <c r="DO118" s="1056"/>
      <c r="DP118" s="1057"/>
      <c r="DQ118" s="1058" t="s">
        <v>472</v>
      </c>
      <c r="DR118" s="1056"/>
      <c r="DS118" s="1056"/>
      <c r="DT118" s="1056"/>
      <c r="DU118" s="1057"/>
      <c r="DV118" s="1059" t="s">
        <v>474</v>
      </c>
      <c r="DW118" s="1060"/>
      <c r="DX118" s="1060"/>
      <c r="DY118" s="1060"/>
      <c r="DZ118" s="1061"/>
    </row>
    <row r="119" spans="1:130" s="248" customFormat="1" ht="26.25" customHeight="1" x14ac:dyDescent="0.2">
      <c r="A119" s="1155" t="s">
        <v>444</v>
      </c>
      <c r="B119" s="1041"/>
      <c r="C119" s="1020" t="s">
        <v>445</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471</v>
      </c>
      <c r="AB119" s="989"/>
      <c r="AC119" s="989"/>
      <c r="AD119" s="989"/>
      <c r="AE119" s="990"/>
      <c r="AF119" s="991" t="s">
        <v>476</v>
      </c>
      <c r="AG119" s="989"/>
      <c r="AH119" s="989"/>
      <c r="AI119" s="989"/>
      <c r="AJ119" s="990"/>
      <c r="AK119" s="991" t="s">
        <v>128</v>
      </c>
      <c r="AL119" s="989"/>
      <c r="AM119" s="989"/>
      <c r="AN119" s="989"/>
      <c r="AO119" s="990"/>
      <c r="AP119" s="992" t="s">
        <v>477</v>
      </c>
      <c r="AQ119" s="993"/>
      <c r="AR119" s="993"/>
      <c r="AS119" s="993"/>
      <c r="AT119" s="994"/>
      <c r="AU119" s="999"/>
      <c r="AV119" s="1000"/>
      <c r="AW119" s="1000"/>
      <c r="AX119" s="1000"/>
      <c r="AY119" s="1000"/>
      <c r="AZ119" s="279" t="s">
        <v>187</v>
      </c>
      <c r="BA119" s="279"/>
      <c r="BB119" s="279"/>
      <c r="BC119" s="279"/>
      <c r="BD119" s="279"/>
      <c r="BE119" s="279"/>
      <c r="BF119" s="279"/>
      <c r="BG119" s="279"/>
      <c r="BH119" s="279"/>
      <c r="BI119" s="279"/>
      <c r="BJ119" s="279"/>
      <c r="BK119" s="279"/>
      <c r="BL119" s="279"/>
      <c r="BM119" s="279"/>
      <c r="BN119" s="279"/>
      <c r="BO119" s="1072" t="s">
        <v>478</v>
      </c>
      <c r="BP119" s="1103"/>
      <c r="BQ119" s="1094">
        <v>60853544</v>
      </c>
      <c r="BR119" s="1095"/>
      <c r="BS119" s="1095"/>
      <c r="BT119" s="1095"/>
      <c r="BU119" s="1095"/>
      <c r="BV119" s="1095">
        <v>59623702</v>
      </c>
      <c r="BW119" s="1095"/>
      <c r="BX119" s="1095"/>
      <c r="BY119" s="1095"/>
      <c r="BZ119" s="1095"/>
      <c r="CA119" s="1095">
        <v>52843320</v>
      </c>
      <c r="CB119" s="1095"/>
      <c r="CC119" s="1095"/>
      <c r="CD119" s="1095"/>
      <c r="CE119" s="1095"/>
      <c r="CF119" s="1096"/>
      <c r="CG119" s="1097"/>
      <c r="CH119" s="1097"/>
      <c r="CI119" s="1097"/>
      <c r="CJ119" s="1098"/>
      <c r="CK119" s="1044"/>
      <c r="CL119" s="1045"/>
      <c r="CM119" s="1099" t="s">
        <v>479</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476</v>
      </c>
      <c r="DH119" s="1081"/>
      <c r="DI119" s="1081"/>
      <c r="DJ119" s="1081"/>
      <c r="DK119" s="1082"/>
      <c r="DL119" s="1080" t="s">
        <v>471</v>
      </c>
      <c r="DM119" s="1081"/>
      <c r="DN119" s="1081"/>
      <c r="DO119" s="1081"/>
      <c r="DP119" s="1082"/>
      <c r="DQ119" s="1080" t="s">
        <v>472</v>
      </c>
      <c r="DR119" s="1081"/>
      <c r="DS119" s="1081"/>
      <c r="DT119" s="1081"/>
      <c r="DU119" s="1082"/>
      <c r="DV119" s="1083" t="s">
        <v>476</v>
      </c>
      <c r="DW119" s="1084"/>
      <c r="DX119" s="1084"/>
      <c r="DY119" s="1084"/>
      <c r="DZ119" s="1085"/>
    </row>
    <row r="120" spans="1:130" s="248" customFormat="1" ht="26.25" customHeight="1" x14ac:dyDescent="0.2">
      <c r="A120" s="1156"/>
      <c r="B120" s="1043"/>
      <c r="C120" s="1013" t="s">
        <v>450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476</v>
      </c>
      <c r="AB120" s="1056"/>
      <c r="AC120" s="1056"/>
      <c r="AD120" s="1056"/>
      <c r="AE120" s="1057"/>
      <c r="AF120" s="1058" t="s">
        <v>480</v>
      </c>
      <c r="AG120" s="1056"/>
      <c r="AH120" s="1056"/>
      <c r="AI120" s="1056"/>
      <c r="AJ120" s="1057"/>
      <c r="AK120" s="1058" t="s">
        <v>128</v>
      </c>
      <c r="AL120" s="1056"/>
      <c r="AM120" s="1056"/>
      <c r="AN120" s="1056"/>
      <c r="AO120" s="1057"/>
      <c r="AP120" s="1059" t="s">
        <v>480</v>
      </c>
      <c r="AQ120" s="1060"/>
      <c r="AR120" s="1060"/>
      <c r="AS120" s="1060"/>
      <c r="AT120" s="1061"/>
      <c r="AU120" s="1086" t="s">
        <v>481</v>
      </c>
      <c r="AV120" s="1087"/>
      <c r="AW120" s="1087"/>
      <c r="AX120" s="1087"/>
      <c r="AY120" s="1088"/>
      <c r="AZ120" s="1037" t="s">
        <v>482</v>
      </c>
      <c r="BA120" s="986"/>
      <c r="BB120" s="986"/>
      <c r="BC120" s="986"/>
      <c r="BD120" s="986"/>
      <c r="BE120" s="986"/>
      <c r="BF120" s="986"/>
      <c r="BG120" s="986"/>
      <c r="BH120" s="986"/>
      <c r="BI120" s="986"/>
      <c r="BJ120" s="986"/>
      <c r="BK120" s="986"/>
      <c r="BL120" s="986"/>
      <c r="BM120" s="986"/>
      <c r="BN120" s="986"/>
      <c r="BO120" s="986"/>
      <c r="BP120" s="987"/>
      <c r="BQ120" s="1023">
        <v>9657121</v>
      </c>
      <c r="BR120" s="1024"/>
      <c r="BS120" s="1024"/>
      <c r="BT120" s="1024"/>
      <c r="BU120" s="1024"/>
      <c r="BV120" s="1024">
        <v>10372053</v>
      </c>
      <c r="BW120" s="1024"/>
      <c r="BX120" s="1024"/>
      <c r="BY120" s="1024"/>
      <c r="BZ120" s="1024"/>
      <c r="CA120" s="1024">
        <v>10668982</v>
      </c>
      <c r="CB120" s="1024"/>
      <c r="CC120" s="1024"/>
      <c r="CD120" s="1024"/>
      <c r="CE120" s="1024"/>
      <c r="CF120" s="1038">
        <v>31.3</v>
      </c>
      <c r="CG120" s="1039"/>
      <c r="CH120" s="1039"/>
      <c r="CI120" s="1039"/>
      <c r="CJ120" s="1039"/>
      <c r="CK120" s="1104" t="s">
        <v>483</v>
      </c>
      <c r="CL120" s="1105"/>
      <c r="CM120" s="1105"/>
      <c r="CN120" s="1105"/>
      <c r="CO120" s="1106"/>
      <c r="CP120" s="1112" t="s">
        <v>484</v>
      </c>
      <c r="CQ120" s="1113"/>
      <c r="CR120" s="1113"/>
      <c r="CS120" s="1113"/>
      <c r="CT120" s="1113"/>
      <c r="CU120" s="1113"/>
      <c r="CV120" s="1113"/>
      <c r="CW120" s="1113"/>
      <c r="CX120" s="1113"/>
      <c r="CY120" s="1113"/>
      <c r="CZ120" s="1113"/>
      <c r="DA120" s="1113"/>
      <c r="DB120" s="1113"/>
      <c r="DC120" s="1113"/>
      <c r="DD120" s="1113"/>
      <c r="DE120" s="1113"/>
      <c r="DF120" s="1114"/>
      <c r="DG120" s="1023" t="s">
        <v>471</v>
      </c>
      <c r="DH120" s="1024"/>
      <c r="DI120" s="1024"/>
      <c r="DJ120" s="1024"/>
      <c r="DK120" s="1024"/>
      <c r="DL120" s="1024" t="s">
        <v>472</v>
      </c>
      <c r="DM120" s="1024"/>
      <c r="DN120" s="1024"/>
      <c r="DO120" s="1024"/>
      <c r="DP120" s="1024"/>
      <c r="DQ120" s="1024">
        <v>10868016</v>
      </c>
      <c r="DR120" s="1024"/>
      <c r="DS120" s="1024"/>
      <c r="DT120" s="1024"/>
      <c r="DU120" s="1024"/>
      <c r="DV120" s="1025">
        <v>31.9</v>
      </c>
      <c r="DW120" s="1025"/>
      <c r="DX120" s="1025"/>
      <c r="DY120" s="1025"/>
      <c r="DZ120" s="1026"/>
    </row>
    <row r="121" spans="1:130" s="248" customFormat="1" ht="26.25" customHeight="1" x14ac:dyDescent="0.2">
      <c r="A121" s="1156"/>
      <c r="B121" s="1043"/>
      <c r="C121" s="1064" t="s">
        <v>485</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128</v>
      </c>
      <c r="AB121" s="1056"/>
      <c r="AC121" s="1056"/>
      <c r="AD121" s="1056"/>
      <c r="AE121" s="1057"/>
      <c r="AF121" s="1058" t="s">
        <v>471</v>
      </c>
      <c r="AG121" s="1056"/>
      <c r="AH121" s="1056"/>
      <c r="AI121" s="1056"/>
      <c r="AJ121" s="1057"/>
      <c r="AK121" s="1058" t="s">
        <v>471</v>
      </c>
      <c r="AL121" s="1056"/>
      <c r="AM121" s="1056"/>
      <c r="AN121" s="1056"/>
      <c r="AO121" s="1057"/>
      <c r="AP121" s="1059" t="s">
        <v>471</v>
      </c>
      <c r="AQ121" s="1060"/>
      <c r="AR121" s="1060"/>
      <c r="AS121" s="1060"/>
      <c r="AT121" s="1061"/>
      <c r="AU121" s="1089"/>
      <c r="AV121" s="1090"/>
      <c r="AW121" s="1090"/>
      <c r="AX121" s="1090"/>
      <c r="AY121" s="1091"/>
      <c r="AZ121" s="1046" t="s">
        <v>486</v>
      </c>
      <c r="BA121" s="1047"/>
      <c r="BB121" s="1047"/>
      <c r="BC121" s="1047"/>
      <c r="BD121" s="1047"/>
      <c r="BE121" s="1047"/>
      <c r="BF121" s="1047"/>
      <c r="BG121" s="1047"/>
      <c r="BH121" s="1047"/>
      <c r="BI121" s="1047"/>
      <c r="BJ121" s="1047"/>
      <c r="BK121" s="1047"/>
      <c r="BL121" s="1047"/>
      <c r="BM121" s="1047"/>
      <c r="BN121" s="1047"/>
      <c r="BO121" s="1047"/>
      <c r="BP121" s="1048"/>
      <c r="BQ121" s="1016">
        <v>16451556</v>
      </c>
      <c r="BR121" s="1017"/>
      <c r="BS121" s="1017"/>
      <c r="BT121" s="1017"/>
      <c r="BU121" s="1017"/>
      <c r="BV121" s="1017">
        <v>16003006</v>
      </c>
      <c r="BW121" s="1017"/>
      <c r="BX121" s="1017"/>
      <c r="BY121" s="1017"/>
      <c r="BZ121" s="1017"/>
      <c r="CA121" s="1017">
        <v>12019642</v>
      </c>
      <c r="CB121" s="1017"/>
      <c r="CC121" s="1017"/>
      <c r="CD121" s="1017"/>
      <c r="CE121" s="1017"/>
      <c r="CF121" s="1011">
        <v>35.299999999999997</v>
      </c>
      <c r="CG121" s="1012"/>
      <c r="CH121" s="1012"/>
      <c r="CI121" s="1012"/>
      <c r="CJ121" s="1012"/>
      <c r="CK121" s="1107"/>
      <c r="CL121" s="1108"/>
      <c r="CM121" s="1108"/>
      <c r="CN121" s="1108"/>
      <c r="CO121" s="1109"/>
      <c r="CP121" s="1117" t="s">
        <v>410</v>
      </c>
      <c r="CQ121" s="1118"/>
      <c r="CR121" s="1118"/>
      <c r="CS121" s="1118"/>
      <c r="CT121" s="1118"/>
      <c r="CU121" s="1118"/>
      <c r="CV121" s="1118"/>
      <c r="CW121" s="1118"/>
      <c r="CX121" s="1118"/>
      <c r="CY121" s="1118"/>
      <c r="CZ121" s="1118"/>
      <c r="DA121" s="1118"/>
      <c r="DB121" s="1118"/>
      <c r="DC121" s="1118"/>
      <c r="DD121" s="1118"/>
      <c r="DE121" s="1118"/>
      <c r="DF121" s="1119"/>
      <c r="DG121" s="1016">
        <v>1275650</v>
      </c>
      <c r="DH121" s="1017"/>
      <c r="DI121" s="1017"/>
      <c r="DJ121" s="1017"/>
      <c r="DK121" s="1017"/>
      <c r="DL121" s="1017">
        <v>1619530</v>
      </c>
      <c r="DM121" s="1017"/>
      <c r="DN121" s="1017"/>
      <c r="DO121" s="1017"/>
      <c r="DP121" s="1017"/>
      <c r="DQ121" s="1017">
        <v>1657137</v>
      </c>
      <c r="DR121" s="1017"/>
      <c r="DS121" s="1017"/>
      <c r="DT121" s="1017"/>
      <c r="DU121" s="1017"/>
      <c r="DV121" s="1018">
        <v>4.9000000000000004</v>
      </c>
      <c r="DW121" s="1018"/>
      <c r="DX121" s="1018"/>
      <c r="DY121" s="1018"/>
      <c r="DZ121" s="1019"/>
    </row>
    <row r="122" spans="1:130" s="248" customFormat="1" ht="26.25" customHeight="1" x14ac:dyDescent="0.2">
      <c r="A122" s="1156"/>
      <c r="B122" s="1043"/>
      <c r="C122" s="1013" t="s">
        <v>461</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480</v>
      </c>
      <c r="AB122" s="1056"/>
      <c r="AC122" s="1056"/>
      <c r="AD122" s="1056"/>
      <c r="AE122" s="1057"/>
      <c r="AF122" s="1058" t="s">
        <v>128</v>
      </c>
      <c r="AG122" s="1056"/>
      <c r="AH122" s="1056"/>
      <c r="AI122" s="1056"/>
      <c r="AJ122" s="1057"/>
      <c r="AK122" s="1058" t="s">
        <v>476</v>
      </c>
      <c r="AL122" s="1056"/>
      <c r="AM122" s="1056"/>
      <c r="AN122" s="1056"/>
      <c r="AO122" s="1057"/>
      <c r="AP122" s="1059" t="s">
        <v>471</v>
      </c>
      <c r="AQ122" s="1060"/>
      <c r="AR122" s="1060"/>
      <c r="AS122" s="1060"/>
      <c r="AT122" s="1061"/>
      <c r="AU122" s="1089"/>
      <c r="AV122" s="1090"/>
      <c r="AW122" s="1090"/>
      <c r="AX122" s="1090"/>
      <c r="AY122" s="1091"/>
      <c r="AZ122" s="1071" t="s">
        <v>487</v>
      </c>
      <c r="BA122" s="1062"/>
      <c r="BB122" s="1062"/>
      <c r="BC122" s="1062"/>
      <c r="BD122" s="1062"/>
      <c r="BE122" s="1062"/>
      <c r="BF122" s="1062"/>
      <c r="BG122" s="1062"/>
      <c r="BH122" s="1062"/>
      <c r="BI122" s="1062"/>
      <c r="BJ122" s="1062"/>
      <c r="BK122" s="1062"/>
      <c r="BL122" s="1062"/>
      <c r="BM122" s="1062"/>
      <c r="BN122" s="1062"/>
      <c r="BO122" s="1062"/>
      <c r="BP122" s="1063"/>
      <c r="BQ122" s="1094">
        <v>36424794</v>
      </c>
      <c r="BR122" s="1095"/>
      <c r="BS122" s="1095"/>
      <c r="BT122" s="1095"/>
      <c r="BU122" s="1095"/>
      <c r="BV122" s="1095">
        <v>34533570</v>
      </c>
      <c r="BW122" s="1095"/>
      <c r="BX122" s="1095"/>
      <c r="BY122" s="1095"/>
      <c r="BZ122" s="1095"/>
      <c r="CA122" s="1095">
        <v>33116652</v>
      </c>
      <c r="CB122" s="1095"/>
      <c r="CC122" s="1095"/>
      <c r="CD122" s="1095"/>
      <c r="CE122" s="1095"/>
      <c r="CF122" s="1115">
        <v>97.2</v>
      </c>
      <c r="CG122" s="1116"/>
      <c r="CH122" s="1116"/>
      <c r="CI122" s="1116"/>
      <c r="CJ122" s="1116"/>
      <c r="CK122" s="1107"/>
      <c r="CL122" s="1108"/>
      <c r="CM122" s="1108"/>
      <c r="CN122" s="1108"/>
      <c r="CO122" s="1109"/>
      <c r="CP122" s="1117" t="s">
        <v>488</v>
      </c>
      <c r="CQ122" s="1118"/>
      <c r="CR122" s="1118"/>
      <c r="CS122" s="1118"/>
      <c r="CT122" s="1118"/>
      <c r="CU122" s="1118"/>
      <c r="CV122" s="1118"/>
      <c r="CW122" s="1118"/>
      <c r="CX122" s="1118"/>
      <c r="CY122" s="1118"/>
      <c r="CZ122" s="1118"/>
      <c r="DA122" s="1118"/>
      <c r="DB122" s="1118"/>
      <c r="DC122" s="1118"/>
      <c r="DD122" s="1118"/>
      <c r="DE122" s="1118"/>
      <c r="DF122" s="1119"/>
      <c r="DG122" s="1016">
        <v>1265</v>
      </c>
      <c r="DH122" s="1017"/>
      <c r="DI122" s="1017"/>
      <c r="DJ122" s="1017"/>
      <c r="DK122" s="1017"/>
      <c r="DL122" s="1017">
        <v>1426</v>
      </c>
      <c r="DM122" s="1017"/>
      <c r="DN122" s="1017"/>
      <c r="DO122" s="1017"/>
      <c r="DP122" s="1017"/>
      <c r="DQ122" s="1017">
        <v>43166</v>
      </c>
      <c r="DR122" s="1017"/>
      <c r="DS122" s="1017"/>
      <c r="DT122" s="1017"/>
      <c r="DU122" s="1017"/>
      <c r="DV122" s="1018">
        <v>0.1</v>
      </c>
      <c r="DW122" s="1018"/>
      <c r="DX122" s="1018"/>
      <c r="DY122" s="1018"/>
      <c r="DZ122" s="1019"/>
    </row>
    <row r="123" spans="1:130" s="248" customFormat="1" ht="26.25" customHeight="1" x14ac:dyDescent="0.2">
      <c r="A123" s="1156"/>
      <c r="B123" s="1043"/>
      <c r="C123" s="1013" t="s">
        <v>467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128</v>
      </c>
      <c r="AB123" s="1056"/>
      <c r="AC123" s="1056"/>
      <c r="AD123" s="1056"/>
      <c r="AE123" s="1057"/>
      <c r="AF123" s="1058" t="s">
        <v>128</v>
      </c>
      <c r="AG123" s="1056"/>
      <c r="AH123" s="1056"/>
      <c r="AI123" s="1056"/>
      <c r="AJ123" s="1057"/>
      <c r="AK123" s="1058" t="s">
        <v>474</v>
      </c>
      <c r="AL123" s="1056"/>
      <c r="AM123" s="1056"/>
      <c r="AN123" s="1056"/>
      <c r="AO123" s="1057"/>
      <c r="AP123" s="1059" t="s">
        <v>474</v>
      </c>
      <c r="AQ123" s="1060"/>
      <c r="AR123" s="1060"/>
      <c r="AS123" s="1060"/>
      <c r="AT123" s="1061"/>
      <c r="AU123" s="1092"/>
      <c r="AV123" s="1093"/>
      <c r="AW123" s="1093"/>
      <c r="AX123" s="1093"/>
      <c r="AY123" s="1093"/>
      <c r="AZ123" s="279" t="s">
        <v>187</v>
      </c>
      <c r="BA123" s="279"/>
      <c r="BB123" s="279"/>
      <c r="BC123" s="279"/>
      <c r="BD123" s="279"/>
      <c r="BE123" s="279"/>
      <c r="BF123" s="279"/>
      <c r="BG123" s="279"/>
      <c r="BH123" s="279"/>
      <c r="BI123" s="279"/>
      <c r="BJ123" s="279"/>
      <c r="BK123" s="279"/>
      <c r="BL123" s="279"/>
      <c r="BM123" s="279"/>
      <c r="BN123" s="279"/>
      <c r="BO123" s="1072" t="s">
        <v>489</v>
      </c>
      <c r="BP123" s="1103"/>
      <c r="BQ123" s="1162">
        <v>62533471</v>
      </c>
      <c r="BR123" s="1163"/>
      <c r="BS123" s="1163"/>
      <c r="BT123" s="1163"/>
      <c r="BU123" s="1163"/>
      <c r="BV123" s="1163">
        <v>60908629</v>
      </c>
      <c r="BW123" s="1163"/>
      <c r="BX123" s="1163"/>
      <c r="BY123" s="1163"/>
      <c r="BZ123" s="1163"/>
      <c r="CA123" s="1163">
        <v>55805276</v>
      </c>
      <c r="CB123" s="1163"/>
      <c r="CC123" s="1163"/>
      <c r="CD123" s="1163"/>
      <c r="CE123" s="1163"/>
      <c r="CF123" s="1096"/>
      <c r="CG123" s="1097"/>
      <c r="CH123" s="1097"/>
      <c r="CI123" s="1097"/>
      <c r="CJ123" s="1098"/>
      <c r="CK123" s="1107"/>
      <c r="CL123" s="1108"/>
      <c r="CM123" s="1108"/>
      <c r="CN123" s="1108"/>
      <c r="CO123" s="1109"/>
      <c r="CP123" s="1117" t="s">
        <v>490</v>
      </c>
      <c r="CQ123" s="1118"/>
      <c r="CR123" s="1118"/>
      <c r="CS123" s="1118"/>
      <c r="CT123" s="1118"/>
      <c r="CU123" s="1118"/>
      <c r="CV123" s="1118"/>
      <c r="CW123" s="1118"/>
      <c r="CX123" s="1118"/>
      <c r="CY123" s="1118"/>
      <c r="CZ123" s="1118"/>
      <c r="DA123" s="1118"/>
      <c r="DB123" s="1118"/>
      <c r="DC123" s="1118"/>
      <c r="DD123" s="1118"/>
      <c r="DE123" s="1118"/>
      <c r="DF123" s="1119"/>
      <c r="DG123" s="1055" t="s">
        <v>474</v>
      </c>
      <c r="DH123" s="1056"/>
      <c r="DI123" s="1056"/>
      <c r="DJ123" s="1056"/>
      <c r="DK123" s="1057"/>
      <c r="DL123" s="1058" t="s">
        <v>474</v>
      </c>
      <c r="DM123" s="1056"/>
      <c r="DN123" s="1056"/>
      <c r="DO123" s="1056"/>
      <c r="DP123" s="1057"/>
      <c r="DQ123" s="1058" t="s">
        <v>474</v>
      </c>
      <c r="DR123" s="1056"/>
      <c r="DS123" s="1056"/>
      <c r="DT123" s="1056"/>
      <c r="DU123" s="1057"/>
      <c r="DV123" s="1059" t="s">
        <v>472</v>
      </c>
      <c r="DW123" s="1060"/>
      <c r="DX123" s="1060"/>
      <c r="DY123" s="1060"/>
      <c r="DZ123" s="1061"/>
    </row>
    <row r="124" spans="1:130" s="248" customFormat="1" ht="26.25" customHeight="1" thickBot="1" x14ac:dyDescent="0.25">
      <c r="A124" s="1156"/>
      <c r="B124" s="1043"/>
      <c r="C124" s="1013" t="s">
        <v>470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474</v>
      </c>
      <c r="AB124" s="1056"/>
      <c r="AC124" s="1056"/>
      <c r="AD124" s="1056"/>
      <c r="AE124" s="1057"/>
      <c r="AF124" s="1058" t="s">
        <v>128</v>
      </c>
      <c r="AG124" s="1056"/>
      <c r="AH124" s="1056"/>
      <c r="AI124" s="1056"/>
      <c r="AJ124" s="1057"/>
      <c r="AK124" s="1058" t="s">
        <v>472</v>
      </c>
      <c r="AL124" s="1056"/>
      <c r="AM124" s="1056"/>
      <c r="AN124" s="1056"/>
      <c r="AO124" s="1057"/>
      <c r="AP124" s="1059" t="s">
        <v>128</v>
      </c>
      <c r="AQ124" s="1060"/>
      <c r="AR124" s="1060"/>
      <c r="AS124" s="1060"/>
      <c r="AT124" s="1061"/>
      <c r="AU124" s="1158" t="s">
        <v>491</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471</v>
      </c>
      <c r="BR124" s="1125"/>
      <c r="BS124" s="1125"/>
      <c r="BT124" s="1125"/>
      <c r="BU124" s="1125"/>
      <c r="BV124" s="1125" t="s">
        <v>471</v>
      </c>
      <c r="BW124" s="1125"/>
      <c r="BX124" s="1125"/>
      <c r="BY124" s="1125"/>
      <c r="BZ124" s="1125"/>
      <c r="CA124" s="1125" t="s">
        <v>472</v>
      </c>
      <c r="CB124" s="1125"/>
      <c r="CC124" s="1125"/>
      <c r="CD124" s="1125"/>
      <c r="CE124" s="1125"/>
      <c r="CF124" s="1126"/>
      <c r="CG124" s="1127"/>
      <c r="CH124" s="1127"/>
      <c r="CI124" s="1127"/>
      <c r="CJ124" s="1128"/>
      <c r="CK124" s="1110"/>
      <c r="CL124" s="1110"/>
      <c r="CM124" s="1110"/>
      <c r="CN124" s="1110"/>
      <c r="CO124" s="1111"/>
      <c r="CP124" s="1117" t="s">
        <v>492</v>
      </c>
      <c r="CQ124" s="1118"/>
      <c r="CR124" s="1118"/>
      <c r="CS124" s="1118"/>
      <c r="CT124" s="1118"/>
      <c r="CU124" s="1118"/>
      <c r="CV124" s="1118"/>
      <c r="CW124" s="1118"/>
      <c r="CX124" s="1118"/>
      <c r="CY124" s="1118"/>
      <c r="CZ124" s="1118"/>
      <c r="DA124" s="1118"/>
      <c r="DB124" s="1118"/>
      <c r="DC124" s="1118"/>
      <c r="DD124" s="1118"/>
      <c r="DE124" s="1118"/>
      <c r="DF124" s="1119"/>
      <c r="DG124" s="1102">
        <v>19258962</v>
      </c>
      <c r="DH124" s="1081"/>
      <c r="DI124" s="1081"/>
      <c r="DJ124" s="1081"/>
      <c r="DK124" s="1082"/>
      <c r="DL124" s="1080">
        <v>17859861</v>
      </c>
      <c r="DM124" s="1081"/>
      <c r="DN124" s="1081"/>
      <c r="DO124" s="1081"/>
      <c r="DP124" s="1082"/>
      <c r="DQ124" s="1080" t="s">
        <v>128</v>
      </c>
      <c r="DR124" s="1081"/>
      <c r="DS124" s="1081"/>
      <c r="DT124" s="1081"/>
      <c r="DU124" s="1082"/>
      <c r="DV124" s="1083" t="s">
        <v>128</v>
      </c>
      <c r="DW124" s="1084"/>
      <c r="DX124" s="1084"/>
      <c r="DY124" s="1084"/>
      <c r="DZ124" s="1085"/>
    </row>
    <row r="125" spans="1:130" s="248" customFormat="1" ht="26.25" customHeight="1" x14ac:dyDescent="0.2">
      <c r="A125" s="1156"/>
      <c r="B125" s="1043"/>
      <c r="C125" s="1013" t="s">
        <v>475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128</v>
      </c>
      <c r="AB125" s="1056"/>
      <c r="AC125" s="1056"/>
      <c r="AD125" s="1056"/>
      <c r="AE125" s="1057"/>
      <c r="AF125" s="1058" t="s">
        <v>128</v>
      </c>
      <c r="AG125" s="1056"/>
      <c r="AH125" s="1056"/>
      <c r="AI125" s="1056"/>
      <c r="AJ125" s="1057"/>
      <c r="AK125" s="1058" t="s">
        <v>128</v>
      </c>
      <c r="AL125" s="1056"/>
      <c r="AM125" s="1056"/>
      <c r="AN125" s="1056"/>
      <c r="AO125" s="1057"/>
      <c r="AP125" s="1059" t="s">
        <v>128</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493</v>
      </c>
      <c r="CL125" s="1105"/>
      <c r="CM125" s="1105"/>
      <c r="CN125" s="1105"/>
      <c r="CO125" s="1106"/>
      <c r="CP125" s="1037" t="s">
        <v>494</v>
      </c>
      <c r="CQ125" s="986"/>
      <c r="CR125" s="986"/>
      <c r="CS125" s="986"/>
      <c r="CT125" s="986"/>
      <c r="CU125" s="986"/>
      <c r="CV125" s="986"/>
      <c r="CW125" s="986"/>
      <c r="CX125" s="986"/>
      <c r="CY125" s="986"/>
      <c r="CZ125" s="986"/>
      <c r="DA125" s="986"/>
      <c r="DB125" s="986"/>
      <c r="DC125" s="986"/>
      <c r="DD125" s="986"/>
      <c r="DE125" s="986"/>
      <c r="DF125" s="987"/>
      <c r="DG125" s="1023" t="s">
        <v>128</v>
      </c>
      <c r="DH125" s="1024"/>
      <c r="DI125" s="1024"/>
      <c r="DJ125" s="1024"/>
      <c r="DK125" s="1024"/>
      <c r="DL125" s="1024" t="s">
        <v>128</v>
      </c>
      <c r="DM125" s="1024"/>
      <c r="DN125" s="1024"/>
      <c r="DO125" s="1024"/>
      <c r="DP125" s="1024"/>
      <c r="DQ125" s="1024" t="s">
        <v>128</v>
      </c>
      <c r="DR125" s="1024"/>
      <c r="DS125" s="1024"/>
      <c r="DT125" s="1024"/>
      <c r="DU125" s="1024"/>
      <c r="DV125" s="1025" t="s">
        <v>128</v>
      </c>
      <c r="DW125" s="1025"/>
      <c r="DX125" s="1025"/>
      <c r="DY125" s="1025"/>
      <c r="DZ125" s="1026"/>
    </row>
    <row r="126" spans="1:130" s="248" customFormat="1" ht="26.25" customHeight="1" thickBot="1" x14ac:dyDescent="0.25">
      <c r="A126" s="1156"/>
      <c r="B126" s="1043"/>
      <c r="C126" s="1013" t="s">
        <v>479</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495</v>
      </c>
      <c r="AB126" s="1056"/>
      <c r="AC126" s="1056"/>
      <c r="AD126" s="1056"/>
      <c r="AE126" s="1057"/>
      <c r="AF126" s="1058" t="s">
        <v>128</v>
      </c>
      <c r="AG126" s="1056"/>
      <c r="AH126" s="1056"/>
      <c r="AI126" s="1056"/>
      <c r="AJ126" s="1057"/>
      <c r="AK126" s="1058" t="s">
        <v>128</v>
      </c>
      <c r="AL126" s="1056"/>
      <c r="AM126" s="1056"/>
      <c r="AN126" s="1056"/>
      <c r="AO126" s="1057"/>
      <c r="AP126" s="1059" t="s">
        <v>128</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496</v>
      </c>
      <c r="CQ126" s="1047"/>
      <c r="CR126" s="1047"/>
      <c r="CS126" s="1047"/>
      <c r="CT126" s="1047"/>
      <c r="CU126" s="1047"/>
      <c r="CV126" s="1047"/>
      <c r="CW126" s="1047"/>
      <c r="CX126" s="1047"/>
      <c r="CY126" s="1047"/>
      <c r="CZ126" s="1047"/>
      <c r="DA126" s="1047"/>
      <c r="DB126" s="1047"/>
      <c r="DC126" s="1047"/>
      <c r="DD126" s="1047"/>
      <c r="DE126" s="1047"/>
      <c r="DF126" s="1048"/>
      <c r="DG126" s="1016" t="s">
        <v>128</v>
      </c>
      <c r="DH126" s="1017"/>
      <c r="DI126" s="1017"/>
      <c r="DJ126" s="1017"/>
      <c r="DK126" s="1017"/>
      <c r="DL126" s="1017" t="s">
        <v>128</v>
      </c>
      <c r="DM126" s="1017"/>
      <c r="DN126" s="1017"/>
      <c r="DO126" s="1017"/>
      <c r="DP126" s="1017"/>
      <c r="DQ126" s="1017" t="s">
        <v>128</v>
      </c>
      <c r="DR126" s="1017"/>
      <c r="DS126" s="1017"/>
      <c r="DT126" s="1017"/>
      <c r="DU126" s="1017"/>
      <c r="DV126" s="1018" t="s">
        <v>128</v>
      </c>
      <c r="DW126" s="1018"/>
      <c r="DX126" s="1018"/>
      <c r="DY126" s="1018"/>
      <c r="DZ126" s="1019"/>
    </row>
    <row r="127" spans="1:130" s="248" customFormat="1" ht="26.25" customHeight="1" x14ac:dyDescent="0.2">
      <c r="A127" s="1157"/>
      <c r="B127" s="1045"/>
      <c r="C127" s="1099" t="s">
        <v>497</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9630</v>
      </c>
      <c r="AB127" s="1056"/>
      <c r="AC127" s="1056"/>
      <c r="AD127" s="1056"/>
      <c r="AE127" s="1057"/>
      <c r="AF127" s="1058" t="s">
        <v>128</v>
      </c>
      <c r="AG127" s="1056"/>
      <c r="AH127" s="1056"/>
      <c r="AI127" s="1056"/>
      <c r="AJ127" s="1057"/>
      <c r="AK127" s="1058" t="s">
        <v>128</v>
      </c>
      <c r="AL127" s="1056"/>
      <c r="AM127" s="1056"/>
      <c r="AN127" s="1056"/>
      <c r="AO127" s="1057"/>
      <c r="AP127" s="1059" t="s">
        <v>495</v>
      </c>
      <c r="AQ127" s="1060"/>
      <c r="AR127" s="1060"/>
      <c r="AS127" s="1060"/>
      <c r="AT127" s="1061"/>
      <c r="AU127" s="284"/>
      <c r="AV127" s="284"/>
      <c r="AW127" s="284"/>
      <c r="AX127" s="1129" t="s">
        <v>498</v>
      </c>
      <c r="AY127" s="1130"/>
      <c r="AZ127" s="1130"/>
      <c r="BA127" s="1130"/>
      <c r="BB127" s="1130"/>
      <c r="BC127" s="1130"/>
      <c r="BD127" s="1130"/>
      <c r="BE127" s="1131"/>
      <c r="BF127" s="1132" t="s">
        <v>499</v>
      </c>
      <c r="BG127" s="1130"/>
      <c r="BH127" s="1130"/>
      <c r="BI127" s="1130"/>
      <c r="BJ127" s="1130"/>
      <c r="BK127" s="1130"/>
      <c r="BL127" s="1131"/>
      <c r="BM127" s="1132" t="s">
        <v>500</v>
      </c>
      <c r="BN127" s="1130"/>
      <c r="BO127" s="1130"/>
      <c r="BP127" s="1130"/>
      <c r="BQ127" s="1130"/>
      <c r="BR127" s="1130"/>
      <c r="BS127" s="1131"/>
      <c r="BT127" s="1132" t="s">
        <v>501</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502</v>
      </c>
      <c r="CQ127" s="1047"/>
      <c r="CR127" s="1047"/>
      <c r="CS127" s="1047"/>
      <c r="CT127" s="1047"/>
      <c r="CU127" s="1047"/>
      <c r="CV127" s="1047"/>
      <c r="CW127" s="1047"/>
      <c r="CX127" s="1047"/>
      <c r="CY127" s="1047"/>
      <c r="CZ127" s="1047"/>
      <c r="DA127" s="1047"/>
      <c r="DB127" s="1047"/>
      <c r="DC127" s="1047"/>
      <c r="DD127" s="1047"/>
      <c r="DE127" s="1047"/>
      <c r="DF127" s="1048"/>
      <c r="DG127" s="1016" t="s">
        <v>128</v>
      </c>
      <c r="DH127" s="1017"/>
      <c r="DI127" s="1017"/>
      <c r="DJ127" s="1017"/>
      <c r="DK127" s="1017"/>
      <c r="DL127" s="1017" t="s">
        <v>495</v>
      </c>
      <c r="DM127" s="1017"/>
      <c r="DN127" s="1017"/>
      <c r="DO127" s="1017"/>
      <c r="DP127" s="1017"/>
      <c r="DQ127" s="1017" t="s">
        <v>128</v>
      </c>
      <c r="DR127" s="1017"/>
      <c r="DS127" s="1017"/>
      <c r="DT127" s="1017"/>
      <c r="DU127" s="1017"/>
      <c r="DV127" s="1018" t="s">
        <v>128</v>
      </c>
      <c r="DW127" s="1018"/>
      <c r="DX127" s="1018"/>
      <c r="DY127" s="1018"/>
      <c r="DZ127" s="1019"/>
    </row>
    <row r="128" spans="1:130" s="248" customFormat="1" ht="26.25" customHeight="1" thickBot="1" x14ac:dyDescent="0.25">
      <c r="A128" s="1140" t="s">
        <v>503</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504</v>
      </c>
      <c r="X128" s="1142"/>
      <c r="Y128" s="1142"/>
      <c r="Z128" s="1143"/>
      <c r="AA128" s="1144">
        <v>1397404</v>
      </c>
      <c r="AB128" s="1145"/>
      <c r="AC128" s="1145"/>
      <c r="AD128" s="1145"/>
      <c r="AE128" s="1146"/>
      <c r="AF128" s="1147">
        <v>1481057</v>
      </c>
      <c r="AG128" s="1145"/>
      <c r="AH128" s="1145"/>
      <c r="AI128" s="1145"/>
      <c r="AJ128" s="1146"/>
      <c r="AK128" s="1147">
        <v>711139</v>
      </c>
      <c r="AL128" s="1145"/>
      <c r="AM128" s="1145"/>
      <c r="AN128" s="1145"/>
      <c r="AO128" s="1146"/>
      <c r="AP128" s="1148"/>
      <c r="AQ128" s="1149"/>
      <c r="AR128" s="1149"/>
      <c r="AS128" s="1149"/>
      <c r="AT128" s="1150"/>
      <c r="AU128" s="284"/>
      <c r="AV128" s="284"/>
      <c r="AW128" s="284"/>
      <c r="AX128" s="985" t="s">
        <v>505</v>
      </c>
      <c r="AY128" s="986"/>
      <c r="AZ128" s="986"/>
      <c r="BA128" s="986"/>
      <c r="BB128" s="986"/>
      <c r="BC128" s="986"/>
      <c r="BD128" s="986"/>
      <c r="BE128" s="987"/>
      <c r="BF128" s="1151" t="s">
        <v>128</v>
      </c>
      <c r="BG128" s="1152"/>
      <c r="BH128" s="1152"/>
      <c r="BI128" s="1152"/>
      <c r="BJ128" s="1152"/>
      <c r="BK128" s="1152"/>
      <c r="BL128" s="1153"/>
      <c r="BM128" s="1151">
        <v>11.53</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506</v>
      </c>
      <c r="CQ128" s="1134"/>
      <c r="CR128" s="1134"/>
      <c r="CS128" s="1134"/>
      <c r="CT128" s="1134"/>
      <c r="CU128" s="1134"/>
      <c r="CV128" s="1134"/>
      <c r="CW128" s="1134"/>
      <c r="CX128" s="1134"/>
      <c r="CY128" s="1134"/>
      <c r="CZ128" s="1134"/>
      <c r="DA128" s="1134"/>
      <c r="DB128" s="1134"/>
      <c r="DC128" s="1134"/>
      <c r="DD128" s="1134"/>
      <c r="DE128" s="1134"/>
      <c r="DF128" s="1135"/>
      <c r="DG128" s="1136" t="s">
        <v>128</v>
      </c>
      <c r="DH128" s="1137"/>
      <c r="DI128" s="1137"/>
      <c r="DJ128" s="1137"/>
      <c r="DK128" s="1137"/>
      <c r="DL128" s="1137" t="s">
        <v>128</v>
      </c>
      <c r="DM128" s="1137"/>
      <c r="DN128" s="1137"/>
      <c r="DO128" s="1137"/>
      <c r="DP128" s="1137"/>
      <c r="DQ128" s="1137" t="s">
        <v>128</v>
      </c>
      <c r="DR128" s="1137"/>
      <c r="DS128" s="1137"/>
      <c r="DT128" s="1137"/>
      <c r="DU128" s="1137"/>
      <c r="DV128" s="1138" t="s">
        <v>495</v>
      </c>
      <c r="DW128" s="1138"/>
      <c r="DX128" s="1138"/>
      <c r="DY128" s="1138"/>
      <c r="DZ128" s="1139"/>
    </row>
    <row r="129" spans="1:131" s="248" customFormat="1" ht="26.25" customHeight="1" x14ac:dyDescent="0.2">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507</v>
      </c>
      <c r="X129" s="1171"/>
      <c r="Y129" s="1171"/>
      <c r="Z129" s="1172"/>
      <c r="AA129" s="1055">
        <v>36343969</v>
      </c>
      <c r="AB129" s="1056"/>
      <c r="AC129" s="1056"/>
      <c r="AD129" s="1056"/>
      <c r="AE129" s="1057"/>
      <c r="AF129" s="1058">
        <v>36752709</v>
      </c>
      <c r="AG129" s="1056"/>
      <c r="AH129" s="1056"/>
      <c r="AI129" s="1056"/>
      <c r="AJ129" s="1057"/>
      <c r="AK129" s="1058">
        <v>37434999</v>
      </c>
      <c r="AL129" s="1056"/>
      <c r="AM129" s="1056"/>
      <c r="AN129" s="1056"/>
      <c r="AO129" s="1057"/>
      <c r="AP129" s="1173"/>
      <c r="AQ129" s="1174"/>
      <c r="AR129" s="1174"/>
      <c r="AS129" s="1174"/>
      <c r="AT129" s="1175"/>
      <c r="AU129" s="286"/>
      <c r="AV129" s="286"/>
      <c r="AW129" s="286"/>
      <c r="AX129" s="1164" t="s">
        <v>508</v>
      </c>
      <c r="AY129" s="1047"/>
      <c r="AZ129" s="1047"/>
      <c r="BA129" s="1047"/>
      <c r="BB129" s="1047"/>
      <c r="BC129" s="1047"/>
      <c r="BD129" s="1047"/>
      <c r="BE129" s="1048"/>
      <c r="BF129" s="1165" t="s">
        <v>495</v>
      </c>
      <c r="BG129" s="1166"/>
      <c r="BH129" s="1166"/>
      <c r="BI129" s="1166"/>
      <c r="BJ129" s="1166"/>
      <c r="BK129" s="1166"/>
      <c r="BL129" s="1167"/>
      <c r="BM129" s="1165">
        <v>16.53</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7" t="s">
        <v>509</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510</v>
      </c>
      <c r="X130" s="1171"/>
      <c r="Y130" s="1171"/>
      <c r="Z130" s="1172"/>
      <c r="AA130" s="1055">
        <v>3617570</v>
      </c>
      <c r="AB130" s="1056"/>
      <c r="AC130" s="1056"/>
      <c r="AD130" s="1056"/>
      <c r="AE130" s="1057"/>
      <c r="AF130" s="1058">
        <v>3479291</v>
      </c>
      <c r="AG130" s="1056"/>
      <c r="AH130" s="1056"/>
      <c r="AI130" s="1056"/>
      <c r="AJ130" s="1057"/>
      <c r="AK130" s="1058">
        <v>3374317</v>
      </c>
      <c r="AL130" s="1056"/>
      <c r="AM130" s="1056"/>
      <c r="AN130" s="1056"/>
      <c r="AO130" s="1057"/>
      <c r="AP130" s="1173"/>
      <c r="AQ130" s="1174"/>
      <c r="AR130" s="1174"/>
      <c r="AS130" s="1174"/>
      <c r="AT130" s="1175"/>
      <c r="AU130" s="286"/>
      <c r="AV130" s="286"/>
      <c r="AW130" s="286"/>
      <c r="AX130" s="1164" t="s">
        <v>511</v>
      </c>
      <c r="AY130" s="1047"/>
      <c r="AZ130" s="1047"/>
      <c r="BA130" s="1047"/>
      <c r="BB130" s="1047"/>
      <c r="BC130" s="1047"/>
      <c r="BD130" s="1047"/>
      <c r="BE130" s="1048"/>
      <c r="BF130" s="1201">
        <v>1.6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512</v>
      </c>
      <c r="X131" s="1209"/>
      <c r="Y131" s="1209"/>
      <c r="Z131" s="1210"/>
      <c r="AA131" s="1102">
        <v>32726399</v>
      </c>
      <c r="AB131" s="1081"/>
      <c r="AC131" s="1081"/>
      <c r="AD131" s="1081"/>
      <c r="AE131" s="1082"/>
      <c r="AF131" s="1080">
        <v>33273418</v>
      </c>
      <c r="AG131" s="1081"/>
      <c r="AH131" s="1081"/>
      <c r="AI131" s="1081"/>
      <c r="AJ131" s="1082"/>
      <c r="AK131" s="1080">
        <v>34060682</v>
      </c>
      <c r="AL131" s="1081"/>
      <c r="AM131" s="1081"/>
      <c r="AN131" s="1081"/>
      <c r="AO131" s="1082"/>
      <c r="AP131" s="1211"/>
      <c r="AQ131" s="1212"/>
      <c r="AR131" s="1212"/>
      <c r="AS131" s="1212"/>
      <c r="AT131" s="1213"/>
      <c r="AU131" s="286"/>
      <c r="AV131" s="286"/>
      <c r="AW131" s="286"/>
      <c r="AX131" s="1183" t="s">
        <v>513</v>
      </c>
      <c r="AY131" s="1134"/>
      <c r="AZ131" s="1134"/>
      <c r="BA131" s="1134"/>
      <c r="BB131" s="1134"/>
      <c r="BC131" s="1134"/>
      <c r="BD131" s="1134"/>
      <c r="BE131" s="1135"/>
      <c r="BF131" s="1184" t="s">
        <v>128</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90" t="s">
        <v>514</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515</v>
      </c>
      <c r="W132" s="1194"/>
      <c r="X132" s="1194"/>
      <c r="Y132" s="1194"/>
      <c r="Z132" s="1195"/>
      <c r="AA132" s="1196">
        <v>2.5549923780000001</v>
      </c>
      <c r="AB132" s="1197"/>
      <c r="AC132" s="1197"/>
      <c r="AD132" s="1197"/>
      <c r="AE132" s="1198"/>
      <c r="AF132" s="1199">
        <v>1.128510452</v>
      </c>
      <c r="AG132" s="1197"/>
      <c r="AH132" s="1197"/>
      <c r="AI132" s="1197"/>
      <c r="AJ132" s="1198"/>
      <c r="AK132" s="1199">
        <v>1.2230113300000001</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516</v>
      </c>
      <c r="W133" s="1177"/>
      <c r="X133" s="1177"/>
      <c r="Y133" s="1177"/>
      <c r="Z133" s="1178"/>
      <c r="AA133" s="1179">
        <v>2.4</v>
      </c>
      <c r="AB133" s="1180"/>
      <c r="AC133" s="1180"/>
      <c r="AD133" s="1180"/>
      <c r="AE133" s="1181"/>
      <c r="AF133" s="1179">
        <v>2</v>
      </c>
      <c r="AG133" s="1180"/>
      <c r="AH133" s="1180"/>
      <c r="AI133" s="1180"/>
      <c r="AJ133" s="1181"/>
      <c r="AK133" s="1179">
        <v>1.6</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TRDLer4NhICKEtLhJmuaS/7jGhuv3b2t47bPNkhQJCd705SmpnJMgmwYdoHualXIBzl0ZoVUjDHNhb8aCvKdA==" saltValue="zUrK8sVMyS2wih8tBwsW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517</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CgLorwJ+WT6kkEVP9taw/cao8K4TBZPadHOkfC8Esj36SugqJFXfXXIIxiU98Q7H1WWaO/MK7KLnbUUJ7Cpjw==" saltValue="KD3Zp4jxy5EPFvr6pDf9Z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k9gTW8EgxvMrDi90BG60IoHatpDg5BzqIxK0VVAyKEsNKaog9IK7hRVZYcDs2sp86CUT2KkI4rixWaAQBTNdg==" saltValue="FUoUYfRnmP89sv36X3gX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520</v>
      </c>
      <c r="AP7" s="305"/>
      <c r="AQ7" s="306" t="s">
        <v>521</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522</v>
      </c>
      <c r="AQ8" s="312" t="s">
        <v>523</v>
      </c>
      <c r="AR8" s="313" t="s">
        <v>524</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525</v>
      </c>
      <c r="AL9" s="1217"/>
      <c r="AM9" s="1217"/>
      <c r="AN9" s="1218"/>
      <c r="AO9" s="314">
        <v>11316175</v>
      </c>
      <c r="AP9" s="314">
        <v>66013</v>
      </c>
      <c r="AQ9" s="315">
        <v>66289</v>
      </c>
      <c r="AR9" s="316">
        <v>-0.4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526</v>
      </c>
      <c r="AL10" s="1217"/>
      <c r="AM10" s="1217"/>
      <c r="AN10" s="1218"/>
      <c r="AO10" s="317">
        <v>122</v>
      </c>
      <c r="AP10" s="317">
        <v>1</v>
      </c>
      <c r="AQ10" s="318">
        <v>2830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527</v>
      </c>
      <c r="AL11" s="1217"/>
      <c r="AM11" s="1217"/>
      <c r="AN11" s="1218"/>
      <c r="AO11" s="317">
        <v>115026</v>
      </c>
      <c r="AP11" s="317">
        <v>671</v>
      </c>
      <c r="AQ11" s="318">
        <v>411</v>
      </c>
      <c r="AR11" s="319">
        <v>63.3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528</v>
      </c>
      <c r="AL12" s="1217"/>
      <c r="AM12" s="1217"/>
      <c r="AN12" s="1218"/>
      <c r="AO12" s="317" t="s">
        <v>529</v>
      </c>
      <c r="AP12" s="317" t="s">
        <v>529</v>
      </c>
      <c r="AQ12" s="318">
        <v>94</v>
      </c>
      <c r="AR12" s="319" t="s">
        <v>529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530</v>
      </c>
      <c r="AL13" s="1217"/>
      <c r="AM13" s="1217"/>
      <c r="AN13" s="1218"/>
      <c r="AO13" s="317">
        <v>327546</v>
      </c>
      <c r="AP13" s="317">
        <v>1911</v>
      </c>
      <c r="AQ13" s="318">
        <v>2181</v>
      </c>
      <c r="AR13" s="319">
        <v>-12.4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531</v>
      </c>
      <c r="AL14" s="1217"/>
      <c r="AM14" s="1217"/>
      <c r="AN14" s="1218"/>
      <c r="AO14" s="317">
        <v>440249</v>
      </c>
      <c r="AP14" s="317">
        <v>2568</v>
      </c>
      <c r="AQ14" s="318">
        <v>1843</v>
      </c>
      <c r="AR14" s="319">
        <v>39.299999999999997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532</v>
      </c>
      <c r="AL15" s="1223"/>
      <c r="AM15" s="1223"/>
      <c r="AN15" s="1224"/>
      <c r="AO15" s="317">
        <v>-626728</v>
      </c>
      <c r="AP15" s="317">
        <v>-3656</v>
      </c>
      <c r="AQ15" s="318">
        <v>-4384</v>
      </c>
      <c r="AR15" s="319">
        <v>-16.600000000000001</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187</v>
      </c>
      <c r="AL16" s="1223"/>
      <c r="AM16" s="1223"/>
      <c r="AN16" s="1224"/>
      <c r="AO16" s="317">
        <v>11572390</v>
      </c>
      <c r="AP16" s="317">
        <v>67508</v>
      </c>
      <c r="AQ16" s="318">
        <v>69264</v>
      </c>
      <c r="AR16" s="319">
        <v>-2.5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537</v>
      </c>
      <c r="AL21" s="1226"/>
      <c r="AM21" s="1226"/>
      <c r="AN21" s="1227"/>
      <c r="AO21" s="330">
        <v>6.7</v>
      </c>
      <c r="AP21" s="331">
        <v>6.79</v>
      </c>
      <c r="AQ21" s="332">
        <v>-0.09</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538</v>
      </c>
      <c r="AL22" s="1226"/>
      <c r="AM22" s="1226"/>
      <c r="AN22" s="1227"/>
      <c r="AO22" s="335">
        <v>99.8</v>
      </c>
      <c r="AP22" s="336">
        <v>99.2</v>
      </c>
      <c r="AQ22" s="337">
        <v>0.6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520</v>
      </c>
      <c r="AP30" s="305"/>
      <c r="AQ30" s="306" t="s">
        <v>521</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522</v>
      </c>
      <c r="AQ31" s="312" t="s">
        <v>523</v>
      </c>
      <c r="AR31" s="313" t="s">
        <v>524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542</v>
      </c>
      <c r="AL32" s="1220"/>
      <c r="AM32" s="1220"/>
      <c r="AN32" s="1221"/>
      <c r="AO32" s="345">
        <v>3223074</v>
      </c>
      <c r="AP32" s="345">
        <v>18802</v>
      </c>
      <c r="AQ32" s="346">
        <v>35667</v>
      </c>
      <c r="AR32" s="347">
        <v>-47.3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543</v>
      </c>
      <c r="AL33" s="1220"/>
      <c r="AM33" s="1220"/>
      <c r="AN33" s="1221"/>
      <c r="AO33" s="345" t="s">
        <v>529</v>
      </c>
      <c r="AP33" s="345" t="s">
        <v>529</v>
      </c>
      <c r="AQ33" s="346" t="s">
        <v>529</v>
      </c>
      <c r="AR33" s="347" t="s">
        <v>529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544</v>
      </c>
      <c r="AL34" s="1220"/>
      <c r="AM34" s="1220"/>
      <c r="AN34" s="1221"/>
      <c r="AO34" s="345" t="s">
        <v>529</v>
      </c>
      <c r="AP34" s="345" t="s">
        <v>529</v>
      </c>
      <c r="AQ34" s="346">
        <v>25</v>
      </c>
      <c r="AR34" s="347" t="s">
        <v>529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545</v>
      </c>
      <c r="AL35" s="1220"/>
      <c r="AM35" s="1220"/>
      <c r="AN35" s="1221"/>
      <c r="AO35" s="345">
        <v>1242390</v>
      </c>
      <c r="AP35" s="345">
        <v>7248</v>
      </c>
      <c r="AQ35" s="346">
        <v>9479</v>
      </c>
      <c r="AR35" s="347">
        <v>-23.5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546</v>
      </c>
      <c r="AL36" s="1220"/>
      <c r="AM36" s="1220"/>
      <c r="AN36" s="1221"/>
      <c r="AO36" s="345">
        <v>36558</v>
      </c>
      <c r="AP36" s="345">
        <v>213</v>
      </c>
      <c r="AQ36" s="346">
        <v>661</v>
      </c>
      <c r="AR36" s="347">
        <v>-67.8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547</v>
      </c>
      <c r="AL37" s="1220"/>
      <c r="AM37" s="1220"/>
      <c r="AN37" s="1221"/>
      <c r="AO37" s="345" t="s">
        <v>529</v>
      </c>
      <c r="AP37" s="345" t="s">
        <v>529</v>
      </c>
      <c r="AQ37" s="346">
        <v>533</v>
      </c>
      <c r="AR37" s="347" t="s">
        <v>529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548</v>
      </c>
      <c r="AL38" s="1229"/>
      <c r="AM38" s="1229"/>
      <c r="AN38" s="1230"/>
      <c r="AO38" s="348" t="s">
        <v>529</v>
      </c>
      <c r="AP38" s="348" t="s">
        <v>529</v>
      </c>
      <c r="AQ38" s="349">
        <v>1</v>
      </c>
      <c r="AR38" s="337" t="s">
        <v>529</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549</v>
      </c>
      <c r="AL39" s="1229"/>
      <c r="AM39" s="1229"/>
      <c r="AN39" s="1230"/>
      <c r="AO39" s="345">
        <v>-711139</v>
      </c>
      <c r="AP39" s="345">
        <v>-4148</v>
      </c>
      <c r="AQ39" s="346">
        <v>-5467</v>
      </c>
      <c r="AR39" s="347">
        <v>-24.1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550</v>
      </c>
      <c r="AL40" s="1220"/>
      <c r="AM40" s="1220"/>
      <c r="AN40" s="1221"/>
      <c r="AO40" s="345">
        <v>-3374317</v>
      </c>
      <c r="AP40" s="345">
        <v>-19684</v>
      </c>
      <c r="AQ40" s="346">
        <v>-32345</v>
      </c>
      <c r="AR40" s="347">
        <v>-39.1</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301</v>
      </c>
      <c r="AL41" s="1232"/>
      <c r="AM41" s="1232"/>
      <c r="AN41" s="1233"/>
      <c r="AO41" s="345">
        <v>416566</v>
      </c>
      <c r="AP41" s="345">
        <v>2430</v>
      </c>
      <c r="AQ41" s="346">
        <v>8555</v>
      </c>
      <c r="AR41" s="347">
        <v>-71.599999999999994</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520</v>
      </c>
      <c r="AN49" s="1236" t="s">
        <v>554</v>
      </c>
      <c r="AO49" s="1237"/>
      <c r="AP49" s="1237"/>
      <c r="AQ49" s="1237"/>
      <c r="AR49" s="123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555</v>
      </c>
      <c r="AO50" s="362" t="s">
        <v>556</v>
      </c>
      <c r="AP50" s="363" t="s">
        <v>557</v>
      </c>
      <c r="AQ50" s="364" t="s">
        <v>558</v>
      </c>
      <c r="AR50" s="365" t="s">
        <v>559</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4344871</v>
      </c>
      <c r="AN51" s="367">
        <v>25377</v>
      </c>
      <c r="AO51" s="368">
        <v>-12.4</v>
      </c>
      <c r="AP51" s="369">
        <v>52619</v>
      </c>
      <c r="AQ51" s="370">
        <v>0.2</v>
      </c>
      <c r="AR51" s="371">
        <v>-12.6</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3479475</v>
      </c>
      <c r="AN52" s="375">
        <v>20323</v>
      </c>
      <c r="AO52" s="376">
        <v>-4.9000000000000004</v>
      </c>
      <c r="AP52" s="377">
        <v>31149</v>
      </c>
      <c r="AQ52" s="378">
        <v>5.7</v>
      </c>
      <c r="AR52" s="379">
        <v>-10.6</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5726676</v>
      </c>
      <c r="AN53" s="367">
        <v>33314</v>
      </c>
      <c r="AO53" s="368">
        <v>31.3</v>
      </c>
      <c r="AP53" s="369">
        <v>51875</v>
      </c>
      <c r="AQ53" s="370">
        <v>-1.4</v>
      </c>
      <c r="AR53" s="371">
        <v>32.700000000000003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4408489</v>
      </c>
      <c r="AN54" s="375">
        <v>25646</v>
      </c>
      <c r="AO54" s="376">
        <v>26.2</v>
      </c>
      <c r="AP54" s="377">
        <v>29372</v>
      </c>
      <c r="AQ54" s="378">
        <v>-5.7</v>
      </c>
      <c r="AR54" s="379">
        <v>31.9</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6484585</v>
      </c>
      <c r="AN55" s="367">
        <v>37640</v>
      </c>
      <c r="AO55" s="368">
        <v>13</v>
      </c>
      <c r="AP55" s="369">
        <v>48064</v>
      </c>
      <c r="AQ55" s="370">
        <v>-7.3</v>
      </c>
      <c r="AR55" s="371">
        <v>20.3</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5840411</v>
      </c>
      <c r="AN56" s="375">
        <v>33901</v>
      </c>
      <c r="AO56" s="376">
        <v>32.200000000000003</v>
      </c>
      <c r="AP56" s="377">
        <v>30373</v>
      </c>
      <c r="AQ56" s="378">
        <v>3.4</v>
      </c>
      <c r="AR56" s="379">
        <v>28.8</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7535763</v>
      </c>
      <c r="AN57" s="367">
        <v>43724</v>
      </c>
      <c r="AO57" s="368">
        <v>16.2</v>
      </c>
      <c r="AP57" s="369">
        <v>56662</v>
      </c>
      <c r="AQ57" s="370">
        <v>17.899999999999999</v>
      </c>
      <c r="AR57" s="371">
        <v>-1.7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5365777</v>
      </c>
      <c r="AN58" s="375">
        <v>31133</v>
      </c>
      <c r="AO58" s="376">
        <v>-8.1999999999999993</v>
      </c>
      <c r="AP58" s="377">
        <v>34709</v>
      </c>
      <c r="AQ58" s="378">
        <v>14.3</v>
      </c>
      <c r="AR58" s="379">
        <v>-22.5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8605559</v>
      </c>
      <c r="AN59" s="367">
        <v>50201</v>
      </c>
      <c r="AO59" s="368">
        <v>14.8</v>
      </c>
      <c r="AP59" s="369">
        <v>60285</v>
      </c>
      <c r="AQ59" s="370">
        <v>6.4</v>
      </c>
      <c r="AR59" s="371">
        <v>8.4</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5619190</v>
      </c>
      <c r="AN60" s="375">
        <v>32780</v>
      </c>
      <c r="AO60" s="376">
        <v>5.3</v>
      </c>
      <c r="AP60" s="377">
        <v>36445</v>
      </c>
      <c r="AQ60" s="378">
        <v>5</v>
      </c>
      <c r="AR60" s="379">
        <v>0.3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6539491</v>
      </c>
      <c r="AN61" s="382">
        <v>38051</v>
      </c>
      <c r="AO61" s="383">
        <v>12.6</v>
      </c>
      <c r="AP61" s="384">
        <v>53901</v>
      </c>
      <c r="AQ61" s="385">
        <v>3.2</v>
      </c>
      <c r="AR61" s="371">
        <v>9.4</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4942668</v>
      </c>
      <c r="AN62" s="375">
        <v>28757</v>
      </c>
      <c r="AO62" s="376">
        <v>10.1</v>
      </c>
      <c r="AP62" s="377">
        <v>32410</v>
      </c>
      <c r="AQ62" s="378">
        <v>4.5</v>
      </c>
      <c r="AR62" s="379">
        <v>5.6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qLFyp5qrw1sRlSNWTFvp8EqkqeRSgb+bE6/AN+UEHEfRLnYHYIC8Hbl3U+0GAsHE4ntPKMn6Rjpdc/N6neqPpA==" saltValue="LXhk968JoqOIqLx5XJVX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568</v>
      </c>
    </row>
    <row r="120" spans="125:125" ht="13.5" hidden="1" customHeight="1" x14ac:dyDescent="0.2"/>
    <row r="121" spans="125:125" ht="13.5" hidden="1" customHeight="1" x14ac:dyDescent="0.2">
      <c r="DU121" s="292"/>
    </row>
  </sheetData>
  <sheetProtection algorithmName="SHA-512" hashValue="qyGWEJOw3cf5VIvQ/ni7gA49zq/4xqB9Mjyqet4Uqq+s2h2PoF15/Xh9T2Bu6CyoELGS4o3WbUoqBEY0ENahQA==" saltValue="jfG0ECAw393FMFMA6VBN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569</v>
      </c>
    </row>
  </sheetData>
  <sheetProtection algorithmName="SHA-512" hashValue="otOc84RlaolgbQuLLw+lVwvQwGLc1anMo0Fyc8LpW9+qabh5u+9g342e6k0nq2cddlfdKPZYR9Q+NNjkd9ZAgQ==" saltValue="mzteRNL1C5H/Q1bQWC8d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239" t="s">
        <v>3</v>
      </c>
      <c r="D47" s="1239"/>
      <c r="E47" s="1240"/>
      <c r="F47" s="11">
        <v>18.07</v>
      </c>
      <c r="G47" s="12">
        <v>17.829999999999998</v>
      </c>
      <c r="H47" s="12">
        <v>18.059999999999999</v>
      </c>
      <c r="I47" s="12">
        <v>18.55</v>
      </c>
      <c r="J47" s="13">
        <v>18.23</v>
      </c>
    </row>
    <row r="48" spans="2:10" ht="57.75" customHeight="1" x14ac:dyDescent="0.2">
      <c r="B48" s="14"/>
      <c r="C48" s="1241" t="s">
        <v>4</v>
      </c>
      <c r="D48" s="1241"/>
      <c r="E48" s="1242"/>
      <c r="F48" s="15">
        <v>5.38</v>
      </c>
      <c r="G48" s="16">
        <v>6.13</v>
      </c>
      <c r="H48" s="16">
        <v>7.27</v>
      </c>
      <c r="I48" s="16">
        <v>7.76</v>
      </c>
      <c r="J48" s="17">
        <v>8.27</v>
      </c>
    </row>
    <row r="49" spans="2:10" ht="57.75" customHeight="1" thickBot="1" x14ac:dyDescent="0.25">
      <c r="B49" s="18"/>
      <c r="C49" s="1243" t="s">
        <v>5</v>
      </c>
      <c r="D49" s="1243"/>
      <c r="E49" s="1244"/>
      <c r="F49" s="19">
        <v>1.38</v>
      </c>
      <c r="G49" s="20">
        <v>0.85</v>
      </c>
      <c r="H49" s="20">
        <v>1.0900000000000001</v>
      </c>
      <c r="I49" s="20">
        <v>1.27</v>
      </c>
      <c r="J49" s="21">
        <v>0.67</v>
      </c>
    </row>
    <row r="50" spans="2:10" ht="13.5" customHeight="1" x14ac:dyDescent="0.2"/>
  </sheetData>
  <sheetProtection algorithmName="SHA-512" hashValue="W7PfTW4H0wX7RC/saPLjK7AWRdn1/WBgNY2QJQ0xqSC8J5gWvGQFtkOG1i7jjHoc0Zn9IUUDbsVAOZTRbD/QUA==" saltValue="keegzk2xTDbZufaYlLH6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2022-03-08T07:18:35Z</cp:lastPrinted>
  <dcterms:created xsi:type="dcterms:W3CDTF">2022-02-02T05:29:05Z</dcterms:created>
  <dcterms:modified xsi:type="dcterms:W3CDTF">2022-09-29T08:34:14Z</dcterms:modified>
  <cp:category/>
</cp:coreProperties>
</file>