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4_市町村→県\16 犬山市【完】\"/>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35" i="10"/>
  <c r="U34" i="10"/>
  <c r="U35" i="10" s="1"/>
  <c r="C34" i="10"/>
  <c r="U36" i="10" l="1"/>
  <c r="AM34" i="10"/>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c r="CO35" i="10" s="1"/>
</calcChain>
</file>

<file path=xl/sharedStrings.xml><?xml version="1.0" encoding="utf-8"?>
<sst xmlns="http://schemas.openxmlformats.org/spreadsheetml/2006/main" count="1129" uniqueCount="605">
  <si>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</si>
  <si>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</si>
  <si>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</si>
  <si>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</si>
  <si>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</si>
  <si>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</si>
  <si>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</si>
  <si>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</si>
  <si>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</si>
  <si>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</si>
  <si>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</si>
  <si>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</si>
  <si>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</si>
  <si>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</si>
  <si>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</si>
  <si>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</si>
  <si>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</si>
  <si>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</si>
  <si>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</si>
  <si>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</si>
  <si>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</si>
  <si>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</si>
  <si>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</si>
  <si>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</si>
  <si>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</si>
  <si>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</si>
  <si>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</si>
  <si>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</si>
  <si>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</si>
  <si>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</si>
  <si>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</si>
  <si>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</si>
  <si>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</si>
  <si>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</si>
  <si>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</si>
  <si>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</si>
  <si>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</si>
  <si>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</si>
  <si>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</si>
  <si>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</si>
  <si>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</si>
  <si>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</si>
  <si>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</si>
  <si>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</si>
  <si>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</si>
  <si>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</si>
  <si>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</si>
  <si>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</si>
  <si>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</si>
  <si>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</si>
  <si>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</si>
  <si>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</si>
  <si>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</si>
  <si>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</si>
  <si>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</si>
  <si>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</si>
  <si>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</si>
  <si>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</si>
  <si>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</si>
  <si>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</si>
  <si>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</si>
  <si>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</si>
  <si>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</si>
  <si>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</si>
  <si>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</si>
  <si>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</si>
  <si>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</si>
  <si>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</si>
  <si>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</si>
  <si>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</si>
  <si>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</si>
  <si>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</si>
  <si>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</si>
  <si>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</si>
  <si>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</si>
  <si>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</si>
  <si>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</si>
  <si>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</si>
  <si>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</si>
  <si>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</si>
  <si>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</si>
  <si>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</si>
  <si>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</si>
  <si>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</si>
  <si>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</si>
  <si>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</si>
  <si>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</si>
  <si>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</si>
  <si>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</si>
  <si>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</si>
  <si>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</si>
  <si>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</si>
  <si>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</si>
  <si>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</si>
  <si>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</si>
  <si>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</si>
  <si>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</si>
  <si>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</si>
  <si>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</si>
  <si>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</si>
  <si>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</si>
  <si>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</si>
  <si>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</si>
  <si>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</si>
  <si>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</si>
  <si>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</si>
  <si>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</si>
  <si>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</si>
  <si>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</si>
  <si>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</si>
  <si>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</si>
  <si>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</si>
  <si>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</si>
  <si>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</si>
  <si>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</si>
  <si>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</si>
  <si>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</si>
  <si>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</si>
  <si>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</si>
  <si>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</si>
  <si>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</si>
  <si>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</si>
  <si>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</si>
  <si>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</si>
  <si>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</si>
  <si>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</si>
  <si>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</si>
  <si>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</si>
  <si>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</si>
  <si>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</si>
  <si>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</si>
  <si>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</si>
  <si>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</si>
  <si>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</si>
  <si>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</si>
  <si>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</si>
  <si>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</si>
  <si>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</si>
  <si>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</si>
  <si>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</si>
  <si>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</si>
  <si>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</si>
  <si>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</si>
  <si>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</si>
  <si>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</si>
  <si>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</si>
  <si>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</si>
  <si>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</si>
  <si>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</si>
  <si>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</si>
  <si>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</si>
  <si>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</si>
  <si>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</si>
  <si>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</si>
  <si>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</si>
  <si>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</si>
  <si>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</si>
  <si>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</si>
  <si>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</si>
  <si>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</si>
  <si>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</si>
  <si>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</si>
  <si>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</si>
  <si>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</si>
  <si>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</si>
  <si>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</si>
  <si>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</si>
  <si>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</si>
  <si>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</si>
  <si>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</si>
  <si>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</si>
  <si>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</si>
  <si>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</si>
  <si>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</si>
  <si>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</si>
  <si>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</si>
  <si>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</si>
  <si>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</si>
  <si>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</si>
  <si>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</si>
  <si>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</si>
  <si>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</si>
  <si>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</si>
  <si>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</si>
  <si>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</si>
  <si>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</si>
  <si>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</si>
  <si>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</si>
  <si>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</si>
  <si>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</si>
  <si>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</si>
  <si>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</si>
  <si>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</si>
  <si>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</si>
  <si>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</si>
  <si>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</si>
  <si>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</si>
  <si>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</si>
  <si>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</si>
  <si>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</si>
  <si>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</si>
  <si>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</si>
  <si>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</si>
  <si>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</si>
  <si>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</si>
  <si>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</si>
  <si>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</si>
  <si>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</si>
  <si>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</si>
  <si>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</si>
  <si>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</si>
  <si>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</si>
  <si>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愛知県犬山市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</si>
  <si>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</si>
  <si>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</si>
  <si>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</si>
  <si>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</si>
  <si>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</si>
  <si>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</si>
  <si>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</si>
  <si>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</si>
  <si>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</si>
  <si>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</si>
  <si>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</si>
  <si>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</si>
  <si>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</si>
  <si>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</si>
  <si>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</si>
  <si>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</si>
  <si>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</si>
  <si>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</si>
  <si>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</si>
  <si>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</si>
  <si>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</si>
  <si>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</si>
  <si>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</si>
  <si>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</si>
  <si>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</si>
  <si>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</si>
  <si>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</si>
  <si>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</si>
  <si>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</si>
  <si>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</si>
  <si>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</si>
  <si>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</si>
  <si>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</si>
  <si>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</si>
  <si>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</si>
  <si>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</si>
  <si>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</si>
  <si>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</si>
  <si>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</si>
  <si>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</si>
  <si>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</si>
  <si>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</si>
  <si>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</si>
  <si>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</si>
  <si>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</si>
  <si>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</si>
  <si>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</si>
  <si>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</si>
  <si>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</si>
  <si>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</si>
  <si>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</si>
  <si>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</si>
  <si>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</si>
  <si>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</si>
  <si>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</si>
  <si>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</si>
  <si>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</si>
  <si>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</si>
  <si>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</si>
  <si>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</si>
  <si>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</si>
  <si>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</si>
  <si>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</si>
  <si>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</si>
  <si>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</si>
  <si>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</si>
  <si>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</si>
  <si>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</si>
  <si>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</si>
  <si>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</si>
  <si>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</si>
  <si>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</si>
  <si>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</si>
  <si>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</si>
  <si>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</si>
  <si>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</si>
  <si>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</si>
  <si>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</si>
  <si>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</si>
  <si>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</si>
  <si>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</si>
  <si>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</si>
  <si>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</si>
  <si>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</si>
  <si>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</si>
  <si>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</si>
  <si>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</si>
  <si>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</si>
  <si>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</si>
  <si>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</si>
  <si>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</si>
  <si>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</si>
  <si>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</si>
  <si>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</si>
  <si>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</si>
  <si>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</si>
  <si>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</si>
  <si>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</si>
  <si>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</si>
  <si>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</si>
  <si>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</si>
  <si>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</si>
  <si>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</si>
  <si>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</si>
  <si>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</si>
  <si>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</si>
  <si>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</si>
  <si>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</si>
  <si>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</si>
  <si>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</si>
  <si>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</si>
  <si>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</si>
  <si>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</si>
  <si>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</si>
  <si>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</si>
  <si>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</si>
  <si>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</si>
  <si>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</si>
  <si>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</si>
  <si>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</si>
  <si>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</si>
  <si>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</si>
  <si>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</si>
  <si>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</si>
  <si>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</si>
  <si>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</si>
  <si>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</si>
  <si>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</si>
  <si>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</si>
  <si>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</si>
  <si>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</si>
  <si>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</si>
  <si>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</si>
  <si>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</si>
  <si>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</si>
  <si>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</si>
  <si>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</si>
  <si>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</si>
  <si>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</si>
  <si>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</si>
  <si>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</si>
  <si>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</si>
  <si>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</si>
  <si>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</si>
  <si>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</si>
  <si>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</si>
  <si>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</si>
  <si>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</si>
  <si>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</si>
  <si>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</si>
  <si>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</si>
  <si>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</si>
  <si>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</si>
  <si>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</si>
  <si>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愛知県犬山市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</si>
  <si>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</si>
  <si>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</si>
  <si>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</si>
  <si>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</si>
  <si>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</si>
  <si>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</si>
  <si>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</si>
  <si>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</si>
  <si>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</si>
  <si>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</si>
  <si>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</si>
  <si>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</si>
  <si>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</si>
  <si>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</si>
  <si>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</si>
  <si>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</si>
  <si>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</si>
  <si>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</si>
  <si>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</si>
  <si>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</si>
  <si>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</si>
  <si>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</si>
  <si>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</si>
  <si>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</si>
  <si>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</si>
  <si>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</si>
  <si>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</si>
  <si>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</si>
  <si>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</si>
  <si>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</si>
  <si>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</si>
  <si>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</si>
  <si>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</si>
  <si>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</si>
  <si>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</si>
  <si>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</si>
  <si>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</si>
  <si>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</si>
  <si>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</si>
  <si>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</si>
  <si>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犬山城費特別会計</t>
    <phoneticPr fontId="5"/>
  </si>
  <si>
    <t>法非適用企業</t>
    <phoneticPr fontId="5"/>
  </si>
  <si>
    <t>木曽川うかい事業費特別会計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</si>
  <si>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</si>
  <si>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</si>
  <si>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</si>
  <si>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</si>
  <si>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</si>
  <si>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</si>
  <si>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</si>
  <si>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</si>
  <si>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</si>
  <si>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</si>
  <si>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</si>
  <si>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</si>
  <si>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</si>
  <si>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</si>
  <si>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</si>
  <si>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</si>
  <si>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</si>
  <si>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</si>
  <si>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</si>
  <si>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</si>
  <si>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</si>
  <si>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</si>
  <si>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</si>
  <si>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</si>
  <si>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</si>
  <si>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</si>
  <si>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</si>
  <si>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</si>
  <si>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</si>
  <si>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</si>
  <si>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</si>
  <si>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</si>
  <si>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</si>
  <si>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</si>
  <si>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</si>
  <si>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</si>
  <si>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</si>
  <si>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</si>
  <si>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</si>
  <si>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</si>
  <si>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</si>
  <si>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</si>
  <si>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</si>
  <si>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</si>
  <si>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</si>
  <si>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</si>
  <si>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</si>
  <si>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</si>
  <si>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</si>
  <si>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</si>
  <si>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</si>
  <si>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</si>
  <si>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</si>
  <si>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</si>
  <si>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</si>
  <si>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</si>
  <si>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</si>
  <si>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</si>
  <si>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</si>
  <si>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</si>
  <si>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</si>
  <si>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</si>
  <si>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</si>
  <si>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</si>
  <si>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犬山城費特別会計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</si>
  <si>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</si>
  <si>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</si>
  <si>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</si>
  <si>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</si>
  <si>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</si>
  <si>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</si>
  <si>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</si>
  <si>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</si>
  <si>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</si>
  <si>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</si>
  <si>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</si>
  <si>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</si>
  <si>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</si>
  <si>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</si>
  <si>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</si>
  <si>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</si>
  <si>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</si>
  <si>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</si>
  <si>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</si>
  <si>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</si>
  <si>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</si>
  <si>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</si>
  <si>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</si>
  <si>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</si>
  <si>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</si>
  <si>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</si>
  <si>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</si>
  <si>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</si>
  <si>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</si>
  <si>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</si>
  <si>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</si>
  <si>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</si>
  <si>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</si>
  <si>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</si>
  <si>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</si>
  <si>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</si>
  <si>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</si>
  <si>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</si>
  <si>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</si>
  <si>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</si>
  <si>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</si>
  <si>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</si>
  <si>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</si>
  <si>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</si>
  <si>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</si>
  <si>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</si>
  <si>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</si>
  <si>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</si>
  <si>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</si>
  <si>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</si>
  <si>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</si>
  <si>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</si>
  <si>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</si>
  <si>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</si>
  <si>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</si>
  <si>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</si>
  <si>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</si>
  <si>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</si>
  <si>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</si>
  <si>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</si>
  <si>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</si>
  <si>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</si>
  <si>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</si>
  <si>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</si>
  <si>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</si>
  <si>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</si>
  <si>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</si>
  <si>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</si>
  <si>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</si>
  <si>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</si>
  <si>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</si>
  <si>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</si>
  <si>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</si>
  <si>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</si>
  <si>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</si>
  <si>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</si>
  <si>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</si>
  <si>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</si>
  <si>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</si>
  <si>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</si>
  <si>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</si>
  <si>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</si>
  <si>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</si>
  <si>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</si>
  <si>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</si>
  <si>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</si>
  <si>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0.73</t>
  </si>
  <si>
    <t>▲ 1.63</t>
  </si>
  <si>
    <t>水道事業会計</t>
  </si>
  <si>
    <t>一般会計</t>
  </si>
  <si>
    <t>介護保険特別会計</t>
  </si>
  <si>
    <t>下水道事業会計</t>
  </si>
  <si>
    <t>国民健康保険特別会計</t>
  </si>
  <si>
    <t>犬山城費特別会計</t>
  </si>
  <si>
    <t>後期高齢者医療特別会計</t>
  </si>
  <si>
    <t>木曽川うかい事業費特別会計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</si>
  <si>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</si>
  <si>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</si>
  <si>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</si>
  <si>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</si>
  <si>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</si>
  <si>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</si>
  <si>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</si>
  <si>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</si>
  <si>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広域ごみ処理施設整備基金</t>
    <phoneticPr fontId="5"/>
  </si>
  <si>
    <t>公共施設等管理基金</t>
    <phoneticPr fontId="5"/>
  </si>
  <si>
    <t>健康市民づくり基金</t>
    <phoneticPr fontId="5"/>
  </si>
  <si>
    <t>観光事業振興基金</t>
    <phoneticPr fontId="5"/>
  </si>
  <si>
    <t>-</t>
    <phoneticPr fontId="2"/>
  </si>
  <si>
    <t>愛知県後期高齢者医療広域連合（一般会計）</t>
    <rPh sb="0" eb="3">
      <t>アイチケン</t>
    </rPh>
    <rPh sb="3" eb="8">
      <t>コウキコウレイシャ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</si>
  <si>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8">
      <t>コウキコウレイシャ</t>
    </rPh>
    <rPh sb="8" eb="10">
      <t>イリョウ</t>
    </rPh>
    <rPh sb="10" eb="12">
      <t>コウイキ</t>
    </rPh>
    <rPh sb="12" eb="14">
      <t>レンゴウ</t>
    </rPh>
    <rPh sb="15" eb="20">
      <t>コウキコウレイシャ</t>
    </rPh>
    <rPh sb="20" eb="22">
      <t>イリョウ</t>
    </rPh>
    <rPh sb="22" eb="24">
      <t>トクベツ</t>
    </rPh>
    <rPh sb="24" eb="26">
      <t>カイケイ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</si>
  <si>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</si>
  <si>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</si>
  <si>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</si>
  <si>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</si>
  <si>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</si>
  <si>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ふるさと犬山応援基金</t>
    <rPh sb="9" eb="10">
      <t>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</si>
  <si>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</si>
  <si>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</si>
  <si>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</si>
  <si>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</si>
  <si>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</si>
  <si>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</si>
  <si>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</si>
  <si>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</si>
  <si>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</si>
  <si>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</si>
  <si>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将来負担比率は類似団体平均値を下回ったものの、有形固定資産減価償却率については上回った。
　今後、公共施設等総合管理計画において全公共建築物の施設量（延床面積）を20%削減することを目標としており、利用者等との合意形成を図りながら計画的に改修や縮小・複合化を行っていく。</t>
    <phoneticPr fontId="5"/>
  </si>
  <si>
    <t>　将来負担比率については、令和元年度と比較して楽田小学校の整備等のために市債を発行し市債残高が増えたことなどにより将来負担額が4億円増加するとともに、楽田小学校体育館等整備基金や公共施設等管理基金（福祉会館解体等に充当）を取り崩したことなどにより充当可能財源が7億円減少したこと等により増加。
　実質公債費比率については、羽黒中央公園整備事業や防災公園整備事業などの大型事業に係る市債償還により一般会計の地方債残高が令和元年度から増加に転じたため、負担の平準化のために従来10年としていた借入期間を20年にするなどしており、将来負担比率は増加したが、実質公債費比率は減少する形になった。
　今後も世代間の負担のバランスを考慮しながら健全な財政運営に努める。</t>
    <rPh sb="13" eb="15">
      <t>レイワ</t>
    </rPh>
    <rPh sb="15" eb="16">
      <t>ガン</t>
    </rPh>
    <rPh sb="208" eb="213">
      <t>レイワガンネンド</t>
    </rPh>
    <rPh sb="215" eb="217">
      <t>ゾウカ</t>
    </rPh>
    <rPh sb="218" eb="219">
      <t>テン</t>
    </rPh>
    <rPh sb="267" eb="268">
      <t>リツ</t>
    </rPh>
    <rPh sb="287" eb="288">
      <t>カタチ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</si>
</sst>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B454-4DBB-95DE-4520F339E6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34528</c:v>
                </c:pt>
                <c:pt idx="1">
                  <c:v>27375</c:v>
                </c:pt>
                <c:pt idx="2">
                  <c:v>31867</c:v>
                </c:pt>
                <c:pt idx="3">
                  <c:v>48642</c:v>
                </c:pt>
                <c:pt idx="4">
                  <c:v>41658</c:v>
                </c:pt>
              </c:numCache>
            </c:numRef>
          </c:val>
          <c:smooth val="0"/>
          <c:extLst>
            <c:ext xmlns:c16="http://schemas.microsoft.com/office/drawing/2014/chart" uri="{C3380CC4-5D6E-409C-BE32-E72D297353CC}">
              <c16:uniqueId val="{00000001-B454-4DBB-95DE-4520F339E6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7.93</c:v>
                </c:pt>
                <c:pt idx="1">
                  <c:v>5.88</c:v>
                </c:pt>
                <c:pt idx="2">
                  <c:v>7.12</c:v>
                </c:pt>
                <c:pt idx="3">
                  <c:v>6.21</c:v>
                </c:pt>
                <c:pt idx="4">
                  <c:v>7.03</c:v>
                </c:pt>
              </c:numCache>
            </c:numRef>
          </c:val>
          <c:extLst>
            <c:ext xmlns:c16="http://schemas.microsoft.com/office/drawing/2014/chart" uri="{C3380CC4-5D6E-409C-BE32-E72D297353CC}">
              <c16:uniqueId val="{00000000-2497-418F-831F-C530238B24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10.99</c:v>
                </c:pt>
                <c:pt idx="1">
                  <c:v>12.14</c:v>
                </c:pt>
                <c:pt idx="2">
                  <c:v>12.46</c:v>
                </c:pt>
                <c:pt idx="3">
                  <c:v>11.9</c:v>
                </c:pt>
                <c:pt idx="4">
                  <c:v>11.08</c:v>
                </c:pt>
              </c:numCache>
            </c:numRef>
          </c:val>
          <c:extLst>
            <c:ext xmlns:c16="http://schemas.microsoft.com/office/drawing/2014/chart" uri="{C3380CC4-5D6E-409C-BE32-E72D297353CC}">
              <c16:uniqueId val="{00000001-2497-418F-831F-C530238B24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1.03</c:v>
                </c:pt>
                <c:pt idx="1">
                  <c:v>-0.73</c:v>
                </c:pt>
                <c:pt idx="2">
                  <c:v>1.98</c:v>
                </c:pt>
                <c:pt idx="3">
                  <c:v>-1.63</c:v>
                </c:pt>
                <c:pt idx="4">
                  <c:v>0.64</c:v>
                </c:pt>
              </c:numCache>
            </c:numRef>
          </c:val>
          <c:smooth val="0"/>
          <c:extLst>
            <c:ext xmlns:c16="http://schemas.microsoft.com/office/drawing/2014/chart" uri="{C3380CC4-5D6E-409C-BE32-E72D297353CC}">
              <c16:uniqueId val="{00000002-2497-418F-831F-C530238B24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0.83</c:v>
                </c:pt>
                <c:pt idx="2">
                  <c:v>#N/A</c:v>
                </c:pt>
                <c:pt idx="3">
                  <c:v>0.48</c:v>
                </c:pt>
                <c:pt idx="4">
                  <c:v>#N/A</c:v>
                </c:pt>
                <c:pt idx="5">
                  <c:v>0.39</c:v>
                </c:pt>
                <c:pt idx="6">
                  <c:v>0</c:v>
                </c:pt>
                <c:pt idx="7">
                  <c:v>0</c:v>
                </c:pt>
                <c:pt idx="8">
                  <c:v>0</c:v>
                </c:pt>
                <c:pt idx="9">
                  <c:v>0</c:v>
                </c:pt>
              </c:numCache>
            </c:numRef>
          </c:val>
          <c:extLst>
            <c:ext xmlns:c16="http://schemas.microsoft.com/office/drawing/2014/chart" uri="{C3380CC4-5D6E-409C-BE32-E72D297353CC}">
              <c16:uniqueId val="{00000000-1B1F-4C4F-9256-EB8A6827BC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1F-4C4F-9256-EB8A6827BC06}"/>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0.06</c:v>
                </c:pt>
                <c:pt idx="4">
                  <c:v>#N/A</c:v>
                </c:pt>
                <c:pt idx="5">
                  <c:v>7.0000000000000007E-2</c:v>
                </c:pt>
                <c:pt idx="6">
                  <c:v>#N/A</c:v>
                </c:pt>
                <c:pt idx="7">
                  <c:v>0.08</c:v>
                </c:pt>
                <c:pt idx="8">
                  <c:v>#N/A</c:v>
                </c:pt>
                <c:pt idx="9">
                  <c:v>0.02</c:v>
                </c:pt>
              </c:numCache>
            </c:numRef>
          </c:val>
          <c:extLst>
            <c:ext xmlns:c16="http://schemas.microsoft.com/office/drawing/2014/chart" uri="{C3380CC4-5D6E-409C-BE32-E72D297353CC}">
              <c16:uniqueId val="{00000002-1B1F-4C4F-9256-EB8A6827BC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0.12</c:v>
                </c:pt>
                <c:pt idx="4">
                  <c:v>#N/A</c:v>
                </c:pt>
                <c:pt idx="5">
                  <c:v>0.15</c:v>
                </c:pt>
                <c:pt idx="6">
                  <c:v>#N/A</c:v>
                </c:pt>
                <c:pt idx="7">
                  <c:v>0.15</c:v>
                </c:pt>
                <c:pt idx="8">
                  <c:v>#N/A</c:v>
                </c:pt>
                <c:pt idx="9">
                  <c:v>0.15</c:v>
                </c:pt>
              </c:numCache>
            </c:numRef>
          </c:val>
          <c:extLst>
            <c:ext xmlns:c16="http://schemas.microsoft.com/office/drawing/2014/chart" uri="{C3380CC4-5D6E-409C-BE32-E72D297353CC}">
              <c16:uniqueId val="{00000003-1B1F-4C4F-9256-EB8A6827BC06}"/>
            </c:ext>
          </c:extLst>
        </c:ser>
        <c:ser>
          <c:idx val="4"/>
          <c:order val="4"/>
          <c:tx>
            <c:strRef>
              <c:f>データシート!$A$31</c:f>
              <c:strCache>
                <c:ptCount val="1"/>
                <c:pt idx="0">
                  <c:v>犬山城費特別会計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0.53</c:v>
                </c:pt>
                <c:pt idx="2">
                  <c:v>#N/A</c:v>
                </c:pt>
                <c:pt idx="3">
                  <c:v>0.87</c:v>
                </c:pt>
                <c:pt idx="4">
                  <c:v>#N/A</c:v>
                </c:pt>
                <c:pt idx="5">
                  <c:v>0.89</c:v>
                </c:pt>
                <c:pt idx="6">
                  <c:v>#N/A</c:v>
                </c:pt>
                <c:pt idx="7">
                  <c:v>0.4</c:v>
                </c:pt>
                <c:pt idx="8">
                  <c:v>#N/A</c:v>
                </c:pt>
                <c:pt idx="9">
                  <c:v>0.21</c:v>
                </c:pt>
              </c:numCache>
            </c:numRef>
          </c:val>
          <c:extLst>
            <c:ext xmlns:c16="http://schemas.microsoft.com/office/drawing/2014/chart" uri="{C3380CC4-5D6E-409C-BE32-E72D297353CC}">
              <c16:uniqueId val="{00000004-1B1F-4C4F-9256-EB8A6827BC0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5.97</c:v>
                </c:pt>
                <c:pt idx="2">
                  <c:v>#N/A</c:v>
                </c:pt>
                <c:pt idx="3">
                  <c:v>2.74</c:v>
                </c:pt>
                <c:pt idx="4">
                  <c:v>#N/A</c:v>
                </c:pt>
                <c:pt idx="5">
                  <c:v>0.83</c:v>
                </c:pt>
                <c:pt idx="6">
                  <c:v>#N/A</c:v>
                </c:pt>
                <c:pt idx="7">
                  <c:v>0.64</c:v>
                </c:pt>
                <c:pt idx="8">
                  <c:v>#N/A</c:v>
                </c:pt>
                <c:pt idx="9">
                  <c:v>0.93</c:v>
                </c:pt>
              </c:numCache>
            </c:numRef>
          </c:val>
          <c:extLst>
            <c:ext xmlns:c16="http://schemas.microsoft.com/office/drawing/2014/chart" uri="{C3380CC4-5D6E-409C-BE32-E72D297353CC}">
              <c16:uniqueId val="{00000005-1B1F-4C4F-9256-EB8A6827BC0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1.07</c:v>
                </c:pt>
                <c:pt idx="8">
                  <c:v>#N/A</c:v>
                </c:pt>
                <c:pt idx="9">
                  <c:v>1.71</c:v>
                </c:pt>
              </c:numCache>
            </c:numRef>
          </c:val>
          <c:extLst>
            <c:ext xmlns:c16="http://schemas.microsoft.com/office/drawing/2014/chart" uri="{C3380CC4-5D6E-409C-BE32-E72D297353CC}">
              <c16:uniqueId val="{00000006-1B1F-4C4F-9256-EB8A6827BC0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3.25</c:v>
                </c:pt>
                <c:pt idx="2">
                  <c:v>#N/A</c:v>
                </c:pt>
                <c:pt idx="3">
                  <c:v>3.06</c:v>
                </c:pt>
                <c:pt idx="4">
                  <c:v>#N/A</c:v>
                </c:pt>
                <c:pt idx="5">
                  <c:v>2.21</c:v>
                </c:pt>
                <c:pt idx="6">
                  <c:v>#N/A</c:v>
                </c:pt>
                <c:pt idx="7">
                  <c:v>3.62</c:v>
                </c:pt>
                <c:pt idx="8">
                  <c:v>#N/A</c:v>
                </c:pt>
                <c:pt idx="9">
                  <c:v>3.25</c:v>
                </c:pt>
              </c:numCache>
            </c:numRef>
          </c:val>
          <c:extLst>
            <c:ext xmlns:c16="http://schemas.microsoft.com/office/drawing/2014/chart" uri="{C3380CC4-5D6E-409C-BE32-E72D297353CC}">
              <c16:uniqueId val="{00000007-1B1F-4C4F-9256-EB8A6827BC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7.93</c:v>
                </c:pt>
                <c:pt idx="2">
                  <c:v>#N/A</c:v>
                </c:pt>
                <c:pt idx="3">
                  <c:v>5.87</c:v>
                </c:pt>
                <c:pt idx="4">
                  <c:v>#N/A</c:v>
                </c:pt>
                <c:pt idx="5">
                  <c:v>7.11</c:v>
                </c:pt>
                <c:pt idx="6">
                  <c:v>#N/A</c:v>
                </c:pt>
                <c:pt idx="7">
                  <c:v>6.21</c:v>
                </c:pt>
                <c:pt idx="8">
                  <c:v>#N/A</c:v>
                </c:pt>
                <c:pt idx="9">
                  <c:v>7.02</c:v>
                </c:pt>
              </c:numCache>
            </c:numRef>
          </c:val>
          <c:extLst>
            <c:ext xmlns:c16="http://schemas.microsoft.com/office/drawing/2014/chart" uri="{C3380CC4-5D6E-409C-BE32-E72D297353CC}">
              <c16:uniqueId val="{00000008-1B1F-4C4F-9256-EB8A6827BC0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8.09</c:v>
                </c:pt>
                <c:pt idx="2">
                  <c:v>#N/A</c:v>
                </c:pt>
                <c:pt idx="3">
                  <c:v>7.93</c:v>
                </c:pt>
                <c:pt idx="4">
                  <c:v>#N/A</c:v>
                </c:pt>
                <c:pt idx="5">
                  <c:v>7.96</c:v>
                </c:pt>
                <c:pt idx="6">
                  <c:v>#N/A</c:v>
                </c:pt>
                <c:pt idx="7">
                  <c:v>7.95</c:v>
                </c:pt>
                <c:pt idx="8">
                  <c:v>#N/A</c:v>
                </c:pt>
                <c:pt idx="9">
                  <c:v>7.66</c:v>
                </c:pt>
              </c:numCache>
            </c:numRef>
          </c:val>
          <c:extLst>
            <c:ext xmlns:c16="http://schemas.microsoft.com/office/drawing/2014/chart" uri="{C3380CC4-5D6E-409C-BE32-E72D297353CC}">
              <c16:uniqueId val="{00000009-1B1F-4C4F-9256-EB8A6827BC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2098</c:v>
                </c:pt>
                <c:pt idx="5">
                  <c:v>2175</c:v>
                </c:pt>
                <c:pt idx="8">
                  <c:v>2247</c:v>
                </c:pt>
                <c:pt idx="11">
                  <c:v>2187</c:v>
                </c:pt>
                <c:pt idx="14">
                  <c:v>2176</c:v>
                </c:pt>
              </c:numCache>
            </c:numRef>
          </c:val>
          <c:extLst>
            <c:ext xmlns:c16="http://schemas.microsoft.com/office/drawing/2014/chart" uri="{C3380CC4-5D6E-409C-BE32-E72D297353CC}">
              <c16:uniqueId val="{00000000-65E6-4516-943F-68A54E386C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E6-4516-943F-68A54E386C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65E6-4516-943F-68A54E386C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65E6-4516-943F-68A54E386C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810</c:v>
                </c:pt>
                <c:pt idx="3">
                  <c:v>694</c:v>
                </c:pt>
                <c:pt idx="6">
                  <c:v>760</c:v>
                </c:pt>
                <c:pt idx="9">
                  <c:v>759</c:v>
                </c:pt>
                <c:pt idx="12">
                  <c:v>707</c:v>
                </c:pt>
              </c:numCache>
            </c:numRef>
          </c:val>
          <c:extLst>
            <c:ext xmlns:c16="http://schemas.microsoft.com/office/drawing/2014/chart" uri="{C3380CC4-5D6E-409C-BE32-E72D297353CC}">
              <c16:uniqueId val="{00000004-65E6-4516-943F-68A54E386C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6-4516-943F-68A54E386C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E6-4516-943F-68A54E386C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1935</c:v>
                </c:pt>
                <c:pt idx="3">
                  <c:v>2095</c:v>
                </c:pt>
                <c:pt idx="6">
                  <c:v>2160</c:v>
                </c:pt>
                <c:pt idx="9">
                  <c:v>2081</c:v>
                </c:pt>
                <c:pt idx="12">
                  <c:v>2082</c:v>
                </c:pt>
              </c:numCache>
            </c:numRef>
          </c:val>
          <c:extLst>
            <c:ext xmlns:c16="http://schemas.microsoft.com/office/drawing/2014/chart" uri="{C3380CC4-5D6E-409C-BE32-E72D297353CC}">
              <c16:uniqueId val="{00000007-65E6-4516-943F-68A54E386C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653</c:v>
                </c:pt>
                <c:pt idx="2">
                  <c:v>#N/A</c:v>
                </c:pt>
                <c:pt idx="3">
                  <c:v>#N/A</c:v>
                </c:pt>
                <c:pt idx="4">
                  <c:v>619</c:v>
                </c:pt>
                <c:pt idx="5">
                  <c:v>#N/A</c:v>
                </c:pt>
                <c:pt idx="6">
                  <c:v>#N/A</c:v>
                </c:pt>
                <c:pt idx="7">
                  <c:v>678</c:v>
                </c:pt>
                <c:pt idx="8">
                  <c:v>#N/A</c:v>
                </c:pt>
                <c:pt idx="9">
                  <c:v>#N/A</c:v>
                </c:pt>
                <c:pt idx="10">
                  <c:v>658</c:v>
                </c:pt>
                <c:pt idx="11">
                  <c:v>#N/A</c:v>
                </c:pt>
                <c:pt idx="12">
                  <c:v>#N/A</c:v>
                </c:pt>
                <c:pt idx="13">
                  <c:v>618</c:v>
                </c:pt>
                <c:pt idx="14">
                  <c:v>#N/A</c:v>
                </c:pt>
              </c:numCache>
            </c:numRef>
          </c:val>
          <c:smooth val="0"/>
          <c:extLst>
            <c:ext xmlns:c16="http://schemas.microsoft.com/office/drawing/2014/chart" uri="{C3380CC4-5D6E-409C-BE32-E72D297353CC}">
              <c16:uniqueId val="{00000008-65E6-4516-943F-68A54E386C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18745</c:v>
                </c:pt>
                <c:pt idx="5">
                  <c:v>18472</c:v>
                </c:pt>
                <c:pt idx="8">
                  <c:v>18305</c:v>
                </c:pt>
                <c:pt idx="11">
                  <c:v>18335</c:v>
                </c:pt>
                <c:pt idx="14">
                  <c:v>18150</c:v>
                </c:pt>
              </c:numCache>
            </c:numRef>
          </c:val>
          <c:extLst>
            <c:ext xmlns:c16="http://schemas.microsoft.com/office/drawing/2014/chart" uri="{C3380CC4-5D6E-409C-BE32-E72D297353CC}">
              <c16:uniqueId val="{00000000-1584-4615-80CF-3F9459E021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5344</c:v>
                </c:pt>
                <c:pt idx="5">
                  <c:v>4923</c:v>
                </c:pt>
                <c:pt idx="8">
                  <c:v>4545</c:v>
                </c:pt>
                <c:pt idx="11">
                  <c:v>4304</c:v>
                </c:pt>
                <c:pt idx="14">
                  <c:v>4045</c:v>
                </c:pt>
              </c:numCache>
            </c:numRef>
          </c:val>
          <c:extLst>
            <c:ext xmlns:c16="http://schemas.microsoft.com/office/drawing/2014/chart" uri="{C3380CC4-5D6E-409C-BE32-E72D297353CC}">
              <c16:uniqueId val="{00000001-1584-4615-80CF-3F9459E021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3806</c:v>
                </c:pt>
                <c:pt idx="5">
                  <c:v>5034</c:v>
                </c:pt>
                <c:pt idx="8">
                  <c:v>5555</c:v>
                </c:pt>
                <c:pt idx="11">
                  <c:v>5454</c:v>
                </c:pt>
                <c:pt idx="14">
                  <c:v>5188</c:v>
                </c:pt>
              </c:numCache>
            </c:numRef>
          </c:val>
          <c:extLst>
            <c:ext xmlns:c16="http://schemas.microsoft.com/office/drawing/2014/chart" uri="{C3380CC4-5D6E-409C-BE32-E72D297353CC}">
              <c16:uniqueId val="{00000002-1584-4615-80CF-3F9459E021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84-4615-80CF-3F9459E021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84-4615-80CF-3F9459E021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4-4615-80CF-3F9459E021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2906</c:v>
                </c:pt>
                <c:pt idx="3">
                  <c:v>2913</c:v>
                </c:pt>
                <c:pt idx="6">
                  <c:v>2895</c:v>
                </c:pt>
                <c:pt idx="9">
                  <c:v>2859</c:v>
                </c:pt>
                <c:pt idx="12">
                  <c:v>2946</c:v>
                </c:pt>
              </c:numCache>
            </c:numRef>
          </c:val>
          <c:extLst>
            <c:ext xmlns:c16="http://schemas.microsoft.com/office/drawing/2014/chart" uri="{C3380CC4-5D6E-409C-BE32-E72D297353CC}">
              <c16:uniqueId val="{00000006-1584-4615-80CF-3F9459E021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84-4615-80CF-3F9459E021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7585</c:v>
                </c:pt>
                <c:pt idx="3">
                  <c:v>6984</c:v>
                </c:pt>
                <c:pt idx="6">
                  <c:v>6509</c:v>
                </c:pt>
                <c:pt idx="9">
                  <c:v>6037</c:v>
                </c:pt>
                <c:pt idx="12">
                  <c:v>5660</c:v>
                </c:pt>
              </c:numCache>
            </c:numRef>
          </c:val>
          <c:extLst>
            <c:ext xmlns:c16="http://schemas.microsoft.com/office/drawing/2014/chart" uri="{C3380CC4-5D6E-409C-BE32-E72D297353CC}">
              <c16:uniqueId val="{00000008-1584-4615-80CF-3F9459E021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323</c:v>
                </c:pt>
                <c:pt idx="3">
                  <c:v>90</c:v>
                </c:pt>
                <c:pt idx="6">
                  <c:v>85</c:v>
                </c:pt>
                <c:pt idx="9">
                  <c:v>79</c:v>
                </c:pt>
                <c:pt idx="12">
                  <c:v>74</c:v>
                </c:pt>
              </c:numCache>
            </c:numRef>
          </c:val>
          <c:extLst>
            <c:ext xmlns:c16="http://schemas.microsoft.com/office/drawing/2014/chart" uri="{C3380CC4-5D6E-409C-BE32-E72D297353CC}">
              <c16:uniqueId val="{00000009-1584-4615-80CF-3F9459E021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20229</c:v>
                </c:pt>
                <c:pt idx="3">
                  <c:v>19665</c:v>
                </c:pt>
                <c:pt idx="6">
                  <c:v>19361</c:v>
                </c:pt>
                <c:pt idx="9">
                  <c:v>19634</c:v>
                </c:pt>
                <c:pt idx="12">
                  <c:v>20340</c:v>
                </c:pt>
              </c:numCache>
            </c:numRef>
          </c:val>
          <c:extLst>
            <c:ext xmlns:c16="http://schemas.microsoft.com/office/drawing/2014/chart" uri="{C3380CC4-5D6E-409C-BE32-E72D297353CC}">
              <c16:uniqueId val="{0000000A-1584-4615-80CF-3F9459E021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3148</c:v>
                </c:pt>
                <c:pt idx="2">
                  <c:v>#N/A</c:v>
                </c:pt>
                <c:pt idx="3">
                  <c:v>#N/A</c:v>
                </c:pt>
                <c:pt idx="4">
                  <c:v>1223</c:v>
                </c:pt>
                <c:pt idx="5">
                  <c:v>#N/A</c:v>
                </c:pt>
                <c:pt idx="6">
                  <c:v>#N/A</c:v>
                </c:pt>
                <c:pt idx="7">
                  <c:v>446</c:v>
                </c:pt>
                <c:pt idx="8">
                  <c:v>#N/A</c:v>
                </c:pt>
                <c:pt idx="9">
                  <c:v>#N/A</c:v>
                </c:pt>
                <c:pt idx="10">
                  <c:v>516</c:v>
                </c:pt>
                <c:pt idx="11">
                  <c:v>#N/A</c:v>
                </c:pt>
                <c:pt idx="12">
                  <c:v>#N/A</c:v>
                </c:pt>
                <c:pt idx="13">
                  <c:v>1637</c:v>
                </c:pt>
                <c:pt idx="14">
                  <c:v>#N/A</c:v>
                </c:pt>
              </c:numCache>
            </c:numRef>
          </c:val>
          <c:smooth val="0"/>
          <c:extLst>
            <c:ext xmlns:c16="http://schemas.microsoft.com/office/drawing/2014/chart" uri="{C3380CC4-5D6E-409C-BE32-E72D297353CC}">
              <c16:uniqueId val="{0000000B-1584-4615-80CF-3F9459E021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1843</c:v>
                </c:pt>
                <c:pt idx="1">
                  <c:v>1745</c:v>
                </c:pt>
                <c:pt idx="2">
                  <c:v>1685</c:v>
                </c:pt>
              </c:numCache>
            </c:numRef>
          </c:val>
          <c:extLst>
            <c:ext xmlns:c16="http://schemas.microsoft.com/office/drawing/2014/chart" uri="{C3380CC4-5D6E-409C-BE32-E72D297353CC}">
              <c16:uniqueId val="{00000000-6A97-472F-91CF-52FE8E5628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A97-472F-91CF-52FE8E5628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2296</c:v>
                </c:pt>
                <c:pt idx="1">
                  <c:v>2494</c:v>
                </c:pt>
                <c:pt idx="2">
                  <c:v>2383</c:v>
                </c:pt>
              </c:numCache>
            </c:numRef>
          </c:val>
          <c:extLst>
            <c:ext xmlns:c16="http://schemas.microsoft.com/office/drawing/2014/chart" uri="{C3380CC4-5D6E-409C-BE32-E72D297353CC}">
              <c16:uniqueId val="{00000002-6A97-472F-91CF-52FE8E5628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{80AFA0B9-A071-4E1D-A0CB-98F6F6011145}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54B-47EE-BD83-BD4EA460C1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{0F945142-DD93-4875-AE35-B054B7D00460}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4B-47EE-BD83-BD4EA460C1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{7AA50D75-3CE1-4256-A808-2BE6FF8C9523}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4B-47EE-BD83-BD4EA460C1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{5FA27C81-A912-42EB-9C0D-09C11412984B}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4B-47EE-BD83-BD4EA460C1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{8CA0F27C-008E-499C-A1C0-AF51F58F18BD}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4B-47EE-BD83-BD4EA460C1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{CF040656-2097-4E69-A46A-F2E4DFCA1EA3}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54B-47EE-BD83-BD4EA460C1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{0B34A517-A8C0-4E74-AF34-55BE7F380A0F}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54B-47EE-BD83-BD4EA460C16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{B2918773-1FFC-488B-97CF-0358208FA8CA}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54B-47EE-BD83-BD4EA460C16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{20CFB3D9-3970-4080-A883-1C49316E01C6}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54B-47EE-BD83-BD4EA460C1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59.9</c:v>
                </c:pt>
                <c:pt idx="24">
                  <c:v>61.5</c:v>
                </c:pt>
                <c:pt idx="32">
                  <c:v>61.8</c:v>
                </c:pt>
              </c:numCache>
            </c:numRef>
          </c:xVal>
          <c:yVal>
            <c:numRef>
              <c:f>公会計指標分析・財政指標組合せ分析表!$BP$51:$DC$51</c:f>
              <c:numCache>
                <c:formatCode>#,##0.0;"▲ "#,##0.0</c:formatCode>
                <c:ptCount val="40"/>
                <c:pt idx="0">
                  <c:v>24.7</c:v>
                </c:pt>
                <c:pt idx="8">
                  <c:v>9.5</c:v>
                </c:pt>
                <c:pt idx="24">
                  <c:v>3.9</c:v>
                </c:pt>
                <c:pt idx="32">
                  <c:v>12</c:v>
                </c:pt>
              </c:numCache>
            </c:numRef>
          </c:yVal>
          <c:smooth val="0"/>
          <c:extLst>
            <c:ext xmlns:c16="http://schemas.microsoft.com/office/drawing/2014/chart" uri="{C3380CC4-5D6E-409C-BE32-E72D297353CC}">
              <c16:uniqueId val="{00000009-754B-47EE-BD83-BD4EA460C16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{5AA0C61A-10CB-429F-9AE9-4E61B40B456D}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54B-47EE-BD83-BD4EA460C16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{0C665A2F-4607-4E5F-A1A2-B244BC74336D}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4B-47EE-BD83-BD4EA460C1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{10826A85-FC72-4564-AB8C-5FCA1FF13B2F}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4B-47EE-BD83-BD4EA460C1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{C389AAAE-6536-47F8-822D-7AFF1FB9B7E4}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4B-47EE-BD83-BD4EA460C1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{0953CDA4-AC31-49B0-B5C3-7F067F073F7F}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4B-47EE-BD83-BD4EA460C16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{737EF521-4AAB-4777-AD72-A3EA62F7492D}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54B-47EE-BD83-BD4EA460C16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{CE5E046F-9F07-4B00-A6D6-C60307763286}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54B-47EE-BD83-BD4EA460C165}"/>
                </c:ext>
              </c:extLst>
            </c:dLbl>
            <c:dLbl>
              <c:idx val="24"/>
              <c:layout>
                <c:manualLayout>
                  <c:x val="-3.9411791087503707E-2"/>
                  <c:y val="-4.823253125764856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{2F7FFF8F-E8C6-445F-ACEF-49DFC3229176}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54B-47EE-BD83-BD4EA460C165}"/>
                </c:ext>
              </c:extLst>
            </c:dLbl>
            <c:dLbl>
              <c:idx val="32"/>
              <c:layout>
                <c:manualLayout>
                  <c:x val="-2.4619710212964677E-2"/>
                  <c:y val="-8.124555295408179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{FC1686ED-9705-4F0B-9B1A-45760AC3989C}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54B-47EE-BD83-BD4EA460C1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24">
                  <c:v>61.1</c:v>
                </c:pt>
                <c:pt idx="32">
                  <c:v>61</c:v>
                </c:pt>
              </c:numCache>
            </c:numRef>
          </c:xVal>
          <c:yVal>
            <c:numRef>
              <c:f>公会計指標分析・財政指標組合せ分析表!$BP$55:$DC$55</c:f>
              <c:numCache>
                <c:formatCode>#,##0.0;"▲ "#,##0.0</c:formatCode>
                <c:ptCount val="40"/>
                <c:pt idx="0">
                  <c:v>33.1</c:v>
                </c:pt>
                <c:pt idx="8">
                  <c:v>31.3</c:v>
                </c:pt>
                <c:pt idx="24">
                  <c:v>25.5</c:v>
                </c:pt>
                <c:pt idx="32">
                  <c:v>25.1</c:v>
                </c:pt>
              </c:numCache>
            </c:numRef>
          </c:yVal>
          <c:smooth val="0"/>
          <c:extLst>
            <c:ext xmlns:c16="http://schemas.microsoft.com/office/drawing/2014/chart" uri="{C3380CC4-5D6E-409C-BE32-E72D297353CC}">
              <c16:uniqueId val="{00000013-754B-47EE-BD83-BD4EA460C165}"/>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{9654D551-22CE-4DEA-987C-76AFC06B1D00}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D3C-4FCA-9405-9B26E2D1A4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{61013DCD-0CB7-4F52-B8B4-2B8026B36AAA}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3C-4FCA-9405-9B26E2D1A4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{BC1C9E80-28CF-444E-8B42-E5AE16730553}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3C-4FCA-9405-9B26E2D1A4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{233B4B69-969B-481D-AF36-3B84898CD438}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3C-4FCA-9405-9B26E2D1A4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{1E714707-B84B-41B1-B902-FA89D73B178F}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3C-4FCA-9405-9B26E2D1A4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{A938E187-A6F9-4533-8978-08FF206049DD}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D3C-4FCA-9405-9B26E2D1A41C}"/>
                </c:ext>
              </c:extLst>
            </c:dLbl>
            <c:dLbl>
              <c:idx val="16"/>
              <c:layout>
                <c:manualLayout>
                  <c:x val="0"/>
                  <c:y val="-1.424594169354623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{5E50113A-77EF-43E4-BEA4-72749423A4DD}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D3C-4FCA-9405-9B26E2D1A41C}"/>
                </c:ext>
              </c:extLst>
            </c:dLbl>
            <c:dLbl>
              <c:idx val="24"/>
              <c:layout>
                <c:manualLayout>
                  <c:x val="0"/>
                  <c:y val="1.42459416935461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{84D67F7E-932B-47CF-9BF0-785AED09C940}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D3C-4FCA-9405-9B26E2D1A4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{A97AC20D-EE33-4F50-B38C-FF5AE31B2662}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D3C-4FCA-9405-9B26E2D1A4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4.7</c:v>
                </c:pt>
                <c:pt idx="16">
                  <c:v>5</c:v>
                </c:pt>
                <c:pt idx="24">
                  <c:v>5</c:v>
                </c:pt>
                <c:pt idx="32">
                  <c:v>4.9000000000000004</c:v>
                </c:pt>
              </c:numCache>
            </c:numRef>
          </c:xVal>
          <c:yVal>
            <c:numRef>
              <c:f>公会計指標分析・財政指標組合せ分析表!$BP$73:$DC$73</c:f>
              <c:numCache>
                <c:formatCode>#,##0.0;"▲ "#,##0.0</c:formatCode>
                <c:ptCount val="40"/>
                <c:pt idx="0">
                  <c:v>24.7</c:v>
                </c:pt>
                <c:pt idx="8">
                  <c:v>9.5</c:v>
                </c:pt>
                <c:pt idx="16">
                  <c:v>3.3</c:v>
                </c:pt>
                <c:pt idx="24">
                  <c:v>3.9</c:v>
                </c:pt>
                <c:pt idx="32">
                  <c:v>12</c:v>
                </c:pt>
              </c:numCache>
            </c:numRef>
          </c:yVal>
          <c:smooth val="0"/>
          <c:extLst>
            <c:ext xmlns:c16="http://schemas.microsoft.com/office/drawing/2014/chart" uri="{C3380CC4-5D6E-409C-BE32-E72D297353CC}">
              <c16:uniqueId val="{00000009-6D3C-4FCA-9405-9B26E2D1A4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{2CFBD8A6-50A4-4AF1-9E3F-19F964E6A1D4}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D3C-4FCA-9405-9B26E2D1A4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{7629DD4F-C64B-43B8-983E-459F49F70B7F}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3C-4FCA-9405-9B26E2D1A4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{CBBC18E3-C4F4-42DC-83E8-87AC72855D45}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3C-4FCA-9405-9B26E2D1A4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{A234CE10-0593-4703-8BFA-60814BCC5378}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3C-4FCA-9405-9B26E2D1A4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{4FC6C9F0-FE05-4F24-9A27-4AB137CEFFFA}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3C-4FCA-9405-9B26E2D1A4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{6DB099E7-DAE9-4B4F-AA18-15D50B21733E}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D3C-4FCA-9405-9B26E2D1A4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{8DBB4B40-4518-4ACB-BCFA-6B90BFE2DEB0}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D3C-4FCA-9405-9B26E2D1A4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{D4CCB263-6018-4948-9001-B128A78B5E28}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D3C-4FCA-9405-9B26E2D1A4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{F76B2AEE-3F48-47E7-8F25-8382ABB35826}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D3C-4FCA-9405-9B26E2D1A4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6D3C-4FCA-9405-9B26E2D1A41C}"/>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実質公債費比率の分子は、前年度と比較すると</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億円の減少となっている。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その主な要因としては、下水道事業債の一部償還終了により公営企業債の元利償還金に対する繰入金が</a:t>
          </a:r>
          <a:r>
            <a:rPr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億円減少したことが挙げられる。</a:t>
          </a:r>
          <a:endParaRPr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今後は、元金の償還終了などにより公債費は減少する見込みだが、老朽化した学校の改修など大規模事業の実施に市債の発行を予定しているため、引き続き起債の適正な活用を図る</a:t>
          </a:r>
          <a:r>
            <a:rPr lang="ja-JP" altLang="ja-JP" sz="14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将来負担比率の分子は前年度と比較すると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億円増加となった。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主な要因としては、一般会計等に係る地方債の現在高が、減収補填債の借入などで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億円増額していることや、公共施設等管理基金の活用等などで充当可能基金の残高が減少したことなどによるものである。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一方で、下水道事業債の現在高減少により公営企業債等繰入見込額は減少している。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今後も引き続き大規模事業の実施に市債の発行を予定しているため、将来負担が過大とならないよう、財政措置のある市債の活用を進めるのとあわせて、財政調整基金残高を標準財政規模比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％以上を常時維持するなど、財源を確保し健全な財政運営に努める。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「広域ごみ処理施設整備基金」への計画的な積み立てにより残高が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億円増加、ふるさと納税の寄附金増加により「ふるさと犬山応援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億円増加した一方で、大規模事業実施のための取り崩しにより「財政調整基金」が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億円減少、また、公共施設の解体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などに伴う取り崩しにより「公共施設等管理基金」が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短期的には「広域ごみ処理施設整備基金」や「ふるさと犬山応援基金」への積み立てにより増加する見込みだが、各基金で取り崩し予定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があるため、長期的には減少する見込みである。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・広域ごみ処理施設整備基金：新広域ごみ処理施設の建設費用として一部事務組合への負担金に充てるため今後取り崩す予定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・ふるさと犬山応援基金：ふるさと納税（寄附金）を積み立てた翌年度または翌々年度に寄附者の意向に沿った事業に充てるために取り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・公共施設等管理基金：公共施設の解体などの事業費に充てる一方で、公有財産の売却益を基金に積み立てる予定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り建設準備を進めている広域ごみ処理施設の整備等に充てる。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・ふるさと犬山応援基金：ふるさと納税（寄附金）を基金に積み立て、寄附者の意向を反映した事業の推進を図る。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・公共施設等管理基金：犬山市の保有する公共施設等（建物、土地その他の公有財産）を適切に管理し、その活用を推進する。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・観光事業振興基金：犬山市の観光事業の振興を図るために必要な経費の財源に充てる。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・広域ごみ処理施設整備基金：広域ごみ処理施設の整備に向け毎年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年度も同額積み立てたため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月分寄附）の取り崩しと令和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年度に新型コロナウイルス感染症対策への使途として寄附された寄附金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月分寄附）を即時繰入れをしたが、新たに受けた寄附金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・公共施設等管理基金：不要となった公有地の売却益を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億円積み立てたが、公共施設の解体費用に充てるため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億円（旧福祉会館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億円など）の取り崩したため、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億円程度を積み立て、新広域ごみ処理施設の建設時における一部事務組合への負担金に充当する予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　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決算剰余額金等を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億、新型コロナウイルス感染症対策に伴う支出の増加に対応などのため複数回にわたり行った補正予算において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億円取り崩ししており、残高は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利息の積み立てにより微増しているが、百万円単位の増額はない。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億円を取り崩して市債の償還に充てており、近年はその残額の運用収益を積み立てている。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当市では、公共施設等総合管理計画において、全公共建築物の施設量（延床面積）の</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若干高い水準にあるものの、公共施設の集約化に伴う老朽施設の解体等を行っていることから、その伸びは緩やかでありこれまでの取組の効果が表れていると考えら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1" name="楕円 80"/>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2"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120650</xdr:rowOff>
    </xdr:from>
    <xdr:to>
      <xdr:col>19</xdr:col>
      <xdr:colOff>187325</xdr:colOff>
      <xdr:row>31</xdr:row>
      <xdr:rowOff>50800</xdr:rowOff>
    </xdr:to>
    <xdr:sp macro="" textlink="">
      <xdr:nvSpPr>
        <xdr:cNvPr id="83" name="楕円 82"/>
        <xdr:cNvSpPr/>
      </xdr:nvSpPr>
      <xdr:spPr>
        <a:xfrm>
          <a:off x="400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0</xdr:rowOff>
    </xdr:from>
    <xdr:to>
      <xdr:col>23</xdr:col>
      <xdr:colOff>85725</xdr:colOff>
      <xdr:row>31</xdr:row>
      <xdr:rowOff>10795</xdr:rowOff>
    </xdr:to>
    <xdr:cxnSp macro="">
      <xdr:nvCxnSpPr>
        <xdr:cNvPr id="84" name="直線コネクタ 83"/>
        <xdr:cNvCxnSpPr/>
      </xdr:nvCxnSpPr>
      <xdr:spPr>
        <a:xfrm>
          <a:off x="4051300" y="608647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85" name="楕円 84"/>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1905</xdr:rowOff>
    </xdr:from>
    <xdr:to>
      <xdr:col>7</xdr:col>
      <xdr:colOff>187325</xdr:colOff>
      <xdr:row>30</xdr:row>
      <xdr:rowOff>103505</xdr:rowOff>
    </xdr:to>
    <xdr:sp macro="" textlink="">
      <xdr:nvSpPr>
        <xdr:cNvPr id="86" name="楕円 85"/>
        <xdr:cNvSpPr/>
      </xdr:nvSpPr>
      <xdr:spPr>
        <a:xfrm>
          <a:off x="1714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113877</xdr:rowOff>
    </xdr:to>
    <xdr:cxnSp macro="">
      <xdr:nvCxnSpPr>
        <xdr:cNvPr id="87" name="直線コネクタ 86"/>
        <xdr:cNvCxnSpPr/>
      </xdr:nvCxnSpPr>
      <xdr:spPr>
        <a:xfrm>
          <a:off x="1765300" y="59677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8"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9"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0"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1"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41927</xdr:rowOff>
    </xdr:from>
    <xdr:ext cx="405111" cy="259045"/>
    <xdr:sp macro="" textlink="">
      <xdr:nvSpPr>
        <xdr:cNvPr id="92" name="n_1mainValue有形固定資産減価償却率"/>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mainValue有形固定資産減価償却率"/>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94632</xdr:rowOff>
    </xdr:from>
    <xdr:ext cx="405111" cy="259045"/>
    <xdr:sp macro="" textlink="">
      <xdr:nvSpPr>
        <xdr:cNvPr id="94" name="n_4mainValue有形固定資産減価償却率"/>
        <xdr:cNvSpPr txBox="1"/>
      </xdr:nvSpPr>
      <xdr:spPr>
        <a:xfrm>
          <a:off x="1562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年度決算においては、債務償還比率は類似団体平均を下回ってい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令和元年度決算と比較すると</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108.1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楽田小学校の整備等のため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市債を発行し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市債残高が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増えたこと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などにより将来負担額が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億円増加するとともに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楽田小学校体育館等整備基金や公共施設等管理基金（福祉会館解体等に充当）を取り崩したこと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などにより充当可能財源が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したこと等が考えられる。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先に挙げた特定目的基金の活用によって財政調整基金残高については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千万円程度の減に抑えられた。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今後も財政調整基金残高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％以上を常時維持することで充当可能財源の確保に努めていく。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3" name="直線コネクタ 122"/>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4"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5" name="直線コネクタ 124"/>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28"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29" name="フローチャート: 判断 128"/>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0" name="フローチャート: 判断 129"/>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1" name="フローチャート: 判断 130"/>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2" name="フローチャート: 判断 131"/>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3" name="フローチャート: 判断 132"/>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66915</xdr:rowOff>
    </xdr:from>
    <xdr:to>
      <xdr:col>76</xdr:col>
      <xdr:colOff>73025</xdr:colOff>
      <xdr:row>30</xdr:row>
      <xdr:rowOff>168515</xdr:rowOff>
    </xdr:to>
    <xdr:sp macro="" textlink="">
      <xdr:nvSpPr>
        <xdr:cNvPr id="139" name="楕円 138"/>
        <xdr:cNvSpPr/>
      </xdr:nvSpPr>
      <xdr:spPr>
        <a:xfrm>
          <a:off x="14744700" y="5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89792</xdr:rowOff>
    </xdr:from>
    <xdr:ext cx="469744" cy="259045"/>
    <xdr:sp macro="" textlink="">
      <xdr:nvSpPr>
        <xdr:cNvPr id="140" name="債務償還比率該当値テキスト"/>
        <xdr:cNvSpPr txBox="1"/>
      </xdr:nvSpPr>
      <xdr:spPr>
        <a:xfrm>
          <a:off x="14846300" y="5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108705</xdr:rowOff>
    </xdr:from>
    <xdr:to>
      <xdr:col>72</xdr:col>
      <xdr:colOff>123825</xdr:colOff>
      <xdr:row>30</xdr:row>
      <xdr:rowOff>38855</xdr:rowOff>
    </xdr:to>
    <xdr:sp macro="" textlink="">
      <xdr:nvSpPr>
        <xdr:cNvPr id="141" name="楕円 140"/>
        <xdr:cNvSpPr/>
      </xdr:nvSpPr>
      <xdr:spPr>
        <a:xfrm>
          <a:off x="14033500" y="5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159505</xdr:rowOff>
    </xdr:from>
    <xdr:to>
      <xdr:col>76</xdr:col>
      <xdr:colOff>22225</xdr:colOff>
      <xdr:row>30</xdr:row>
      <xdr:rowOff>117715</xdr:rowOff>
    </xdr:to>
    <xdr:cxnSp macro="">
      <xdr:nvCxnSpPr>
        <xdr:cNvPr id="142" name="直線コネクタ 141"/>
        <xdr:cNvCxnSpPr/>
      </xdr:nvCxnSpPr>
      <xdr:spPr>
        <a:xfrm>
          <a:off x="14084300" y="5903080"/>
          <a:ext cx="711200" cy="1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99709</xdr:rowOff>
    </xdr:from>
    <xdr:to>
      <xdr:col>68</xdr:col>
      <xdr:colOff>123825</xdr:colOff>
      <xdr:row>30</xdr:row>
      <xdr:rowOff>29859</xdr:rowOff>
    </xdr:to>
    <xdr:sp macro="" textlink="">
      <xdr:nvSpPr>
        <xdr:cNvPr id="143" name="楕円 142"/>
        <xdr:cNvSpPr/>
      </xdr:nvSpPr>
      <xdr:spPr>
        <a:xfrm>
          <a:off x="13271500" y="58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150509</xdr:rowOff>
    </xdr:from>
    <xdr:to>
      <xdr:col>72</xdr:col>
      <xdr:colOff>73025</xdr:colOff>
      <xdr:row>29</xdr:row>
      <xdr:rowOff>159505</xdr:rowOff>
    </xdr:to>
    <xdr:cxnSp macro="">
      <xdr:nvCxnSpPr>
        <xdr:cNvPr id="144" name="直線コネクタ 143"/>
        <xdr:cNvCxnSpPr/>
      </xdr:nvCxnSpPr>
      <xdr:spPr>
        <a:xfrm>
          <a:off x="13322300" y="5894084"/>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168197</xdr:rowOff>
    </xdr:from>
    <xdr:to>
      <xdr:col>64</xdr:col>
      <xdr:colOff>123825</xdr:colOff>
      <xdr:row>30</xdr:row>
      <xdr:rowOff>98347</xdr:rowOff>
    </xdr:to>
    <xdr:sp macro="" textlink="">
      <xdr:nvSpPr>
        <xdr:cNvPr id="145" name="楕円 144"/>
        <xdr:cNvSpPr/>
      </xdr:nvSpPr>
      <xdr:spPr>
        <a:xfrm>
          <a:off x="12509500" y="59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150509</xdr:rowOff>
    </xdr:from>
    <xdr:to>
      <xdr:col>68</xdr:col>
      <xdr:colOff>73025</xdr:colOff>
      <xdr:row>30</xdr:row>
      <xdr:rowOff>47547</xdr:rowOff>
    </xdr:to>
    <xdr:cxnSp macro="">
      <xdr:nvCxnSpPr>
        <xdr:cNvPr id="146" name="直線コネクタ 145"/>
        <xdr:cNvCxnSpPr/>
      </xdr:nvCxnSpPr>
      <xdr:spPr>
        <a:xfrm flipV="1">
          <a:off x="12560300" y="5894084"/>
          <a:ext cx="762000" cy="6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17618</xdr:rowOff>
    </xdr:from>
    <xdr:to>
      <xdr:col>60</xdr:col>
      <xdr:colOff>123825</xdr:colOff>
      <xdr:row>30</xdr:row>
      <xdr:rowOff>119218</xdr:rowOff>
    </xdr:to>
    <xdr:sp macro="" textlink="">
      <xdr:nvSpPr>
        <xdr:cNvPr id="147" name="楕円 146"/>
        <xdr:cNvSpPr/>
      </xdr:nvSpPr>
      <xdr:spPr>
        <a:xfrm>
          <a:off x="11747500" y="59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47547</xdr:rowOff>
    </xdr:from>
    <xdr:to>
      <xdr:col>64</xdr:col>
      <xdr:colOff>73025</xdr:colOff>
      <xdr:row>30</xdr:row>
      <xdr:rowOff>68418</xdr:rowOff>
    </xdr:to>
    <xdr:cxnSp macro="">
      <xdr:nvCxnSpPr>
        <xdr:cNvPr id="148" name="直線コネクタ 147"/>
        <xdr:cNvCxnSpPr/>
      </xdr:nvCxnSpPr>
      <xdr:spPr>
        <a:xfrm flipV="1">
          <a:off x="11798300" y="5962572"/>
          <a:ext cx="762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49"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0"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1"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2"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55382</xdr:rowOff>
    </xdr:from>
    <xdr:ext cx="469744" cy="259045"/>
    <xdr:sp macro="" textlink="">
      <xdr:nvSpPr>
        <xdr:cNvPr id="153" name="n_1mainValue債務償還比率"/>
        <xdr:cNvSpPr txBox="1"/>
      </xdr:nvSpPr>
      <xdr:spPr>
        <a:xfrm>
          <a:off x="13836727" y="56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46386</xdr:rowOff>
    </xdr:from>
    <xdr:ext cx="469744" cy="259045"/>
    <xdr:sp macro="" textlink="">
      <xdr:nvSpPr>
        <xdr:cNvPr id="154" name="n_2mainValue債務償還比率"/>
        <xdr:cNvSpPr txBox="1"/>
      </xdr:nvSpPr>
      <xdr:spPr>
        <a:xfrm>
          <a:off x="13087427" y="561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114874</xdr:rowOff>
    </xdr:from>
    <xdr:ext cx="469744" cy="259045"/>
    <xdr:sp macro="" textlink="">
      <xdr:nvSpPr>
        <xdr:cNvPr id="155" name="n_3mainValue債務償還比率"/>
        <xdr:cNvSpPr txBox="1"/>
      </xdr:nvSpPr>
      <xdr:spPr>
        <a:xfrm>
          <a:off x="12325427" y="56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135745</xdr:rowOff>
    </xdr:from>
    <xdr:ext cx="469744" cy="259045"/>
    <xdr:sp macro="" textlink="">
      <xdr:nvSpPr>
        <xdr:cNvPr id="156" name="n_4mainValue債務償還比率"/>
        <xdr:cNvSpPr txBox="1"/>
      </xdr:nvSpPr>
      <xdr:spPr>
        <a:xfrm>
          <a:off x="11563427" y="57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73" name="楕円 72"/>
        <xdr:cNvSpPr/>
      </xdr:nvSpPr>
      <xdr:spPr>
        <a:xfrm>
          <a:off x="4584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xdr:rowOff>
    </xdr:from>
    <xdr:ext cx="405111" cy="259045"/>
    <xdr:sp macro="" textlink="">
      <xdr:nvSpPr>
        <xdr:cNvPr id="74" name="【道路】&#10;有形固定資産減価償却率該当値テキスト"/>
        <xdr:cNvSpPr txBox="1"/>
      </xdr:nvSpPr>
      <xdr:spPr>
        <a:xfrm>
          <a:off x="4673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160655</xdr:rowOff>
    </xdr:from>
    <xdr:to>
      <xdr:col>20</xdr:col>
      <xdr:colOff>38100</xdr:colOff>
      <xdr:row>38</xdr:row>
      <xdr:rowOff>90805</xdr:rowOff>
    </xdr:to>
    <xdr:sp macro="" textlink="">
      <xdr:nvSpPr>
        <xdr:cNvPr id="75" name="楕円 74"/>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40005</xdr:rowOff>
    </xdr:from>
    <xdr:to>
      <xdr:col>24</xdr:col>
      <xdr:colOff>63500</xdr:colOff>
      <xdr:row>38</xdr:row>
      <xdr:rowOff>72390</xdr:rowOff>
    </xdr:to>
    <xdr:cxnSp macro="">
      <xdr:nvCxnSpPr>
        <xdr:cNvPr id="76" name="直線コネクタ 75"/>
        <xdr:cNvCxnSpPr/>
      </xdr:nvCxnSpPr>
      <xdr:spPr>
        <a:xfrm>
          <a:off x="3797300" y="6555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88265</xdr:rowOff>
    </xdr:from>
    <xdr:to>
      <xdr:col>10</xdr:col>
      <xdr:colOff>165100</xdr:colOff>
      <xdr:row>38</xdr:row>
      <xdr:rowOff>18415</xdr:rowOff>
    </xdr:to>
    <xdr:sp macro="" textlink="">
      <xdr:nvSpPr>
        <xdr:cNvPr id="77" name="楕円 76"/>
        <xdr:cNvSpPr/>
      </xdr:nvSpPr>
      <xdr:spPr>
        <a:xfrm>
          <a:off x="1968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78" name="楕円 77"/>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139065</xdr:rowOff>
    </xdr:to>
    <xdr:cxnSp macro="">
      <xdr:nvCxnSpPr>
        <xdr:cNvPr id="79" name="直線コネクタ 78"/>
        <xdr:cNvCxnSpPr/>
      </xdr:nvCxnSpPr>
      <xdr:spPr>
        <a:xfrm>
          <a:off x="1130300" y="6452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0"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1"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2"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3"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81932</xdr:rowOff>
    </xdr:from>
    <xdr:ext cx="405111" cy="259045"/>
    <xdr:sp macro="" textlink="">
      <xdr:nvSpPr>
        <xdr:cNvPr id="84" name="n_1mainValue【道路】&#10;有形固定資産減価償却率"/>
        <xdr:cNvSpPr txBox="1"/>
      </xdr:nvSpPr>
      <xdr:spPr>
        <a:xfrm>
          <a:off x="3582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9542</xdr:rowOff>
    </xdr:from>
    <xdr:ext cx="405111" cy="259045"/>
    <xdr:sp macro="" textlink="">
      <xdr:nvSpPr>
        <xdr:cNvPr id="85" name="n_3mainValue【道路】&#10;有形固定資産減価償却率"/>
        <xdr:cNvSpPr txBox="1"/>
      </xdr:nvSpPr>
      <xdr:spPr>
        <a:xfrm>
          <a:off x="1816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mainValue【道路】&#10;有形固定資産減価償却率"/>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0" name="テキスト ボックス 9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2" name="テキスト ボックス 10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4" name="テキスト ボックス 10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6" name="テキスト ボックス 10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0" name="直線コネクタ 109"/>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1"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2" name="直線コネクタ 111"/>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3"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4" name="直線コネクタ 113"/>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5"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16" name="フローチャート: 判断 115"/>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17" name="フローチャート: 判断 116"/>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18" name="フローチャート: 判断 117"/>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19" name="フローチャート: 判断 118"/>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0" name="フローチャート: 判断 119"/>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159969</xdr:rowOff>
    </xdr:from>
    <xdr:to>
      <xdr:col>55</xdr:col>
      <xdr:colOff>50800</xdr:colOff>
      <xdr:row>41</xdr:row>
      <xdr:rowOff>90119</xdr:rowOff>
    </xdr:to>
    <xdr:sp macro="" textlink="">
      <xdr:nvSpPr>
        <xdr:cNvPr id="126" name="楕円 125"/>
        <xdr:cNvSpPr/>
      </xdr:nvSpPr>
      <xdr:spPr>
        <a:xfrm>
          <a:off x="10426700" y="70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74896</xdr:rowOff>
    </xdr:from>
    <xdr:ext cx="469744" cy="259045"/>
    <xdr:sp macro="" textlink="">
      <xdr:nvSpPr>
        <xdr:cNvPr id="127" name="【道路】&#10;一人当たり延長該当値テキスト"/>
        <xdr:cNvSpPr txBox="1"/>
      </xdr:nvSpPr>
      <xdr:spPr>
        <a:xfrm>
          <a:off x="10515600" y="69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161055</xdr:rowOff>
    </xdr:from>
    <xdr:to>
      <xdr:col>50</xdr:col>
      <xdr:colOff>165100</xdr:colOff>
      <xdr:row>41</xdr:row>
      <xdr:rowOff>91205</xdr:rowOff>
    </xdr:to>
    <xdr:sp macro="" textlink="">
      <xdr:nvSpPr>
        <xdr:cNvPr id="128" name="楕円 127"/>
        <xdr:cNvSpPr/>
      </xdr:nvSpPr>
      <xdr:spPr>
        <a:xfrm>
          <a:off x="9588500" y="70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39319</xdr:rowOff>
    </xdr:from>
    <xdr:to>
      <xdr:col>55</xdr:col>
      <xdr:colOff>0</xdr:colOff>
      <xdr:row>41</xdr:row>
      <xdr:rowOff>40405</xdr:rowOff>
    </xdr:to>
    <xdr:cxnSp macro="">
      <xdr:nvCxnSpPr>
        <xdr:cNvPr id="129" name="直線コネクタ 128"/>
        <xdr:cNvCxnSpPr/>
      </xdr:nvCxnSpPr>
      <xdr:spPr>
        <a:xfrm flipV="1">
          <a:off x="9639300" y="7068769"/>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162541</xdr:rowOff>
    </xdr:from>
    <xdr:to>
      <xdr:col>41</xdr:col>
      <xdr:colOff>101600</xdr:colOff>
      <xdr:row>41</xdr:row>
      <xdr:rowOff>92691</xdr:rowOff>
    </xdr:to>
    <xdr:sp macro="" textlink="">
      <xdr:nvSpPr>
        <xdr:cNvPr id="130" name="楕円 129"/>
        <xdr:cNvSpPr/>
      </xdr:nvSpPr>
      <xdr:spPr>
        <a:xfrm>
          <a:off x="7810500" y="70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162998</xdr:rowOff>
    </xdr:from>
    <xdr:to>
      <xdr:col>36</xdr:col>
      <xdr:colOff>165100</xdr:colOff>
      <xdr:row>41</xdr:row>
      <xdr:rowOff>93148</xdr:rowOff>
    </xdr:to>
    <xdr:sp macro="" textlink="">
      <xdr:nvSpPr>
        <xdr:cNvPr id="131" name="楕円 130"/>
        <xdr:cNvSpPr/>
      </xdr:nvSpPr>
      <xdr:spPr>
        <a:xfrm>
          <a:off x="6921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41891</xdr:rowOff>
    </xdr:from>
    <xdr:to>
      <xdr:col>41</xdr:col>
      <xdr:colOff>50800</xdr:colOff>
      <xdr:row>41</xdr:row>
      <xdr:rowOff>42348</xdr:rowOff>
    </xdr:to>
    <xdr:cxnSp macro="">
      <xdr:nvCxnSpPr>
        <xdr:cNvPr id="132" name="直線コネクタ 131"/>
        <xdr:cNvCxnSpPr/>
      </xdr:nvCxnSpPr>
      <xdr:spPr>
        <a:xfrm flipV="1">
          <a:off x="6972300" y="70713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33"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34"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35"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36"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82332</xdr:rowOff>
    </xdr:from>
    <xdr:ext cx="469744" cy="259045"/>
    <xdr:sp macro="" textlink="">
      <xdr:nvSpPr>
        <xdr:cNvPr id="137" name="n_1mainValue【道路】&#10;一人当たり延長"/>
        <xdr:cNvSpPr txBox="1"/>
      </xdr:nvSpPr>
      <xdr:spPr>
        <a:xfrm>
          <a:off x="9391727" y="71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83818</xdr:rowOff>
    </xdr:from>
    <xdr:ext cx="469744" cy="259045"/>
    <xdr:sp macro="" textlink="">
      <xdr:nvSpPr>
        <xdr:cNvPr id="138" name="n_3mainValue【道路】&#10;一人当たり延長"/>
        <xdr:cNvSpPr txBox="1"/>
      </xdr:nvSpPr>
      <xdr:spPr>
        <a:xfrm>
          <a:off x="7626427" y="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84275</xdr:rowOff>
    </xdr:from>
    <xdr:ext cx="469744" cy="259045"/>
    <xdr:sp macro="" textlink="">
      <xdr:nvSpPr>
        <xdr:cNvPr id="139" name="n_4mainValue【道路】&#10;一人当たり延長"/>
        <xdr:cNvSpPr txBox="1"/>
      </xdr:nvSpPr>
      <xdr:spPr>
        <a:xfrm>
          <a:off x="67374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64" name="直線コネクタ 163"/>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65"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66" name="直線コネクタ 165"/>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67"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68" name="直線コネクタ 167"/>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69"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0" name="フローチャート: 判断 169"/>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1" name="フローチャート: 判断 170"/>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72" name="フローチャート: 判断 171"/>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3" name="フローチャート: 判断 172"/>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74" name="フローチャート: 判断 173"/>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0" name="楕円 179"/>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1" name="【橋りょう・トンネ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2" name="楕円 181"/>
        <xdr:cNvSpPr/>
      </xdr:nvSpPr>
      <xdr:spPr>
        <a:xfrm>
          <a:off x="3746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xdr:rowOff>
    </xdr:from>
    <xdr:to>
      <xdr:col>24</xdr:col>
      <xdr:colOff>63500</xdr:colOff>
      <xdr:row>59</xdr:row>
      <xdr:rowOff>19050</xdr:rowOff>
    </xdr:to>
    <xdr:cxnSp macro="">
      <xdr:nvCxnSpPr>
        <xdr:cNvPr id="183" name="直線コネクタ 182"/>
        <xdr:cNvCxnSpPr/>
      </xdr:nvCxnSpPr>
      <xdr:spPr>
        <a:xfrm>
          <a:off x="3797300" y="10117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4" name="楕円 183"/>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xdr:rowOff>
    </xdr:from>
    <xdr:to>
      <xdr:col>6</xdr:col>
      <xdr:colOff>38100</xdr:colOff>
      <xdr:row>58</xdr:row>
      <xdr:rowOff>109855</xdr:rowOff>
    </xdr:to>
    <xdr:sp macro="" textlink="">
      <xdr:nvSpPr>
        <xdr:cNvPr id="185" name="楕円 184"/>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59055</xdr:rowOff>
    </xdr:from>
    <xdr:to>
      <xdr:col>10</xdr:col>
      <xdr:colOff>114300</xdr:colOff>
      <xdr:row>58</xdr:row>
      <xdr:rowOff>137160</xdr:rowOff>
    </xdr:to>
    <xdr:cxnSp macro="">
      <xdr:nvCxnSpPr>
        <xdr:cNvPr id="186" name="直線コネクタ 185"/>
        <xdr:cNvCxnSpPr/>
      </xdr:nvCxnSpPr>
      <xdr:spPr>
        <a:xfrm>
          <a:off x="1130300" y="100031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87"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88"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189"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190"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69232</xdr:rowOff>
    </xdr:from>
    <xdr:ext cx="405111" cy="259045"/>
    <xdr:sp macro="" textlink="">
      <xdr:nvSpPr>
        <xdr:cNvPr id="191" name="n_1mainValue【橋りょう・トンネル】&#10;有形固定資産減価償却率"/>
        <xdr:cNvSpPr txBox="1"/>
      </xdr:nvSpPr>
      <xdr:spPr>
        <a:xfrm>
          <a:off x="3582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2" name="n_3mainValue【橋りょう・トンネ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126382</xdr:rowOff>
    </xdr:from>
    <xdr:ext cx="405111" cy="259045"/>
    <xdr:sp macro="" textlink="">
      <xdr:nvSpPr>
        <xdr:cNvPr id="193" name="n_4mainValue【橋りょう・トンネル】&#10;有形固定資産減価償却率"/>
        <xdr:cNvSpPr txBox="1"/>
      </xdr:nvSpPr>
      <xdr:spPr>
        <a:xfrm>
          <a:off x="9277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5" name="テキスト ボックス 20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7" name="テキスト ボックス 20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9" name="テキスト ボックス 20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1" name="テキスト ボックス 21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3" name="テキスト ボックス 21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15" name="直線コネクタ 214"/>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16"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17" name="直線コネクタ 216"/>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18"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19" name="直線コネクタ 218"/>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20"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21" name="フローチャート: 判断 220"/>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22" name="フローチャート: 判断 221"/>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23" name="フローチャート: 判断 222"/>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24" name="フローチャート: 判断 223"/>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25" name="フローチャート: 判断 224"/>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88813</xdr:rowOff>
    </xdr:from>
    <xdr:to>
      <xdr:col>55</xdr:col>
      <xdr:colOff>50800</xdr:colOff>
      <xdr:row>62</xdr:row>
      <xdr:rowOff>18963</xdr:rowOff>
    </xdr:to>
    <xdr:sp macro="" textlink="">
      <xdr:nvSpPr>
        <xdr:cNvPr id="231" name="楕円 230"/>
        <xdr:cNvSpPr/>
      </xdr:nvSpPr>
      <xdr:spPr>
        <a:xfrm>
          <a:off x="10426700" y="105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67240</xdr:rowOff>
    </xdr:from>
    <xdr:ext cx="599010" cy="259045"/>
    <xdr:sp macro="" textlink="">
      <xdr:nvSpPr>
        <xdr:cNvPr id="232" name="【橋りょう・トンネル】&#10;一人当たり有形固定資産（償却資産）額該当値テキスト"/>
        <xdr:cNvSpPr txBox="1"/>
      </xdr:nvSpPr>
      <xdr:spPr>
        <a:xfrm>
          <a:off x="10515600" y="1052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96507</xdr:rowOff>
    </xdr:from>
    <xdr:to>
      <xdr:col>50</xdr:col>
      <xdr:colOff>165100</xdr:colOff>
      <xdr:row>62</xdr:row>
      <xdr:rowOff>26657</xdr:rowOff>
    </xdr:to>
    <xdr:sp macro="" textlink="">
      <xdr:nvSpPr>
        <xdr:cNvPr id="233" name="楕円 232"/>
        <xdr:cNvSpPr/>
      </xdr:nvSpPr>
      <xdr:spPr>
        <a:xfrm>
          <a:off x="9588500" y="105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139613</xdr:rowOff>
    </xdr:from>
    <xdr:to>
      <xdr:col>55</xdr:col>
      <xdr:colOff>0</xdr:colOff>
      <xdr:row>61</xdr:row>
      <xdr:rowOff>147307</xdr:rowOff>
    </xdr:to>
    <xdr:cxnSp macro="">
      <xdr:nvCxnSpPr>
        <xdr:cNvPr id="234" name="直線コネクタ 233"/>
        <xdr:cNvCxnSpPr/>
      </xdr:nvCxnSpPr>
      <xdr:spPr>
        <a:xfrm flipV="1">
          <a:off x="9639300" y="10598063"/>
          <a:ext cx="838200" cy="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109382</xdr:rowOff>
    </xdr:from>
    <xdr:to>
      <xdr:col>41</xdr:col>
      <xdr:colOff>101600</xdr:colOff>
      <xdr:row>62</xdr:row>
      <xdr:rowOff>39532</xdr:rowOff>
    </xdr:to>
    <xdr:sp macro="" textlink="">
      <xdr:nvSpPr>
        <xdr:cNvPr id="235" name="楕円 234"/>
        <xdr:cNvSpPr/>
      </xdr:nvSpPr>
      <xdr:spPr>
        <a:xfrm>
          <a:off x="7810500" y="105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115330</xdr:rowOff>
    </xdr:from>
    <xdr:to>
      <xdr:col>36</xdr:col>
      <xdr:colOff>165100</xdr:colOff>
      <xdr:row>62</xdr:row>
      <xdr:rowOff>45480</xdr:rowOff>
    </xdr:to>
    <xdr:sp macro="" textlink="">
      <xdr:nvSpPr>
        <xdr:cNvPr id="236" name="楕円 235"/>
        <xdr:cNvSpPr/>
      </xdr:nvSpPr>
      <xdr:spPr>
        <a:xfrm>
          <a:off x="6921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160182</xdr:rowOff>
    </xdr:from>
    <xdr:to>
      <xdr:col>41</xdr:col>
      <xdr:colOff>50800</xdr:colOff>
      <xdr:row>61</xdr:row>
      <xdr:rowOff>166130</xdr:rowOff>
    </xdr:to>
    <xdr:cxnSp macro="">
      <xdr:nvCxnSpPr>
        <xdr:cNvPr id="237" name="直線コネクタ 236"/>
        <xdr:cNvCxnSpPr/>
      </xdr:nvCxnSpPr>
      <xdr:spPr>
        <a:xfrm flipV="1">
          <a:off x="6972300" y="10618632"/>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38"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39"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40"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41"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17784</xdr:rowOff>
    </xdr:from>
    <xdr:ext cx="599010" cy="259045"/>
    <xdr:sp macro="" textlink="">
      <xdr:nvSpPr>
        <xdr:cNvPr id="242" name="n_1mainValue【橋りょう・トンネル】&#10;一人当たり有形固定資産（償却資産）額"/>
        <xdr:cNvSpPr txBox="1"/>
      </xdr:nvSpPr>
      <xdr:spPr>
        <a:xfrm>
          <a:off x="9327095" y="1064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30659</xdr:rowOff>
    </xdr:from>
    <xdr:ext cx="599010" cy="259045"/>
    <xdr:sp macro="" textlink="">
      <xdr:nvSpPr>
        <xdr:cNvPr id="243" name="n_3mainValue【橋りょう・トンネル】&#10;一人当たり有形固定資産（償却資産）額"/>
        <xdr:cNvSpPr txBox="1"/>
      </xdr:nvSpPr>
      <xdr:spPr>
        <a:xfrm>
          <a:off x="7561795" y="1066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36607</xdr:rowOff>
    </xdr:from>
    <xdr:ext cx="599010" cy="259045"/>
    <xdr:sp macro="" textlink="">
      <xdr:nvSpPr>
        <xdr:cNvPr id="244" name="n_4mainValue【橋りょう・トンネル】&#10;一人当たり有形固定資産（償却資産）額"/>
        <xdr:cNvSpPr txBox="1"/>
      </xdr:nvSpPr>
      <xdr:spPr>
        <a:xfrm>
          <a:off x="66727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6" name="直線コネクタ 25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7" name="テキスト ボックス 25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8" name="直線コネクタ 25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9" name="テキスト ボックス 25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0" name="直線コネクタ 25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1" name="テキスト ボックス 26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2" name="直線コネクタ 26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3" name="テキスト ボックス 26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4" name="直線コネクタ 26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5" name="テキスト ボックス 26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6" name="直線コネクタ 26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7" name="テキスト ボックス 26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70" name="直線コネクタ 269"/>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2" name="直線コネクタ 27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73"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74" name="直線コネクタ 273"/>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75"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76" name="フローチャート: 判断 275"/>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77" name="フローチャート: 判断 276"/>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78" name="フローチャート: 判断 277"/>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79" name="フローチャート: 判断 27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80" name="フローチャート: 判断 279"/>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286" name="楕円 285"/>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287" name="【公営住宅】&#10;有形固定資産減価償却率該当値テキスト"/>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88" name="楕円 28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89" name="直線コネクタ 288"/>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90" name="楕円 289"/>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86</xdr:row>
      <xdr:rowOff>49349</xdr:rowOff>
    </xdr:from>
    <xdr:to>
      <xdr:col>6</xdr:col>
      <xdr:colOff>38100</xdr:colOff>
      <xdr:row>86</xdr:row>
      <xdr:rowOff>150949</xdr:rowOff>
    </xdr:to>
    <xdr:sp macro="" textlink="">
      <xdr:nvSpPr>
        <xdr:cNvPr id="291" name="楕円 290"/>
        <xdr:cNvSpPr/>
      </xdr:nvSpPr>
      <xdr:spPr>
        <a:xfrm>
          <a:off x="1079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100149</xdr:rowOff>
    </xdr:from>
    <xdr:to>
      <xdr:col>10</xdr:col>
      <xdr:colOff>114300</xdr:colOff>
      <xdr:row>86</xdr:row>
      <xdr:rowOff>168729</xdr:rowOff>
    </xdr:to>
    <xdr:cxnSp macro="">
      <xdr:nvCxnSpPr>
        <xdr:cNvPr id="292" name="直線コネクタ 291"/>
        <xdr:cNvCxnSpPr/>
      </xdr:nvCxnSpPr>
      <xdr:spPr>
        <a:xfrm>
          <a:off x="1130300" y="148448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293"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294"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295"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296"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97" name="n_1mainValue【公営住宅】&#10;有形固定資産減価償却率"/>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98" name="n_3mainValue【公営住宅】&#10;有形固定資産減価償却率"/>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142076</xdr:rowOff>
    </xdr:from>
    <xdr:ext cx="405111" cy="259045"/>
    <xdr:sp macro="" textlink="">
      <xdr:nvSpPr>
        <xdr:cNvPr id="299" name="n_4mainValue【公営住宅】&#10;有形固定資産減価償却率"/>
        <xdr:cNvSpPr txBox="1"/>
      </xdr:nvSpPr>
      <xdr:spPr>
        <a:xfrm>
          <a:off x="927744" y="1488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21" name="直線コネクタ 32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2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23" name="直線コネクタ 32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2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25" name="直線コネクタ 32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2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27" name="フローチャート: 判断 32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28" name="フローチャート: 判断 32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29" name="フローチャート: 判断 32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30" name="フローチャート: 判断 32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31" name="フローチャート: 判断 33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150064</xdr:rowOff>
    </xdr:from>
    <xdr:to>
      <xdr:col>55</xdr:col>
      <xdr:colOff>50800</xdr:colOff>
      <xdr:row>86</xdr:row>
      <xdr:rowOff>80214</xdr:rowOff>
    </xdr:to>
    <xdr:sp macro="" textlink="">
      <xdr:nvSpPr>
        <xdr:cNvPr id="337" name="楕円 336"/>
        <xdr:cNvSpPr/>
      </xdr:nvSpPr>
      <xdr:spPr>
        <a:xfrm>
          <a:off x="104267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64991</xdr:rowOff>
    </xdr:from>
    <xdr:ext cx="469744" cy="259045"/>
    <xdr:sp macro="" textlink="">
      <xdr:nvSpPr>
        <xdr:cNvPr id="338" name="【公営住宅】&#10;一人当たり面積該当値テキスト"/>
        <xdr:cNvSpPr txBox="1"/>
      </xdr:nvSpPr>
      <xdr:spPr>
        <a:xfrm>
          <a:off x="10515600" y="1463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150064</xdr:rowOff>
    </xdr:from>
    <xdr:to>
      <xdr:col>50</xdr:col>
      <xdr:colOff>165100</xdr:colOff>
      <xdr:row>86</xdr:row>
      <xdr:rowOff>80214</xdr:rowOff>
    </xdr:to>
    <xdr:sp macro="" textlink="">
      <xdr:nvSpPr>
        <xdr:cNvPr id="339" name="楕円 338"/>
        <xdr:cNvSpPr/>
      </xdr:nvSpPr>
      <xdr:spPr>
        <a:xfrm>
          <a:off x="9588500" y="14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29414</xdr:rowOff>
    </xdr:from>
    <xdr:to>
      <xdr:col>55</xdr:col>
      <xdr:colOff>0</xdr:colOff>
      <xdr:row>86</xdr:row>
      <xdr:rowOff>29414</xdr:rowOff>
    </xdr:to>
    <xdr:cxnSp macro="">
      <xdr:nvCxnSpPr>
        <xdr:cNvPr id="340" name="直線コネクタ 339"/>
        <xdr:cNvCxnSpPr/>
      </xdr:nvCxnSpPr>
      <xdr:spPr>
        <a:xfrm>
          <a:off x="9639300" y="14774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149149</xdr:rowOff>
    </xdr:from>
    <xdr:to>
      <xdr:col>41</xdr:col>
      <xdr:colOff>101600</xdr:colOff>
      <xdr:row>86</xdr:row>
      <xdr:rowOff>79299</xdr:rowOff>
    </xdr:to>
    <xdr:sp macro="" textlink="">
      <xdr:nvSpPr>
        <xdr:cNvPr id="341" name="楕円 340"/>
        <xdr:cNvSpPr/>
      </xdr:nvSpPr>
      <xdr:spPr>
        <a:xfrm>
          <a:off x="7810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149149</xdr:rowOff>
    </xdr:from>
    <xdr:to>
      <xdr:col>36</xdr:col>
      <xdr:colOff>165100</xdr:colOff>
      <xdr:row>86</xdr:row>
      <xdr:rowOff>79299</xdr:rowOff>
    </xdr:to>
    <xdr:sp macro="" textlink="">
      <xdr:nvSpPr>
        <xdr:cNvPr id="342" name="楕円 341"/>
        <xdr:cNvSpPr/>
      </xdr:nvSpPr>
      <xdr:spPr>
        <a:xfrm>
          <a:off x="6921500" y="147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28499</xdr:rowOff>
    </xdr:from>
    <xdr:to>
      <xdr:col>41</xdr:col>
      <xdr:colOff>50800</xdr:colOff>
      <xdr:row>86</xdr:row>
      <xdr:rowOff>28499</xdr:rowOff>
    </xdr:to>
    <xdr:cxnSp macro="">
      <xdr:nvCxnSpPr>
        <xdr:cNvPr id="343" name="直線コネクタ 342"/>
        <xdr:cNvCxnSpPr/>
      </xdr:nvCxnSpPr>
      <xdr:spPr>
        <a:xfrm>
          <a:off x="6972300" y="14773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44"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45"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46"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47"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71341</xdr:rowOff>
    </xdr:from>
    <xdr:ext cx="469744" cy="259045"/>
    <xdr:sp macro="" textlink="">
      <xdr:nvSpPr>
        <xdr:cNvPr id="348" name="n_1mainValue【公営住宅】&#10;一人当たり面積"/>
        <xdr:cNvSpPr txBox="1"/>
      </xdr:nvSpPr>
      <xdr:spPr>
        <a:xfrm>
          <a:off x="9391727" y="1481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70426</xdr:rowOff>
    </xdr:from>
    <xdr:ext cx="469744" cy="259045"/>
    <xdr:sp macro="" textlink="">
      <xdr:nvSpPr>
        <xdr:cNvPr id="349" name="n_3mainValue【公営住宅】&#10;一人当たり面積"/>
        <xdr:cNvSpPr txBox="1"/>
      </xdr:nvSpPr>
      <xdr:spPr>
        <a:xfrm>
          <a:off x="7626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70426</xdr:rowOff>
    </xdr:from>
    <xdr:ext cx="469744" cy="259045"/>
    <xdr:sp macro="" textlink="">
      <xdr:nvSpPr>
        <xdr:cNvPr id="350" name="n_4mainValue【公営住宅】&#10;一人当たり面積"/>
        <xdr:cNvSpPr txBox="1"/>
      </xdr:nvSpPr>
      <xdr:spPr>
        <a:xfrm>
          <a:off x="6737427" y="148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9" name="テキスト ボックス 37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9" name="テキスト ボックス 38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391" name="直線コネクタ 390"/>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9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3" name="直線コネクタ 39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39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395" name="直線コネクタ 39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96"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97" name="フローチャート: 判断 396"/>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398" name="フローチャート: 判断 397"/>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99" name="フローチャート: 判断 398"/>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00" name="フローチャート: 判断 39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01" name="フローチャート: 判断 400"/>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74930</xdr:rowOff>
    </xdr:from>
    <xdr:to>
      <xdr:col>85</xdr:col>
      <xdr:colOff>177800</xdr:colOff>
      <xdr:row>41</xdr:row>
      <xdr:rowOff>5080</xdr:rowOff>
    </xdr:to>
    <xdr:sp macro="" textlink="">
      <xdr:nvSpPr>
        <xdr:cNvPr id="407" name="楕円 406"/>
        <xdr:cNvSpPr/>
      </xdr:nvSpPr>
      <xdr:spPr>
        <a:xfrm>
          <a:off x="162687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53357</xdr:rowOff>
    </xdr:from>
    <xdr:ext cx="405111" cy="259045"/>
    <xdr:sp macro="" textlink="">
      <xdr:nvSpPr>
        <xdr:cNvPr id="408" name="【認定こども園・幼稚園・保育所】&#10;有形固定資産減価償却率該当値テキスト"/>
        <xdr:cNvSpPr txBox="1"/>
      </xdr:nvSpPr>
      <xdr:spPr>
        <a:xfrm>
          <a:off x="16357600"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409" name="楕円 408"/>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125730</xdr:rowOff>
    </xdr:to>
    <xdr:cxnSp macro="">
      <xdr:nvCxnSpPr>
        <xdr:cNvPr id="410" name="直線コネクタ 409"/>
        <xdr:cNvCxnSpPr/>
      </xdr:nvCxnSpPr>
      <xdr:spPr>
        <a:xfrm>
          <a:off x="15481300" y="6951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11" name="楕円 410"/>
        <xdr:cNvSpPr/>
      </xdr:nvSpPr>
      <xdr:spPr>
        <a:xfrm>
          <a:off x="13652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12065</xdr:rowOff>
    </xdr:from>
    <xdr:to>
      <xdr:col>67</xdr:col>
      <xdr:colOff>101600</xdr:colOff>
      <xdr:row>40</xdr:row>
      <xdr:rowOff>113665</xdr:rowOff>
    </xdr:to>
    <xdr:sp macro="" textlink="">
      <xdr:nvSpPr>
        <xdr:cNvPr id="412" name="楕円 411"/>
        <xdr:cNvSpPr/>
      </xdr:nvSpPr>
      <xdr:spPr>
        <a:xfrm>
          <a:off x="12763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62865</xdr:rowOff>
    </xdr:from>
    <xdr:to>
      <xdr:col>71</xdr:col>
      <xdr:colOff>177800</xdr:colOff>
      <xdr:row>40</xdr:row>
      <xdr:rowOff>74295</xdr:rowOff>
    </xdr:to>
    <xdr:cxnSp macro="">
      <xdr:nvCxnSpPr>
        <xdr:cNvPr id="413" name="直線コネクタ 412"/>
        <xdr:cNvCxnSpPr/>
      </xdr:nvCxnSpPr>
      <xdr:spPr>
        <a:xfrm>
          <a:off x="12814300" y="6920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14"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15"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16"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17"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418" name="n_1mainValue【認定こども園・幼稚園・保育所】&#10;有形固定資産減価償却率"/>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19" name="n_3mainValue【認定こども園・幼稚園・保育所】&#10;有形固定資産減価償却率"/>
        <xdr:cNvSpPr txBox="1"/>
      </xdr:nvSpPr>
      <xdr:spPr>
        <a:xfrm>
          <a:off x="13500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104792</xdr:rowOff>
    </xdr:from>
    <xdr:ext cx="405111" cy="259045"/>
    <xdr:sp macro="" textlink="">
      <xdr:nvSpPr>
        <xdr:cNvPr id="420" name="n_4mainValue【認定こども園・幼稚園・保育所】&#10;有形固定資産減価償却率"/>
        <xdr:cNvSpPr txBox="1"/>
      </xdr:nvSpPr>
      <xdr:spPr>
        <a:xfrm>
          <a:off x="12611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42" name="直線コネクタ 441"/>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43"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44" name="直線コネクタ 443"/>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45"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46" name="直線コネクタ 445"/>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47"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48" name="フローチャート: 判断 447"/>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49" name="フローチャート: 判断 448"/>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50" name="フローチャート: 判断 449"/>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51" name="フローチャート: 判断 450"/>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52" name="フローチャート: 判断 451"/>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75692</xdr:rowOff>
    </xdr:from>
    <xdr:to>
      <xdr:col>116</xdr:col>
      <xdr:colOff>114300</xdr:colOff>
      <xdr:row>37</xdr:row>
      <xdr:rowOff>5842</xdr:rowOff>
    </xdr:to>
    <xdr:sp macro="" textlink="">
      <xdr:nvSpPr>
        <xdr:cNvPr id="458" name="楕円 457"/>
        <xdr:cNvSpPr/>
      </xdr:nvSpPr>
      <xdr:spPr>
        <a:xfrm>
          <a:off x="22110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98569</xdr:rowOff>
    </xdr:from>
    <xdr:ext cx="469744" cy="259045"/>
    <xdr:sp macro="" textlink="">
      <xdr:nvSpPr>
        <xdr:cNvPr id="459" name="【認定こども園・幼稚園・保育所】&#10;一人当たり面積該当値テキスト"/>
        <xdr:cNvSpPr txBox="1"/>
      </xdr:nvSpPr>
      <xdr:spPr>
        <a:xfrm>
          <a:off x="2219960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84836</xdr:rowOff>
    </xdr:from>
    <xdr:to>
      <xdr:col>112</xdr:col>
      <xdr:colOff>38100</xdr:colOff>
      <xdr:row>37</xdr:row>
      <xdr:rowOff>14986</xdr:rowOff>
    </xdr:to>
    <xdr:sp macro="" textlink="">
      <xdr:nvSpPr>
        <xdr:cNvPr id="460" name="楕円 459"/>
        <xdr:cNvSpPr/>
      </xdr:nvSpPr>
      <xdr:spPr>
        <a:xfrm>
          <a:off x="21272500" y="62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126492</xdr:rowOff>
    </xdr:from>
    <xdr:to>
      <xdr:col>116</xdr:col>
      <xdr:colOff>63500</xdr:colOff>
      <xdr:row>36</xdr:row>
      <xdr:rowOff>135636</xdr:rowOff>
    </xdr:to>
    <xdr:cxnSp macro="">
      <xdr:nvCxnSpPr>
        <xdr:cNvPr id="461" name="直線コネクタ 460"/>
        <xdr:cNvCxnSpPr/>
      </xdr:nvCxnSpPr>
      <xdr:spPr>
        <a:xfrm flipV="1">
          <a:off x="21323300" y="62986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89408</xdr:rowOff>
    </xdr:from>
    <xdr:to>
      <xdr:col>102</xdr:col>
      <xdr:colOff>165100</xdr:colOff>
      <xdr:row>37</xdr:row>
      <xdr:rowOff>19558</xdr:rowOff>
    </xdr:to>
    <xdr:sp macro="" textlink="">
      <xdr:nvSpPr>
        <xdr:cNvPr id="462" name="楕円 461"/>
        <xdr:cNvSpPr/>
      </xdr:nvSpPr>
      <xdr:spPr>
        <a:xfrm>
          <a:off x="19494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89408</xdr:rowOff>
    </xdr:from>
    <xdr:to>
      <xdr:col>98</xdr:col>
      <xdr:colOff>38100</xdr:colOff>
      <xdr:row>37</xdr:row>
      <xdr:rowOff>19558</xdr:rowOff>
    </xdr:to>
    <xdr:sp macro="" textlink="">
      <xdr:nvSpPr>
        <xdr:cNvPr id="463" name="楕円 462"/>
        <xdr:cNvSpPr/>
      </xdr:nvSpPr>
      <xdr:spPr>
        <a:xfrm>
          <a:off x="18605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140208</xdr:rowOff>
    </xdr:from>
    <xdr:to>
      <xdr:col>102</xdr:col>
      <xdr:colOff>114300</xdr:colOff>
      <xdr:row>36</xdr:row>
      <xdr:rowOff>140208</xdr:rowOff>
    </xdr:to>
    <xdr:cxnSp macro="">
      <xdr:nvCxnSpPr>
        <xdr:cNvPr id="464" name="直線コネクタ 463"/>
        <xdr:cNvCxnSpPr/>
      </xdr:nvCxnSpPr>
      <xdr:spPr>
        <a:xfrm>
          <a:off x="18656300" y="6312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6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66"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6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6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31513</xdr:rowOff>
    </xdr:from>
    <xdr:ext cx="469744" cy="259045"/>
    <xdr:sp macro="" textlink="">
      <xdr:nvSpPr>
        <xdr:cNvPr id="469" name="n_1mainValue【認定こども園・幼稚園・保育所】&#10;一人当たり面積"/>
        <xdr:cNvSpPr txBox="1"/>
      </xdr:nvSpPr>
      <xdr:spPr>
        <a:xfrm>
          <a:off x="21075727" y="60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36085</xdr:rowOff>
    </xdr:from>
    <xdr:ext cx="469744" cy="259045"/>
    <xdr:sp macro="" textlink="">
      <xdr:nvSpPr>
        <xdr:cNvPr id="470" name="n_3mainValue【認定こども園・幼稚園・保育所】&#10;一人当たり面積"/>
        <xdr:cNvSpPr txBox="1"/>
      </xdr:nvSpPr>
      <xdr:spPr>
        <a:xfrm>
          <a:off x="19310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36085</xdr:rowOff>
    </xdr:from>
    <xdr:ext cx="469744" cy="259045"/>
    <xdr:sp macro="" textlink="">
      <xdr:nvSpPr>
        <xdr:cNvPr id="471" name="n_4mainValue【認定こども園・幼稚園・保育所】&#10;一人当たり面積"/>
        <xdr:cNvSpPr txBox="1"/>
      </xdr:nvSpPr>
      <xdr:spPr>
        <a:xfrm>
          <a:off x="18421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2" name="テキスト ボックス 4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498" name="直線コネクタ 497"/>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499"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00" name="直線コネクタ 49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01"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02" name="直線コネクタ 501"/>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4" name="フローチャート: 判断 50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5" name="フローチャート: 判断 504"/>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06" name="フローチャート: 判断 505"/>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07" name="フローチャート: 判断 50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08" name="フローチャート: 判断 507"/>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14" name="楕円 513"/>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15" name="【学校施設】&#10;有形固定資産減価償却率該当値テキスト"/>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516" name="楕円 515"/>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61</xdr:row>
      <xdr:rowOff>31024</xdr:rowOff>
    </xdr:to>
    <xdr:cxnSp macro="">
      <xdr:nvCxnSpPr>
        <xdr:cNvPr id="517" name="直線コネクタ 516"/>
        <xdr:cNvCxnSpPr/>
      </xdr:nvCxnSpPr>
      <xdr:spPr>
        <a:xfrm flipV="1">
          <a:off x="15481300" y="1039476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27577</xdr:rowOff>
    </xdr:from>
    <xdr:to>
      <xdr:col>72</xdr:col>
      <xdr:colOff>38100</xdr:colOff>
      <xdr:row>62</xdr:row>
      <xdr:rowOff>129177</xdr:rowOff>
    </xdr:to>
    <xdr:sp macro="" textlink="">
      <xdr:nvSpPr>
        <xdr:cNvPr id="518" name="楕円 517"/>
        <xdr:cNvSpPr/>
      </xdr:nvSpPr>
      <xdr:spPr>
        <a:xfrm>
          <a:off x="13652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130447</xdr:rowOff>
    </xdr:from>
    <xdr:to>
      <xdr:col>67</xdr:col>
      <xdr:colOff>101600</xdr:colOff>
      <xdr:row>62</xdr:row>
      <xdr:rowOff>60597</xdr:rowOff>
    </xdr:to>
    <xdr:sp macro="" textlink="">
      <xdr:nvSpPr>
        <xdr:cNvPr id="519" name="楕円 518"/>
        <xdr:cNvSpPr/>
      </xdr:nvSpPr>
      <xdr:spPr>
        <a:xfrm>
          <a:off x="12763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xdr:rowOff>
    </xdr:from>
    <xdr:to>
      <xdr:col>71</xdr:col>
      <xdr:colOff>177800</xdr:colOff>
      <xdr:row>62</xdr:row>
      <xdr:rowOff>78377</xdr:rowOff>
    </xdr:to>
    <xdr:cxnSp macro="">
      <xdr:nvCxnSpPr>
        <xdr:cNvPr id="520" name="直線コネクタ 519"/>
        <xdr:cNvCxnSpPr/>
      </xdr:nvCxnSpPr>
      <xdr:spPr>
        <a:xfrm>
          <a:off x="12814300" y="1063969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2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22"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23"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24"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525" name="n_1mainValue【学校施設】&#10;有形固定資産減価償却率"/>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120304</xdr:rowOff>
    </xdr:from>
    <xdr:ext cx="405111" cy="259045"/>
    <xdr:sp macro="" textlink="">
      <xdr:nvSpPr>
        <xdr:cNvPr id="526" name="n_3mainValue【学校施設】&#10;有形固定資産減価償却率"/>
        <xdr:cNvSpPr txBox="1"/>
      </xdr:nvSpPr>
      <xdr:spPr>
        <a:xfrm>
          <a:off x="13500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51724</xdr:rowOff>
    </xdr:from>
    <xdr:ext cx="405111" cy="259045"/>
    <xdr:sp macro="" textlink="">
      <xdr:nvSpPr>
        <xdr:cNvPr id="527" name="n_4mainValue【学校施設】&#10;有形固定資産減価償却率"/>
        <xdr:cNvSpPr txBox="1"/>
      </xdr:nvSpPr>
      <xdr:spPr>
        <a:xfrm>
          <a:off x="12611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8" name="直線コネクタ 5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9" name="テキスト ボックス 5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0" name="直線コネクタ 5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1" name="テキスト ボックス 5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2" name="直線コネクタ 5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3" name="テキスト ボックス 542"/>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4" name="直線コネクタ 5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5" name="テキスト ボックス 544"/>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6" name="直線コネクタ 5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7" name="テキスト ボックス 54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9" name="テキスト ボックス 54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51" name="直線コネクタ 550"/>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52"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53" name="直線コネクタ 552"/>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54"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55" name="直線コネクタ 554"/>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56"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57" name="フローチャート: 判断 556"/>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58" name="フローチャート: 判断 557"/>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59" name="フローチャート: 判断 558"/>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60" name="フローチャート: 判断 559"/>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61" name="フローチャート: 判断 560"/>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95733</xdr:rowOff>
    </xdr:from>
    <xdr:to>
      <xdr:col>116</xdr:col>
      <xdr:colOff>114300</xdr:colOff>
      <xdr:row>64</xdr:row>
      <xdr:rowOff>25883</xdr:rowOff>
    </xdr:to>
    <xdr:sp macro="" textlink="">
      <xdr:nvSpPr>
        <xdr:cNvPr id="567" name="楕円 566"/>
        <xdr:cNvSpPr/>
      </xdr:nvSpPr>
      <xdr:spPr>
        <a:xfrm>
          <a:off x="22110700" y="10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568" name="【学校施設】&#10;一人当たり面積該当値テキスト"/>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94437</xdr:rowOff>
    </xdr:from>
    <xdr:to>
      <xdr:col>112</xdr:col>
      <xdr:colOff>38100</xdr:colOff>
      <xdr:row>64</xdr:row>
      <xdr:rowOff>24587</xdr:rowOff>
    </xdr:to>
    <xdr:sp macro="" textlink="">
      <xdr:nvSpPr>
        <xdr:cNvPr id="569" name="楕円 568"/>
        <xdr:cNvSpPr/>
      </xdr:nvSpPr>
      <xdr:spPr>
        <a:xfrm>
          <a:off x="21272500" y="108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145237</xdr:rowOff>
    </xdr:from>
    <xdr:to>
      <xdr:col>116</xdr:col>
      <xdr:colOff>63500</xdr:colOff>
      <xdr:row>63</xdr:row>
      <xdr:rowOff>146533</xdr:rowOff>
    </xdr:to>
    <xdr:cxnSp macro="">
      <xdr:nvCxnSpPr>
        <xdr:cNvPr id="570" name="直線コネクタ 569"/>
        <xdr:cNvCxnSpPr/>
      </xdr:nvCxnSpPr>
      <xdr:spPr>
        <a:xfrm>
          <a:off x="21323300" y="1094658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97257</xdr:rowOff>
    </xdr:from>
    <xdr:to>
      <xdr:col>102</xdr:col>
      <xdr:colOff>165100</xdr:colOff>
      <xdr:row>64</xdr:row>
      <xdr:rowOff>27407</xdr:rowOff>
    </xdr:to>
    <xdr:sp macro="" textlink="">
      <xdr:nvSpPr>
        <xdr:cNvPr id="571" name="楕円 570"/>
        <xdr:cNvSpPr/>
      </xdr:nvSpPr>
      <xdr:spPr>
        <a:xfrm>
          <a:off x="19494500" y="1089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97486</xdr:rowOff>
    </xdr:from>
    <xdr:to>
      <xdr:col>98</xdr:col>
      <xdr:colOff>38100</xdr:colOff>
      <xdr:row>64</xdr:row>
      <xdr:rowOff>27636</xdr:rowOff>
    </xdr:to>
    <xdr:sp macro="" textlink="">
      <xdr:nvSpPr>
        <xdr:cNvPr id="572" name="楕円 571"/>
        <xdr:cNvSpPr/>
      </xdr:nvSpPr>
      <xdr:spPr>
        <a:xfrm>
          <a:off x="18605500" y="108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148057</xdr:rowOff>
    </xdr:from>
    <xdr:to>
      <xdr:col>102</xdr:col>
      <xdr:colOff>114300</xdr:colOff>
      <xdr:row>63</xdr:row>
      <xdr:rowOff>148286</xdr:rowOff>
    </xdr:to>
    <xdr:cxnSp macro="">
      <xdr:nvCxnSpPr>
        <xdr:cNvPr id="573" name="直線コネクタ 572"/>
        <xdr:cNvCxnSpPr/>
      </xdr:nvCxnSpPr>
      <xdr:spPr>
        <a:xfrm flipV="1">
          <a:off x="18656300" y="1094940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574"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575"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576"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577"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15714</xdr:rowOff>
    </xdr:from>
    <xdr:ext cx="469744" cy="259045"/>
    <xdr:sp macro="" textlink="">
      <xdr:nvSpPr>
        <xdr:cNvPr id="578" name="n_1mainValue【学校施設】&#10;一人当たり面積"/>
        <xdr:cNvSpPr txBox="1"/>
      </xdr:nvSpPr>
      <xdr:spPr>
        <a:xfrm>
          <a:off x="21075727" y="1098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18534</xdr:rowOff>
    </xdr:from>
    <xdr:ext cx="469744" cy="259045"/>
    <xdr:sp macro="" textlink="">
      <xdr:nvSpPr>
        <xdr:cNvPr id="579" name="n_3mainValue【学校施設】&#10;一人当たり面積"/>
        <xdr:cNvSpPr txBox="1"/>
      </xdr:nvSpPr>
      <xdr:spPr>
        <a:xfrm>
          <a:off x="19310427" y="1099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18763</xdr:rowOff>
    </xdr:from>
    <xdr:ext cx="469744" cy="259045"/>
    <xdr:sp macro="" textlink="">
      <xdr:nvSpPr>
        <xdr:cNvPr id="580" name="n_4mainValue【学校施設】&#10;一人当たり面積"/>
        <xdr:cNvSpPr txBox="1"/>
      </xdr:nvSpPr>
      <xdr:spPr>
        <a:xfrm>
          <a:off x="18421427" y="1099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9" name="テキスト ボックス 5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0" name="直線コネクタ 5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1" name="テキスト ボックス 5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2" name="直線コネクタ 59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3" name="テキスト ボックス 59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4" name="直線コネクタ 59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5" name="テキスト ボックス 59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6" name="直線コネクタ 59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7" name="テキスト ボックス 59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8" name="直線コネクタ 59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9" name="テキスト ボックス 59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0" name="直線コネクタ 59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1" name="テキスト ボックス 60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2" name="直線コネクタ 6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3" name="テキスト ボックス 60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05" name="直線コネクタ 60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0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07" name="直線コネクタ 60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0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09" name="直線コネクタ 60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1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11" name="フローチャート: 判断 61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12" name="フローチャート: 判断 61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13" name="フローチャート: 判断 61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14" name="フローチャート: 判断 61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15" name="フローチャート: 判断 61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137795</xdr:rowOff>
    </xdr:from>
    <xdr:to>
      <xdr:col>85</xdr:col>
      <xdr:colOff>177800</xdr:colOff>
      <xdr:row>82</xdr:row>
      <xdr:rowOff>67945</xdr:rowOff>
    </xdr:to>
    <xdr:sp macro="" textlink="">
      <xdr:nvSpPr>
        <xdr:cNvPr id="621" name="楕円 620"/>
        <xdr:cNvSpPr/>
      </xdr:nvSpPr>
      <xdr:spPr>
        <a:xfrm>
          <a:off x="16268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160672</xdr:rowOff>
    </xdr:from>
    <xdr:ext cx="405111" cy="259045"/>
    <xdr:sp macro="" textlink="">
      <xdr:nvSpPr>
        <xdr:cNvPr id="622" name="【児童館】&#10;有形固定資産減価償却率該当値テキスト"/>
        <xdr:cNvSpPr txBox="1"/>
      </xdr:nvSpPr>
      <xdr:spPr>
        <a:xfrm>
          <a:off x="16357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92075</xdr:rowOff>
    </xdr:from>
    <xdr:to>
      <xdr:col>81</xdr:col>
      <xdr:colOff>101600</xdr:colOff>
      <xdr:row>82</xdr:row>
      <xdr:rowOff>22225</xdr:rowOff>
    </xdr:to>
    <xdr:sp macro="" textlink="">
      <xdr:nvSpPr>
        <xdr:cNvPr id="623" name="楕円 622"/>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142875</xdr:rowOff>
    </xdr:from>
    <xdr:to>
      <xdr:col>85</xdr:col>
      <xdr:colOff>127000</xdr:colOff>
      <xdr:row>82</xdr:row>
      <xdr:rowOff>17145</xdr:rowOff>
    </xdr:to>
    <xdr:cxnSp macro="">
      <xdr:nvCxnSpPr>
        <xdr:cNvPr id="624" name="直線コネクタ 623"/>
        <xdr:cNvCxnSpPr/>
      </xdr:nvCxnSpPr>
      <xdr:spPr>
        <a:xfrm>
          <a:off x="15481300" y="140303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625" name="楕円 624"/>
        <xdr:cNvSpPr/>
      </xdr:nvSpPr>
      <xdr:spPr>
        <a:xfrm>
          <a:off x="13652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76836</xdr:rowOff>
    </xdr:from>
    <xdr:to>
      <xdr:col>67</xdr:col>
      <xdr:colOff>101600</xdr:colOff>
      <xdr:row>82</xdr:row>
      <xdr:rowOff>6986</xdr:rowOff>
    </xdr:to>
    <xdr:sp macro="" textlink="">
      <xdr:nvSpPr>
        <xdr:cNvPr id="626" name="楕円 625"/>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156211</xdr:rowOff>
    </xdr:to>
    <xdr:cxnSp macro="">
      <xdr:nvCxnSpPr>
        <xdr:cNvPr id="627" name="直線コネクタ 626"/>
        <xdr:cNvCxnSpPr/>
      </xdr:nvCxnSpPr>
      <xdr:spPr>
        <a:xfrm>
          <a:off x="12814300" y="140150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28"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29"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30"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31"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38752</xdr:rowOff>
    </xdr:from>
    <xdr:ext cx="405111" cy="259045"/>
    <xdr:sp macro="" textlink="">
      <xdr:nvSpPr>
        <xdr:cNvPr id="632" name="n_1mainValue【児童館】&#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52088</xdr:rowOff>
    </xdr:from>
    <xdr:ext cx="405111" cy="259045"/>
    <xdr:sp macro="" textlink="">
      <xdr:nvSpPr>
        <xdr:cNvPr id="633" name="n_3mainValue【児童館】&#10;有形固定資産減価償却率"/>
        <xdr:cNvSpPr txBox="1"/>
      </xdr:nvSpPr>
      <xdr:spPr>
        <a:xfrm>
          <a:off x="13500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23513</xdr:rowOff>
    </xdr:from>
    <xdr:ext cx="405111" cy="259045"/>
    <xdr:sp macro="" textlink="">
      <xdr:nvSpPr>
        <xdr:cNvPr id="634" name="n_4mainValue【児童館】&#10;有形固定資産減価償却率"/>
        <xdr:cNvSpPr txBox="1"/>
      </xdr:nvSpPr>
      <xdr:spPr>
        <a:xfrm>
          <a:off x="12611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3" name="テキスト ボックス 6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4" name="直線コネクタ 6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5" name="直線コネクタ 6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6" name="テキスト ボックス 6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7" name="直線コネクタ 6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8" name="テキスト ボックス 6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9" name="直線コネクタ 6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0" name="テキスト ボックス 6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1" name="直線コネクタ 6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2" name="テキスト ボックス 6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3" name="直線コネクタ 6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4" name="テキスト ボックス 6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5" name="直線コネクタ 6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6" name="テキスト ボックス 6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58" name="直線コネクタ 657"/>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5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60" name="直線コネクタ 65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61"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62" name="直線コネクタ 661"/>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663"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664" name="フローチャート: 判断 663"/>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65" name="フローチャート: 判断 664"/>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6" name="フローチャート: 判断 66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67" name="フローチャート: 判断 666"/>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68" name="フローチャート: 判断 667"/>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674" name="楕円 673"/>
        <xdr:cNvSpPr/>
      </xdr:nvSpPr>
      <xdr:spPr>
        <a:xfrm>
          <a:off x="22110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675" name="【児童館】&#10;一人当たり面積該当値テキスト"/>
        <xdr:cNvSpPr txBox="1"/>
      </xdr:nvSpPr>
      <xdr:spPr>
        <a:xfrm>
          <a:off x="22199600"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xdr:rowOff>
    </xdr:from>
    <xdr:to>
      <xdr:col>112</xdr:col>
      <xdr:colOff>38100</xdr:colOff>
      <xdr:row>82</xdr:row>
      <xdr:rowOff>107950</xdr:rowOff>
    </xdr:to>
    <xdr:sp macro="" textlink="">
      <xdr:nvSpPr>
        <xdr:cNvPr id="676" name="楕円 675"/>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133350</xdr:rowOff>
    </xdr:to>
    <xdr:cxnSp macro="">
      <xdr:nvCxnSpPr>
        <xdr:cNvPr id="677" name="直線コネクタ 676"/>
        <xdr:cNvCxnSpPr/>
      </xdr:nvCxnSpPr>
      <xdr:spPr>
        <a:xfrm>
          <a:off x="21323300" y="14116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xdr:rowOff>
    </xdr:from>
    <xdr:to>
      <xdr:col>102</xdr:col>
      <xdr:colOff>165100</xdr:colOff>
      <xdr:row>82</xdr:row>
      <xdr:rowOff>107950</xdr:rowOff>
    </xdr:to>
    <xdr:sp macro="" textlink="">
      <xdr:nvSpPr>
        <xdr:cNvPr id="678" name="楕円 677"/>
        <xdr:cNvSpPr/>
      </xdr:nvSpPr>
      <xdr:spPr>
        <a:xfrm>
          <a:off x="19494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xdr:rowOff>
    </xdr:from>
    <xdr:to>
      <xdr:col>98</xdr:col>
      <xdr:colOff>38100</xdr:colOff>
      <xdr:row>82</xdr:row>
      <xdr:rowOff>107950</xdr:rowOff>
    </xdr:to>
    <xdr:sp macro="" textlink="">
      <xdr:nvSpPr>
        <xdr:cNvPr id="679" name="楕円 678"/>
        <xdr:cNvSpPr/>
      </xdr:nvSpPr>
      <xdr:spPr>
        <a:xfrm>
          <a:off x="18605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57150</xdr:rowOff>
    </xdr:from>
    <xdr:to>
      <xdr:col>102</xdr:col>
      <xdr:colOff>114300</xdr:colOff>
      <xdr:row>82</xdr:row>
      <xdr:rowOff>57150</xdr:rowOff>
    </xdr:to>
    <xdr:cxnSp macro="">
      <xdr:nvCxnSpPr>
        <xdr:cNvPr id="680" name="直線コネクタ 679"/>
        <xdr:cNvCxnSpPr/>
      </xdr:nvCxnSpPr>
      <xdr:spPr>
        <a:xfrm>
          <a:off x="18656300" y="1411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81"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8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83"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684"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124477</xdr:rowOff>
    </xdr:from>
    <xdr:ext cx="469744" cy="259045"/>
    <xdr:sp macro="" textlink="">
      <xdr:nvSpPr>
        <xdr:cNvPr id="685" name="n_1mainValue【児童館】&#10;一人当たり面積"/>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124477</xdr:rowOff>
    </xdr:from>
    <xdr:ext cx="469744" cy="259045"/>
    <xdr:sp macro="" textlink="">
      <xdr:nvSpPr>
        <xdr:cNvPr id="686" name="n_3mainValue【児童館】&#10;一人当たり面積"/>
        <xdr:cNvSpPr txBox="1"/>
      </xdr:nvSpPr>
      <xdr:spPr>
        <a:xfrm>
          <a:off x="19310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124477</xdr:rowOff>
    </xdr:from>
    <xdr:ext cx="469744" cy="259045"/>
    <xdr:sp macro="" textlink="">
      <xdr:nvSpPr>
        <xdr:cNvPr id="687" name="n_4mainValue【児童館】&#10;一人当たり面積"/>
        <xdr:cNvSpPr txBox="1"/>
      </xdr:nvSpPr>
      <xdr:spPr>
        <a:xfrm>
          <a:off x="184214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8" name="テキスト ボックス 6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0" name="テキスト ボックス 69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8" name="テキスト ボックス 7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0" name="テキスト ボックス 70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12" name="直線コネクタ 711"/>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13"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14" name="直線コネクタ 713"/>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15"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16" name="直線コネクタ 715"/>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17"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8" name="フローチャート: 判断 717"/>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19" name="フローチャート: 判断 718"/>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20" name="フローチャート: 判断 719"/>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21" name="フローチャート: 判断 720"/>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22" name="フローチャート: 判断 721"/>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88264</xdr:rowOff>
    </xdr:from>
    <xdr:to>
      <xdr:col>85</xdr:col>
      <xdr:colOff>177800</xdr:colOff>
      <xdr:row>106</xdr:row>
      <xdr:rowOff>18414</xdr:rowOff>
    </xdr:to>
    <xdr:sp macro="" textlink="">
      <xdr:nvSpPr>
        <xdr:cNvPr id="728" name="楕円 727"/>
        <xdr:cNvSpPr/>
      </xdr:nvSpPr>
      <xdr:spPr>
        <a:xfrm>
          <a:off x="162687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66691</xdr:rowOff>
    </xdr:from>
    <xdr:ext cx="405111" cy="259045"/>
    <xdr:sp macro="" textlink="">
      <xdr:nvSpPr>
        <xdr:cNvPr id="729" name="【公民館】&#10;有形固定資産減価償却率該当値テキスト"/>
        <xdr:cNvSpPr txBox="1"/>
      </xdr:nvSpPr>
      <xdr:spPr>
        <a:xfrm>
          <a:off x="16357600"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46355</xdr:rowOff>
    </xdr:from>
    <xdr:to>
      <xdr:col>81</xdr:col>
      <xdr:colOff>101600</xdr:colOff>
      <xdr:row>105</xdr:row>
      <xdr:rowOff>147955</xdr:rowOff>
    </xdr:to>
    <xdr:sp macro="" textlink="">
      <xdr:nvSpPr>
        <xdr:cNvPr id="730" name="楕円 729"/>
        <xdr:cNvSpPr/>
      </xdr:nvSpPr>
      <xdr:spPr>
        <a:xfrm>
          <a:off x="15430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97155</xdr:rowOff>
    </xdr:from>
    <xdr:to>
      <xdr:col>85</xdr:col>
      <xdr:colOff>127000</xdr:colOff>
      <xdr:row>105</xdr:row>
      <xdr:rowOff>139064</xdr:rowOff>
    </xdr:to>
    <xdr:cxnSp macro="">
      <xdr:nvCxnSpPr>
        <xdr:cNvPr id="731" name="直線コネクタ 730"/>
        <xdr:cNvCxnSpPr/>
      </xdr:nvCxnSpPr>
      <xdr:spPr>
        <a:xfrm>
          <a:off x="15481300" y="180994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143511</xdr:rowOff>
    </xdr:from>
    <xdr:to>
      <xdr:col>72</xdr:col>
      <xdr:colOff>38100</xdr:colOff>
      <xdr:row>105</xdr:row>
      <xdr:rowOff>73661</xdr:rowOff>
    </xdr:to>
    <xdr:sp macro="" textlink="">
      <xdr:nvSpPr>
        <xdr:cNvPr id="732" name="楕円 731"/>
        <xdr:cNvSpPr/>
      </xdr:nvSpPr>
      <xdr:spPr>
        <a:xfrm>
          <a:off x="1365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107314</xdr:rowOff>
    </xdr:from>
    <xdr:to>
      <xdr:col>67</xdr:col>
      <xdr:colOff>101600</xdr:colOff>
      <xdr:row>105</xdr:row>
      <xdr:rowOff>37464</xdr:rowOff>
    </xdr:to>
    <xdr:sp macro="" textlink="">
      <xdr:nvSpPr>
        <xdr:cNvPr id="733" name="楕円 732"/>
        <xdr:cNvSpPr/>
      </xdr:nvSpPr>
      <xdr:spPr>
        <a:xfrm>
          <a:off x="1276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158114</xdr:rowOff>
    </xdr:from>
    <xdr:to>
      <xdr:col>71</xdr:col>
      <xdr:colOff>177800</xdr:colOff>
      <xdr:row>105</xdr:row>
      <xdr:rowOff>22861</xdr:rowOff>
    </xdr:to>
    <xdr:cxnSp macro="">
      <xdr:nvCxnSpPr>
        <xdr:cNvPr id="734" name="直線コネクタ 733"/>
        <xdr:cNvCxnSpPr/>
      </xdr:nvCxnSpPr>
      <xdr:spPr>
        <a:xfrm>
          <a:off x="12814300" y="179889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35"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36"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37"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38"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139082</xdr:rowOff>
    </xdr:from>
    <xdr:ext cx="405111" cy="259045"/>
    <xdr:sp macro="" textlink="">
      <xdr:nvSpPr>
        <xdr:cNvPr id="739" name="n_1mainValue【公民館】&#10;有形固定資産減価償却率"/>
        <xdr:cNvSpPr txBox="1"/>
      </xdr:nvSpPr>
      <xdr:spPr>
        <a:xfrm>
          <a:off x="15266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64788</xdr:rowOff>
    </xdr:from>
    <xdr:ext cx="405111" cy="259045"/>
    <xdr:sp macro="" textlink="">
      <xdr:nvSpPr>
        <xdr:cNvPr id="740" name="n_3mainValue【公民館】&#10;有形固定資産減価償却率"/>
        <xdr:cNvSpPr txBox="1"/>
      </xdr:nvSpPr>
      <xdr:spPr>
        <a:xfrm>
          <a:off x="135007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28591</xdr:rowOff>
    </xdr:from>
    <xdr:ext cx="405111" cy="259045"/>
    <xdr:sp macro="" textlink="">
      <xdr:nvSpPr>
        <xdr:cNvPr id="741" name="n_4mainValue【公民館】&#10;有形固定資産減価償却率"/>
        <xdr:cNvSpPr txBox="1"/>
      </xdr:nvSpPr>
      <xdr:spPr>
        <a:xfrm>
          <a:off x="12611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63" name="直線コネクタ 762"/>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64"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65" name="直線コネクタ 764"/>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66"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67" name="直線コネクタ 766"/>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68"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69" name="フローチャート: 判断 768"/>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70" name="フローチャート: 判断 769"/>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71" name="フローチャート: 判断 770"/>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72" name="フローチャート: 判断 771"/>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73" name="フローチャート: 判断 772"/>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84837</xdr:rowOff>
    </xdr:from>
    <xdr:to>
      <xdr:col>116</xdr:col>
      <xdr:colOff>114300</xdr:colOff>
      <xdr:row>108</xdr:row>
      <xdr:rowOff>14987</xdr:rowOff>
    </xdr:to>
    <xdr:sp macro="" textlink="">
      <xdr:nvSpPr>
        <xdr:cNvPr id="779" name="楕円 778"/>
        <xdr:cNvSpPr/>
      </xdr:nvSpPr>
      <xdr:spPr>
        <a:xfrm>
          <a:off x="221107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171214</xdr:rowOff>
    </xdr:from>
    <xdr:ext cx="469744" cy="259045"/>
    <xdr:sp macro="" textlink="">
      <xdr:nvSpPr>
        <xdr:cNvPr id="780" name="【公民館】&#10;一人当たり面積該当値テキスト"/>
        <xdr:cNvSpPr txBox="1"/>
      </xdr:nvSpPr>
      <xdr:spPr>
        <a:xfrm>
          <a:off x="22199600" y="183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84837</xdr:rowOff>
    </xdr:from>
    <xdr:to>
      <xdr:col>112</xdr:col>
      <xdr:colOff>38100</xdr:colOff>
      <xdr:row>108</xdr:row>
      <xdr:rowOff>14987</xdr:rowOff>
    </xdr:to>
    <xdr:sp macro="" textlink="">
      <xdr:nvSpPr>
        <xdr:cNvPr id="781" name="楕円 780"/>
        <xdr:cNvSpPr/>
      </xdr:nvSpPr>
      <xdr:spPr>
        <a:xfrm>
          <a:off x="21272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135637</xdr:rowOff>
    </xdr:from>
    <xdr:to>
      <xdr:col>116</xdr:col>
      <xdr:colOff>63500</xdr:colOff>
      <xdr:row>107</xdr:row>
      <xdr:rowOff>135637</xdr:rowOff>
    </xdr:to>
    <xdr:cxnSp macro="">
      <xdr:nvCxnSpPr>
        <xdr:cNvPr id="782" name="直線コネクタ 781"/>
        <xdr:cNvCxnSpPr/>
      </xdr:nvCxnSpPr>
      <xdr:spPr>
        <a:xfrm>
          <a:off x="21323300" y="1848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84837</xdr:rowOff>
    </xdr:from>
    <xdr:to>
      <xdr:col>102</xdr:col>
      <xdr:colOff>165100</xdr:colOff>
      <xdr:row>108</xdr:row>
      <xdr:rowOff>14987</xdr:rowOff>
    </xdr:to>
    <xdr:sp macro="" textlink="">
      <xdr:nvSpPr>
        <xdr:cNvPr id="783" name="楕円 782"/>
        <xdr:cNvSpPr/>
      </xdr:nvSpPr>
      <xdr:spPr>
        <a:xfrm>
          <a:off x="19494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87122</xdr:rowOff>
    </xdr:from>
    <xdr:to>
      <xdr:col>98</xdr:col>
      <xdr:colOff>38100</xdr:colOff>
      <xdr:row>108</xdr:row>
      <xdr:rowOff>17272</xdr:rowOff>
    </xdr:to>
    <xdr:sp macro="" textlink="">
      <xdr:nvSpPr>
        <xdr:cNvPr id="784" name="楕円 783"/>
        <xdr:cNvSpPr/>
      </xdr:nvSpPr>
      <xdr:spPr>
        <a:xfrm>
          <a:off x="18605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135637</xdr:rowOff>
    </xdr:from>
    <xdr:to>
      <xdr:col>102</xdr:col>
      <xdr:colOff>114300</xdr:colOff>
      <xdr:row>107</xdr:row>
      <xdr:rowOff>137922</xdr:rowOff>
    </xdr:to>
    <xdr:cxnSp macro="">
      <xdr:nvCxnSpPr>
        <xdr:cNvPr id="785" name="直線コネクタ 784"/>
        <xdr:cNvCxnSpPr/>
      </xdr:nvCxnSpPr>
      <xdr:spPr>
        <a:xfrm flipV="1">
          <a:off x="18656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86"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87"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88"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89"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6114</xdr:rowOff>
    </xdr:from>
    <xdr:ext cx="469744" cy="259045"/>
    <xdr:sp macro="" textlink="">
      <xdr:nvSpPr>
        <xdr:cNvPr id="790" name="n_1mainValue【公民館】&#10;一人当たり面積"/>
        <xdr:cNvSpPr txBox="1"/>
      </xdr:nvSpPr>
      <xdr:spPr>
        <a:xfrm>
          <a:off x="21075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6114</xdr:rowOff>
    </xdr:from>
    <xdr:ext cx="469744" cy="259045"/>
    <xdr:sp macro="" textlink="">
      <xdr:nvSpPr>
        <xdr:cNvPr id="791" name="n_3mainValue【公民館】&#10;一人当たり面積"/>
        <xdr:cNvSpPr txBox="1"/>
      </xdr:nvSpPr>
      <xdr:spPr>
        <a:xfrm>
          <a:off x="19310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8399</xdr:rowOff>
    </xdr:from>
    <xdr:ext cx="469744" cy="259045"/>
    <xdr:sp macro="" textlink="">
      <xdr:nvSpPr>
        <xdr:cNvPr id="792" name="n_4mainValue【公民館】&#10;一人当たり面積"/>
        <xdr:cNvSpPr txBox="1"/>
      </xdr:nvSpPr>
      <xdr:spPr>
        <a:xfrm>
          <a:off x="18421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年度決算においては、有形固定資産減価償却率は、おおむね類似団体平均を上回った。特に顕著なものが公営住宅であり、主な要因として、当市の公営住宅は昭和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園と施設保有数が多いのと同時に、建設後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などによる対応を図り、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公の保育のあり方を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。対して、橋りょうについては、類似団体平均を大きく下回った。主な要因として、平成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年以上を経過する橋りょうが増加していくことから、市民生活の基盤となるインフラ資産についても、施設の長寿命化を目指し、計画的な点検や修繕工事を行っていく。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5" name="【図書館】&#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81099</xdr:rowOff>
    </xdr:to>
    <xdr:cxnSp macro="">
      <xdr:nvCxnSpPr>
        <xdr:cNvPr id="77" name="直線コネクタ 76"/>
        <xdr:cNvCxnSpPr/>
      </xdr:nvCxnSpPr>
      <xdr:spPr>
        <a:xfrm flipV="1">
          <a:off x="3797300" y="65913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133169</xdr:rowOff>
    </xdr:from>
    <xdr:to>
      <xdr:col>10</xdr:col>
      <xdr:colOff>165100</xdr:colOff>
      <xdr:row>38</xdr:row>
      <xdr:rowOff>63319</xdr:rowOff>
    </xdr:to>
    <xdr:sp macro="" textlink="">
      <xdr:nvSpPr>
        <xdr:cNvPr id="78" name="楕円 77"/>
        <xdr:cNvSpPr/>
      </xdr:nvSpPr>
      <xdr:spPr>
        <a:xfrm>
          <a:off x="1968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103777</xdr:rowOff>
    </xdr:from>
    <xdr:to>
      <xdr:col>6</xdr:col>
      <xdr:colOff>38100</xdr:colOff>
      <xdr:row>38</xdr:row>
      <xdr:rowOff>33927</xdr:rowOff>
    </xdr:to>
    <xdr:sp macro="" textlink="">
      <xdr:nvSpPr>
        <xdr:cNvPr id="79" name="楕円 78"/>
        <xdr:cNvSpPr/>
      </xdr:nvSpPr>
      <xdr:spPr>
        <a:xfrm>
          <a:off x="1079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154577</xdr:rowOff>
    </xdr:from>
    <xdr:to>
      <xdr:col>10</xdr:col>
      <xdr:colOff>114300</xdr:colOff>
      <xdr:row>38</xdr:row>
      <xdr:rowOff>12519</xdr:rowOff>
    </xdr:to>
    <xdr:cxnSp macro="">
      <xdr:nvCxnSpPr>
        <xdr:cNvPr id="80" name="直線コネクタ 79"/>
        <xdr:cNvCxnSpPr/>
      </xdr:nvCxnSpPr>
      <xdr:spPr>
        <a:xfrm>
          <a:off x="1130300" y="64982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1"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2"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3"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4"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5" name="n_1mainValue【図書館】&#10;有形固定資産減価償却率"/>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54446</xdr:rowOff>
    </xdr:from>
    <xdr:ext cx="405111" cy="259045"/>
    <xdr:sp macro="" textlink="">
      <xdr:nvSpPr>
        <xdr:cNvPr id="86" name="n_3mainValue【図書館】&#10;有形固定資産減価償却率"/>
        <xdr:cNvSpPr txBox="1"/>
      </xdr:nvSpPr>
      <xdr:spPr>
        <a:xfrm>
          <a:off x="1816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25054</xdr:rowOff>
    </xdr:from>
    <xdr:ext cx="405111" cy="259045"/>
    <xdr:sp macro="" textlink="">
      <xdr:nvSpPr>
        <xdr:cNvPr id="87" name="n_4mainValue【図書館】&#10;有形固定資産減価償却率"/>
        <xdr:cNvSpPr txBox="1"/>
      </xdr:nvSpPr>
      <xdr:spPr>
        <a:xfrm>
          <a:off x="927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1" name="テキスト ボックス 10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3" name="テキスト ボックス 10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5" name="テキスト ボックス 10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7" name="テキスト ボックス 10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1" name="直線コネクタ 110"/>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3" name="直線コネクタ 11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4"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5" name="直線コネクタ 114"/>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6"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7" name="フローチャート: 判断 116"/>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8" name="フローチャート: 判断 11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0" name="フローチャート: 判断 119"/>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1" name="フローチャート: 判断 120"/>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27" name="楕円 126"/>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28" name="【図書館】&#10;一人当たり面積該当値テキスト"/>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152400</xdr:rowOff>
    </xdr:from>
    <xdr:to>
      <xdr:col>50</xdr:col>
      <xdr:colOff>165100</xdr:colOff>
      <xdr:row>37</xdr:row>
      <xdr:rowOff>82550</xdr:rowOff>
    </xdr:to>
    <xdr:sp macro="" textlink="">
      <xdr:nvSpPr>
        <xdr:cNvPr id="129" name="楕円 128"/>
        <xdr:cNvSpPr/>
      </xdr:nvSpPr>
      <xdr:spPr>
        <a:xfrm>
          <a:off x="958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31750</xdr:rowOff>
    </xdr:from>
    <xdr:to>
      <xdr:col>55</xdr:col>
      <xdr:colOff>0</xdr:colOff>
      <xdr:row>37</xdr:row>
      <xdr:rowOff>31750</xdr:rowOff>
    </xdr:to>
    <xdr:cxnSp macro="">
      <xdr:nvCxnSpPr>
        <xdr:cNvPr id="130" name="直線コネクタ 129"/>
        <xdr:cNvCxnSpPr/>
      </xdr:nvCxnSpPr>
      <xdr:spPr>
        <a:xfrm>
          <a:off x="96393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165100</xdr:rowOff>
    </xdr:from>
    <xdr:to>
      <xdr:col>41</xdr:col>
      <xdr:colOff>101600</xdr:colOff>
      <xdr:row>37</xdr:row>
      <xdr:rowOff>95250</xdr:rowOff>
    </xdr:to>
    <xdr:sp macro="" textlink="">
      <xdr:nvSpPr>
        <xdr:cNvPr id="131" name="楕円 130"/>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2" name="楕円 131"/>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44450</xdr:rowOff>
    </xdr:from>
    <xdr:to>
      <xdr:col>41</xdr:col>
      <xdr:colOff>50800</xdr:colOff>
      <xdr:row>37</xdr:row>
      <xdr:rowOff>57150</xdr:rowOff>
    </xdr:to>
    <xdr:cxnSp macro="">
      <xdr:nvCxnSpPr>
        <xdr:cNvPr id="133" name="直線コネクタ 132"/>
        <xdr:cNvCxnSpPr/>
      </xdr:nvCxnSpPr>
      <xdr:spPr>
        <a:xfrm flipV="1">
          <a:off x="6972300" y="638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6"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37"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99077</xdr:rowOff>
    </xdr:from>
    <xdr:ext cx="469744" cy="259045"/>
    <xdr:sp macro="" textlink="">
      <xdr:nvSpPr>
        <xdr:cNvPr id="138" name="n_1mainValue【図書館】&#10;一人当たり面積"/>
        <xdr:cNvSpPr txBox="1"/>
      </xdr:nvSpPr>
      <xdr:spPr>
        <a:xfrm>
          <a:off x="9391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111777</xdr:rowOff>
    </xdr:from>
    <xdr:ext cx="469744" cy="259045"/>
    <xdr:sp macro="" textlink="">
      <xdr:nvSpPr>
        <xdr:cNvPr id="139" name="n_3mainValue【図書館】&#10;一人当たり面積"/>
        <xdr:cNvSpPr txBox="1"/>
      </xdr:nvSpPr>
      <xdr:spPr>
        <a:xfrm>
          <a:off x="7626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0"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66" name="直線コネクタ 165"/>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6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0" name="直線コネクタ 16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1"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2" name="フローチャート: 判断 171"/>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73" name="フローチャート: 判断 17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フローチャート: 判断 173"/>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5" name="フローチャート: 判断 174"/>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76" name="フローチャート: 判断 175"/>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82" name="楕円 181"/>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110689</xdr:rowOff>
    </xdr:from>
    <xdr:ext cx="405111" cy="259045"/>
    <xdr:sp macro="" textlink="">
      <xdr:nvSpPr>
        <xdr:cNvPr id="183" name="【体育館・プール】&#10;有形固定資産減価償却率該当値テキスト"/>
        <xdr:cNvSpPr txBox="1"/>
      </xdr:nvSpPr>
      <xdr:spPr>
        <a:xfrm>
          <a:off x="4673600" y="9540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159838</xdr:rowOff>
    </xdr:from>
    <xdr:to>
      <xdr:col>20</xdr:col>
      <xdr:colOff>38100</xdr:colOff>
      <xdr:row>56</xdr:row>
      <xdr:rowOff>89988</xdr:rowOff>
    </xdr:to>
    <xdr:sp macro="" textlink="">
      <xdr:nvSpPr>
        <xdr:cNvPr id="184" name="楕円 183"/>
        <xdr:cNvSpPr/>
      </xdr:nvSpPr>
      <xdr:spPr>
        <a:xfrm>
          <a:off x="3746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39188</xdr:rowOff>
    </xdr:from>
    <xdr:to>
      <xdr:col>24</xdr:col>
      <xdr:colOff>63500</xdr:colOff>
      <xdr:row>56</xdr:row>
      <xdr:rowOff>75112</xdr:rowOff>
    </xdr:to>
    <xdr:cxnSp macro="">
      <xdr:nvCxnSpPr>
        <xdr:cNvPr id="185" name="直線コネクタ 184"/>
        <xdr:cNvCxnSpPr/>
      </xdr:nvCxnSpPr>
      <xdr:spPr>
        <a:xfrm>
          <a:off x="3797300" y="96403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89626</xdr:rowOff>
    </xdr:from>
    <xdr:to>
      <xdr:col>10</xdr:col>
      <xdr:colOff>165100</xdr:colOff>
      <xdr:row>56</xdr:row>
      <xdr:rowOff>19776</xdr:rowOff>
    </xdr:to>
    <xdr:sp macro="" textlink="">
      <xdr:nvSpPr>
        <xdr:cNvPr id="186" name="楕円 185"/>
        <xdr:cNvSpPr/>
      </xdr:nvSpPr>
      <xdr:spPr>
        <a:xfrm>
          <a:off x="1968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40640</xdr:rowOff>
    </xdr:from>
    <xdr:to>
      <xdr:col>6</xdr:col>
      <xdr:colOff>38100</xdr:colOff>
      <xdr:row>55</xdr:row>
      <xdr:rowOff>142240</xdr:rowOff>
    </xdr:to>
    <xdr:sp macro="" textlink="">
      <xdr:nvSpPr>
        <xdr:cNvPr id="187" name="楕円 186"/>
        <xdr:cNvSpPr/>
      </xdr:nvSpPr>
      <xdr:spPr>
        <a:xfrm>
          <a:off x="1079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91440</xdr:rowOff>
    </xdr:from>
    <xdr:to>
      <xdr:col>10</xdr:col>
      <xdr:colOff>114300</xdr:colOff>
      <xdr:row>55</xdr:row>
      <xdr:rowOff>140426</xdr:rowOff>
    </xdr:to>
    <xdr:cxnSp macro="">
      <xdr:nvCxnSpPr>
        <xdr:cNvPr id="188" name="直線コネクタ 187"/>
        <xdr:cNvCxnSpPr/>
      </xdr:nvCxnSpPr>
      <xdr:spPr>
        <a:xfrm>
          <a:off x="1130300" y="95211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189"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90"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1"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192"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106515</xdr:rowOff>
    </xdr:from>
    <xdr:ext cx="405111" cy="259045"/>
    <xdr:sp macro="" textlink="">
      <xdr:nvSpPr>
        <xdr:cNvPr id="193" name="n_1mainValue【体育館・プール】&#10;有形固定資産減価償却率"/>
        <xdr:cNvSpPr txBox="1"/>
      </xdr:nvSpPr>
      <xdr:spPr>
        <a:xfrm>
          <a:off x="35820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36303</xdr:rowOff>
    </xdr:from>
    <xdr:ext cx="340478" cy="259045"/>
    <xdr:sp macro="" textlink="">
      <xdr:nvSpPr>
        <xdr:cNvPr id="194" name="n_3mainValue【体育館・プール】&#10;有形固定資産減価償却率"/>
        <xdr:cNvSpPr txBox="1"/>
      </xdr:nvSpPr>
      <xdr:spPr>
        <a:xfrm>
          <a:off x="1849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158767</xdr:rowOff>
    </xdr:from>
    <xdr:ext cx="340478" cy="259045"/>
    <xdr:sp macro="" textlink="">
      <xdr:nvSpPr>
        <xdr:cNvPr id="195" name="n_4mainValue【体育館・プール】&#10;有形固定資産減価償却率"/>
        <xdr:cNvSpPr txBox="1"/>
      </xdr:nvSpPr>
      <xdr:spPr>
        <a:xfrm>
          <a:off x="9600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19" name="直線コネクタ 218"/>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0"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1" name="直線コネクタ 220"/>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22"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23" name="直線コネクタ 222"/>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24"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25" name="フローチャート: 判断 224"/>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26" name="フローチャート: 判断 225"/>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27" name="フローチャート: 判断 226"/>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28" name="フローチャート: 判断 227"/>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29" name="フローチャート: 判断 228"/>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35" name="楕円 234"/>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36" name="【体育館・プール】&#10;一人当たり面積該当値テキスト"/>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8255</xdr:rowOff>
    </xdr:from>
    <xdr:to>
      <xdr:col>50</xdr:col>
      <xdr:colOff>165100</xdr:colOff>
      <xdr:row>63</xdr:row>
      <xdr:rowOff>109855</xdr:rowOff>
    </xdr:to>
    <xdr:sp macro="" textlink="">
      <xdr:nvSpPr>
        <xdr:cNvPr id="237" name="楕円 236"/>
        <xdr:cNvSpPr/>
      </xdr:nvSpPr>
      <xdr:spPr>
        <a:xfrm>
          <a:off x="9588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59055</xdr:rowOff>
    </xdr:to>
    <xdr:cxnSp macro="">
      <xdr:nvCxnSpPr>
        <xdr:cNvPr id="238" name="直線コネクタ 237"/>
        <xdr:cNvCxnSpPr/>
      </xdr:nvCxnSpPr>
      <xdr:spPr>
        <a:xfrm flipV="1">
          <a:off x="9639300" y="10858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39" name="楕円 238"/>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40" name="楕円 239"/>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60960</xdr:rowOff>
    </xdr:from>
    <xdr:to>
      <xdr:col>41</xdr:col>
      <xdr:colOff>50800</xdr:colOff>
      <xdr:row>63</xdr:row>
      <xdr:rowOff>60960</xdr:rowOff>
    </xdr:to>
    <xdr:cxnSp macro="">
      <xdr:nvCxnSpPr>
        <xdr:cNvPr id="241" name="直線コネクタ 240"/>
        <xdr:cNvCxnSpPr/>
      </xdr:nvCxnSpPr>
      <xdr:spPr>
        <a:xfrm>
          <a:off x="6972300" y="1086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42"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43"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44"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45"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100982</xdr:rowOff>
    </xdr:from>
    <xdr:ext cx="469744" cy="259045"/>
    <xdr:sp macro="" textlink="">
      <xdr:nvSpPr>
        <xdr:cNvPr id="246" name="n_1mainValue【体育館・プール】&#10;一人当たり面積"/>
        <xdr:cNvSpPr txBox="1"/>
      </xdr:nvSpPr>
      <xdr:spPr>
        <a:xfrm>
          <a:off x="93917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47"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48" name="n_4mainValue【体育館・プール】&#10;一人当たり面積"/>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73" name="直線コネクタ 272"/>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76"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77" name="直線コネクタ 276"/>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78"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79" name="フローチャート: 判断 278"/>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80" name="フローチャート: 判断 279"/>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81" name="フローチャート: 判断 280"/>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82" name="フローチャート: 判断 281"/>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83" name="フローチャート: 判断 282"/>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289" name="楕円 288"/>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290" name="【福祉施設】&#10;有形固定資産減価償却率該当値テキスト"/>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91" name="楕円 290"/>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49530</xdr:rowOff>
    </xdr:to>
    <xdr:cxnSp macro="">
      <xdr:nvCxnSpPr>
        <xdr:cNvPr id="292" name="直線コネクタ 291"/>
        <xdr:cNvCxnSpPr/>
      </xdr:nvCxnSpPr>
      <xdr:spPr>
        <a:xfrm flipV="1">
          <a:off x="3797300" y="146018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105411</xdr:rowOff>
    </xdr:from>
    <xdr:to>
      <xdr:col>10</xdr:col>
      <xdr:colOff>165100</xdr:colOff>
      <xdr:row>85</xdr:row>
      <xdr:rowOff>35561</xdr:rowOff>
    </xdr:to>
    <xdr:sp macro="" textlink="">
      <xdr:nvSpPr>
        <xdr:cNvPr id="293" name="楕円 292"/>
        <xdr:cNvSpPr/>
      </xdr:nvSpPr>
      <xdr:spPr>
        <a:xfrm>
          <a:off x="1968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69214</xdr:rowOff>
    </xdr:from>
    <xdr:to>
      <xdr:col>6</xdr:col>
      <xdr:colOff>38100</xdr:colOff>
      <xdr:row>84</xdr:row>
      <xdr:rowOff>170814</xdr:rowOff>
    </xdr:to>
    <xdr:sp macro="" textlink="">
      <xdr:nvSpPr>
        <xdr:cNvPr id="294" name="楕円 293"/>
        <xdr:cNvSpPr/>
      </xdr:nvSpPr>
      <xdr:spPr>
        <a:xfrm>
          <a:off x="107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120014</xdr:rowOff>
    </xdr:from>
    <xdr:to>
      <xdr:col>10</xdr:col>
      <xdr:colOff>114300</xdr:colOff>
      <xdr:row>84</xdr:row>
      <xdr:rowOff>156211</xdr:rowOff>
    </xdr:to>
    <xdr:cxnSp macro="">
      <xdr:nvCxnSpPr>
        <xdr:cNvPr id="295" name="直線コネクタ 294"/>
        <xdr:cNvCxnSpPr/>
      </xdr:nvCxnSpPr>
      <xdr:spPr>
        <a:xfrm>
          <a:off x="1130300" y="14521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296"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7"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98"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299"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300" name="n_1mainValue【福祉施設】&#10;有形固定資産減価償却率"/>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26688</xdr:rowOff>
    </xdr:from>
    <xdr:ext cx="405111" cy="259045"/>
    <xdr:sp macro="" textlink="">
      <xdr:nvSpPr>
        <xdr:cNvPr id="301" name="n_3mainValue【福祉施設】&#10;有形固定資産減価償却率"/>
        <xdr:cNvSpPr txBox="1"/>
      </xdr:nvSpPr>
      <xdr:spPr>
        <a:xfrm>
          <a:off x="1816744"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161941</xdr:rowOff>
    </xdr:from>
    <xdr:ext cx="405111" cy="259045"/>
    <xdr:sp macro="" textlink="">
      <xdr:nvSpPr>
        <xdr:cNvPr id="302" name="n_4mainValue【福祉施設】&#10;有形固定資産減価償却率"/>
        <xdr:cNvSpPr txBox="1"/>
      </xdr:nvSpPr>
      <xdr:spPr>
        <a:xfrm>
          <a:off x="927744" y="1456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3" name="直線コネクタ 3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4" name="テキスト ボックス 3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5" name="直線コネクタ 3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6" name="テキスト ボックス 3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7" name="直線コネクタ 3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8" name="テキスト ボックス 3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9" name="直線コネクタ 3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0" name="テキスト ボックス 3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24" name="直線コネクタ 32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6" name="直線コネクタ 32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2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28" name="直線コネクタ 32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2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0" name="フローチャート: 判断 32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31" name="フローチャート: 判断 33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32" name="フローチャート: 判断 33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33" name="フローチャート: 判断 33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34" name="フローチャート: 判断 33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5" name="テキスト ボックス 3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40" name="楕円 339"/>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41"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342" name="楕円 341"/>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147828</xdr:rowOff>
    </xdr:from>
    <xdr:to>
      <xdr:col>55</xdr:col>
      <xdr:colOff>0</xdr:colOff>
      <xdr:row>85</xdr:row>
      <xdr:rowOff>31242</xdr:rowOff>
    </xdr:to>
    <xdr:cxnSp macro="">
      <xdr:nvCxnSpPr>
        <xdr:cNvPr id="343" name="直線コネクタ 342"/>
        <xdr:cNvCxnSpPr/>
      </xdr:nvCxnSpPr>
      <xdr:spPr>
        <a:xfrm>
          <a:off x="9639300" y="145496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44" name="楕円 343"/>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74168</xdr:rowOff>
    </xdr:from>
    <xdr:to>
      <xdr:col>36</xdr:col>
      <xdr:colOff>165100</xdr:colOff>
      <xdr:row>85</xdr:row>
      <xdr:rowOff>4318</xdr:rowOff>
    </xdr:to>
    <xdr:sp macro="" textlink="">
      <xdr:nvSpPr>
        <xdr:cNvPr id="345" name="楕円 344"/>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46" name="直線コネクタ 345"/>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47"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48"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49"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50"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18305</xdr:rowOff>
    </xdr:from>
    <xdr:ext cx="469744" cy="259045"/>
    <xdr:sp macro="" textlink="">
      <xdr:nvSpPr>
        <xdr:cNvPr id="351" name="n_1mainValue【福祉施設】&#10;一人当たり面積"/>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52"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53" name="n_4mainValue【福祉施設】&#10;一人当たり面積"/>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379" name="直線コネクタ 378"/>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380"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381" name="直線コネクタ 380"/>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82"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83" name="直線コネクタ 382"/>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384"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385" name="フローチャート: 判断 384"/>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386" name="フローチャート: 判断 385"/>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7" name="フローチャート: 判断 386"/>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8" name="フローチャート: 判断 387"/>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389" name="フローチャート: 判断 388"/>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110308</xdr:rowOff>
    </xdr:from>
    <xdr:to>
      <xdr:col>24</xdr:col>
      <xdr:colOff>114300</xdr:colOff>
      <xdr:row>106</xdr:row>
      <xdr:rowOff>40458</xdr:rowOff>
    </xdr:to>
    <xdr:sp macro="" textlink="">
      <xdr:nvSpPr>
        <xdr:cNvPr id="395" name="楕円 394"/>
        <xdr:cNvSpPr/>
      </xdr:nvSpPr>
      <xdr:spPr>
        <a:xfrm>
          <a:off x="4584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88735</xdr:rowOff>
    </xdr:from>
    <xdr:ext cx="405111" cy="259045"/>
    <xdr:sp macro="" textlink="">
      <xdr:nvSpPr>
        <xdr:cNvPr id="396" name="【市民会館】&#10;有形固定資産減価償却率該当値テキスト"/>
        <xdr:cNvSpPr txBox="1"/>
      </xdr:nvSpPr>
      <xdr:spPr>
        <a:xfrm>
          <a:off x="4673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156029</xdr:rowOff>
    </xdr:from>
    <xdr:to>
      <xdr:col>20</xdr:col>
      <xdr:colOff>38100</xdr:colOff>
      <xdr:row>106</xdr:row>
      <xdr:rowOff>86179</xdr:rowOff>
    </xdr:to>
    <xdr:sp macro="" textlink="">
      <xdr:nvSpPr>
        <xdr:cNvPr id="397" name="楕円 396"/>
        <xdr:cNvSpPr/>
      </xdr:nvSpPr>
      <xdr:spPr>
        <a:xfrm>
          <a:off x="3746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161108</xdr:rowOff>
    </xdr:from>
    <xdr:to>
      <xdr:col>24</xdr:col>
      <xdr:colOff>63500</xdr:colOff>
      <xdr:row>106</xdr:row>
      <xdr:rowOff>35379</xdr:rowOff>
    </xdr:to>
    <xdr:cxnSp macro="">
      <xdr:nvCxnSpPr>
        <xdr:cNvPr id="398" name="直線コネクタ 397"/>
        <xdr:cNvCxnSpPr/>
      </xdr:nvCxnSpPr>
      <xdr:spPr>
        <a:xfrm flipV="1">
          <a:off x="3797300" y="1816335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123371</xdr:rowOff>
    </xdr:from>
    <xdr:to>
      <xdr:col>10</xdr:col>
      <xdr:colOff>165100</xdr:colOff>
      <xdr:row>106</xdr:row>
      <xdr:rowOff>53521</xdr:rowOff>
    </xdr:to>
    <xdr:sp macro="" textlink="">
      <xdr:nvSpPr>
        <xdr:cNvPr id="399" name="楕円 398"/>
        <xdr:cNvSpPr/>
      </xdr:nvSpPr>
      <xdr:spPr>
        <a:xfrm>
          <a:off x="1968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154395</xdr:rowOff>
    </xdr:from>
    <xdr:to>
      <xdr:col>6</xdr:col>
      <xdr:colOff>38100</xdr:colOff>
      <xdr:row>105</xdr:row>
      <xdr:rowOff>84545</xdr:rowOff>
    </xdr:to>
    <xdr:sp macro="" textlink="">
      <xdr:nvSpPr>
        <xdr:cNvPr id="400" name="楕円 399"/>
        <xdr:cNvSpPr/>
      </xdr:nvSpPr>
      <xdr:spPr>
        <a:xfrm>
          <a:off x="1079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33745</xdr:rowOff>
    </xdr:from>
    <xdr:to>
      <xdr:col>10</xdr:col>
      <xdr:colOff>114300</xdr:colOff>
      <xdr:row>106</xdr:row>
      <xdr:rowOff>2721</xdr:rowOff>
    </xdr:to>
    <xdr:cxnSp macro="">
      <xdr:nvCxnSpPr>
        <xdr:cNvPr id="401" name="直線コネクタ 400"/>
        <xdr:cNvCxnSpPr/>
      </xdr:nvCxnSpPr>
      <xdr:spPr>
        <a:xfrm>
          <a:off x="1130300" y="18035995"/>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02"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03"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04"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05"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77306</xdr:rowOff>
    </xdr:from>
    <xdr:ext cx="405111" cy="259045"/>
    <xdr:sp macro="" textlink="">
      <xdr:nvSpPr>
        <xdr:cNvPr id="406" name="n_1mainValue【市民会館】&#10;有形固定資産減価償却率"/>
        <xdr:cNvSpPr txBox="1"/>
      </xdr:nvSpPr>
      <xdr:spPr>
        <a:xfrm>
          <a:off x="3582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44648</xdr:rowOff>
    </xdr:from>
    <xdr:ext cx="405111" cy="259045"/>
    <xdr:sp macro="" textlink="">
      <xdr:nvSpPr>
        <xdr:cNvPr id="407" name="n_3mainValue【市民会館】&#10;有形固定資産減価償却率"/>
        <xdr:cNvSpPr txBox="1"/>
      </xdr:nvSpPr>
      <xdr:spPr>
        <a:xfrm>
          <a:off x="1816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75672</xdr:rowOff>
    </xdr:from>
    <xdr:ext cx="405111" cy="259045"/>
    <xdr:sp macro="" textlink="">
      <xdr:nvSpPr>
        <xdr:cNvPr id="408" name="n_4mainValue【市民会館】&#10;有形固定資産減価償却率"/>
        <xdr:cNvSpPr txBox="1"/>
      </xdr:nvSpPr>
      <xdr:spPr>
        <a:xfrm>
          <a:off x="927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34" name="直線コネクタ 433"/>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35"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36" name="直線コネクタ 435"/>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37"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38" name="直線コネクタ 437"/>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39"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40" name="フローチャート: 判断 439"/>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41" name="フローチャート: 判断 440"/>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42" name="フローチャート: 判断 44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43" name="フローチャート: 判断 442"/>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44" name="フローチャート: 判断 443"/>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41729</xdr:rowOff>
    </xdr:from>
    <xdr:to>
      <xdr:col>55</xdr:col>
      <xdr:colOff>50800</xdr:colOff>
      <xdr:row>104</xdr:row>
      <xdr:rowOff>143329</xdr:rowOff>
    </xdr:to>
    <xdr:sp macro="" textlink="">
      <xdr:nvSpPr>
        <xdr:cNvPr id="450" name="楕円 449"/>
        <xdr:cNvSpPr/>
      </xdr:nvSpPr>
      <xdr:spPr>
        <a:xfrm>
          <a:off x="10426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64606</xdr:rowOff>
    </xdr:from>
    <xdr:ext cx="469744" cy="259045"/>
    <xdr:sp macro="" textlink="">
      <xdr:nvSpPr>
        <xdr:cNvPr id="451" name="【市民会館】&#10;一人当たり面積該当値テキスト"/>
        <xdr:cNvSpPr txBox="1"/>
      </xdr:nvSpPr>
      <xdr:spPr>
        <a:xfrm>
          <a:off x="10515600" y="177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146231</xdr:rowOff>
    </xdr:from>
    <xdr:to>
      <xdr:col>50</xdr:col>
      <xdr:colOff>165100</xdr:colOff>
      <xdr:row>103</xdr:row>
      <xdr:rowOff>76381</xdr:rowOff>
    </xdr:to>
    <xdr:sp macro="" textlink="">
      <xdr:nvSpPr>
        <xdr:cNvPr id="452" name="楕円 451"/>
        <xdr:cNvSpPr/>
      </xdr:nvSpPr>
      <xdr:spPr>
        <a:xfrm>
          <a:off x="9588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25581</xdr:rowOff>
    </xdr:from>
    <xdr:to>
      <xdr:col>55</xdr:col>
      <xdr:colOff>0</xdr:colOff>
      <xdr:row>104</xdr:row>
      <xdr:rowOff>92529</xdr:rowOff>
    </xdr:to>
    <xdr:cxnSp macro="">
      <xdr:nvCxnSpPr>
        <xdr:cNvPr id="453" name="直線コネクタ 452"/>
        <xdr:cNvCxnSpPr/>
      </xdr:nvCxnSpPr>
      <xdr:spPr>
        <a:xfrm>
          <a:off x="9639300" y="17684931"/>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4173</xdr:rowOff>
    </xdr:from>
    <xdr:to>
      <xdr:col>41</xdr:col>
      <xdr:colOff>101600</xdr:colOff>
      <xdr:row>103</xdr:row>
      <xdr:rowOff>105773</xdr:rowOff>
    </xdr:to>
    <xdr:sp macro="" textlink="">
      <xdr:nvSpPr>
        <xdr:cNvPr id="454" name="楕円 453"/>
        <xdr:cNvSpPr/>
      </xdr:nvSpPr>
      <xdr:spPr>
        <a:xfrm>
          <a:off x="781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4173</xdr:rowOff>
    </xdr:from>
    <xdr:to>
      <xdr:col>36</xdr:col>
      <xdr:colOff>165100</xdr:colOff>
      <xdr:row>103</xdr:row>
      <xdr:rowOff>105773</xdr:rowOff>
    </xdr:to>
    <xdr:sp macro="" textlink="">
      <xdr:nvSpPr>
        <xdr:cNvPr id="455" name="楕円 454"/>
        <xdr:cNvSpPr/>
      </xdr:nvSpPr>
      <xdr:spPr>
        <a:xfrm>
          <a:off x="692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54973</xdr:rowOff>
    </xdr:from>
    <xdr:to>
      <xdr:col>41</xdr:col>
      <xdr:colOff>50800</xdr:colOff>
      <xdr:row>103</xdr:row>
      <xdr:rowOff>54973</xdr:rowOff>
    </xdr:to>
    <xdr:cxnSp macro="">
      <xdr:nvCxnSpPr>
        <xdr:cNvPr id="456" name="直線コネクタ 455"/>
        <xdr:cNvCxnSpPr/>
      </xdr:nvCxnSpPr>
      <xdr:spPr>
        <a:xfrm>
          <a:off x="6972300" y="17714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57"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59"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60"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92908</xdr:rowOff>
    </xdr:from>
    <xdr:ext cx="469744" cy="259045"/>
    <xdr:sp macro="" textlink="">
      <xdr:nvSpPr>
        <xdr:cNvPr id="461" name="n_1mainValue【市民会館】&#10;一人当たり面積"/>
        <xdr:cNvSpPr txBox="1"/>
      </xdr:nvSpPr>
      <xdr:spPr>
        <a:xfrm>
          <a:off x="93917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122300</xdr:rowOff>
    </xdr:from>
    <xdr:ext cx="469744" cy="259045"/>
    <xdr:sp macro="" textlink="">
      <xdr:nvSpPr>
        <xdr:cNvPr id="462" name="n_3mainValue【市民会館】&#10;一人当たり面積"/>
        <xdr:cNvSpPr txBox="1"/>
      </xdr:nvSpPr>
      <xdr:spPr>
        <a:xfrm>
          <a:off x="7626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122300</xdr:rowOff>
    </xdr:from>
    <xdr:ext cx="469744" cy="259045"/>
    <xdr:sp macro="" textlink="">
      <xdr:nvSpPr>
        <xdr:cNvPr id="463" name="n_4mainValue【市民会館】&#10;一人当たり面積"/>
        <xdr:cNvSpPr txBox="1"/>
      </xdr:nvSpPr>
      <xdr:spPr>
        <a:xfrm>
          <a:off x="67374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89" name="直線コネクタ 488"/>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1" name="直線コネクタ 49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492"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93" name="直線コネクタ 492"/>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494"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495" name="フローチャート: 判断 494"/>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496" name="フローチャート: 判断 495"/>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97" name="フローチャート: 判断 496"/>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498" name="フローチャート: 判断 497"/>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499" name="フローチャート: 判断 498"/>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170724</xdr:rowOff>
    </xdr:from>
    <xdr:to>
      <xdr:col>85</xdr:col>
      <xdr:colOff>177800</xdr:colOff>
      <xdr:row>39</xdr:row>
      <xdr:rowOff>100874</xdr:rowOff>
    </xdr:to>
    <xdr:sp macro="" textlink="">
      <xdr:nvSpPr>
        <xdr:cNvPr id="505" name="楕円 504"/>
        <xdr:cNvSpPr/>
      </xdr:nvSpPr>
      <xdr:spPr>
        <a:xfrm>
          <a:off x="16268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149151</xdr:rowOff>
    </xdr:from>
    <xdr:ext cx="405111" cy="259045"/>
    <xdr:sp macro="" textlink="">
      <xdr:nvSpPr>
        <xdr:cNvPr id="506" name="【一般廃棄物処理施設】&#10;有形固定資産減価償却率該当値テキスト"/>
        <xdr:cNvSpPr txBox="1"/>
      </xdr:nvSpPr>
      <xdr:spPr>
        <a:xfrm>
          <a:off x="16357600"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507" name="楕円 506"/>
        <xdr:cNvSpPr/>
      </xdr:nvSpPr>
      <xdr:spPr>
        <a:xfrm>
          <a:off x="15430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5987</xdr:rowOff>
    </xdr:from>
    <xdr:to>
      <xdr:col>85</xdr:col>
      <xdr:colOff>127000</xdr:colOff>
      <xdr:row>39</xdr:row>
      <xdr:rowOff>50074</xdr:rowOff>
    </xdr:to>
    <xdr:cxnSp macro="">
      <xdr:nvCxnSpPr>
        <xdr:cNvPr id="508" name="直線コネクタ 507"/>
        <xdr:cNvCxnSpPr/>
      </xdr:nvCxnSpPr>
      <xdr:spPr>
        <a:xfrm>
          <a:off x="15481300" y="669253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152763</xdr:rowOff>
    </xdr:from>
    <xdr:to>
      <xdr:col>72</xdr:col>
      <xdr:colOff>38100</xdr:colOff>
      <xdr:row>39</xdr:row>
      <xdr:rowOff>82913</xdr:rowOff>
    </xdr:to>
    <xdr:sp macro="" textlink="">
      <xdr:nvSpPr>
        <xdr:cNvPr id="509" name="楕円 508"/>
        <xdr:cNvSpPr/>
      </xdr:nvSpPr>
      <xdr:spPr>
        <a:xfrm>
          <a:off x="13652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10" name="楕円 509"/>
        <xdr:cNvSpPr/>
      </xdr:nvSpPr>
      <xdr:spPr>
        <a:xfrm>
          <a:off x="1276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32113</xdr:rowOff>
    </xdr:from>
    <xdr:to>
      <xdr:col>71</xdr:col>
      <xdr:colOff>177800</xdr:colOff>
      <xdr:row>39</xdr:row>
      <xdr:rowOff>79466</xdr:rowOff>
    </xdr:to>
    <xdr:cxnSp macro="">
      <xdr:nvCxnSpPr>
        <xdr:cNvPr id="511" name="直線コネクタ 510"/>
        <xdr:cNvCxnSpPr/>
      </xdr:nvCxnSpPr>
      <xdr:spPr>
        <a:xfrm flipV="1">
          <a:off x="12814300" y="671866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12"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13"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14"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15"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73314</xdr:rowOff>
    </xdr:from>
    <xdr:ext cx="405111" cy="259045"/>
    <xdr:sp macro="" textlink="">
      <xdr:nvSpPr>
        <xdr:cNvPr id="516" name="n_1mainValue【一般廃棄物処理施設】&#10;有形固定資産減価償却率"/>
        <xdr:cNvSpPr txBox="1"/>
      </xdr:nvSpPr>
      <xdr:spPr>
        <a:xfrm>
          <a:off x="15266044" y="641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99440</xdr:rowOff>
    </xdr:from>
    <xdr:ext cx="405111" cy="259045"/>
    <xdr:sp macro="" textlink="">
      <xdr:nvSpPr>
        <xdr:cNvPr id="517" name="n_3mainValue【一般廃棄物処理施設】&#10;有形固定資産減価償却率"/>
        <xdr:cNvSpPr txBox="1"/>
      </xdr:nvSpPr>
      <xdr:spPr>
        <a:xfrm>
          <a:off x="13500744" y="644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518" name="n_4main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9" name="直線コネクタ 5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0" name="テキスト ボックス 5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1" name="直線コネクタ 5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2" name="テキスト ボックス 5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3" name="直線コネクタ 5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4" name="テキスト ボックス 5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5" name="直線コネクタ 5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6" name="テキスト ボックス 5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40" name="直線コネクタ 539"/>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41"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42" name="直線コネクタ 541"/>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43"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44" name="直線コネクタ 543"/>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45"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46" name="フローチャート: 判断 545"/>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47" name="フローチャート: 判断 546"/>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48" name="フローチャート: 判断 547"/>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49" name="フローチャート: 判断 548"/>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50" name="フローチャート: 判断 549"/>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14951</xdr:rowOff>
    </xdr:from>
    <xdr:to>
      <xdr:col>116</xdr:col>
      <xdr:colOff>114300</xdr:colOff>
      <xdr:row>41</xdr:row>
      <xdr:rowOff>116551</xdr:rowOff>
    </xdr:to>
    <xdr:sp macro="" textlink="">
      <xdr:nvSpPr>
        <xdr:cNvPr id="556" name="楕円 555"/>
        <xdr:cNvSpPr/>
      </xdr:nvSpPr>
      <xdr:spPr>
        <a:xfrm>
          <a:off x="22110700" y="704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101328</xdr:rowOff>
    </xdr:from>
    <xdr:ext cx="534377" cy="259045"/>
    <xdr:sp macro="" textlink="">
      <xdr:nvSpPr>
        <xdr:cNvPr id="557" name="【一般廃棄物処理施設】&#10;一人当たり有形固定資産（償却資産）額該当値テキスト"/>
        <xdr:cNvSpPr txBox="1"/>
      </xdr:nvSpPr>
      <xdr:spPr>
        <a:xfrm>
          <a:off x="22199600" y="69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14619</xdr:rowOff>
    </xdr:from>
    <xdr:to>
      <xdr:col>112</xdr:col>
      <xdr:colOff>38100</xdr:colOff>
      <xdr:row>41</xdr:row>
      <xdr:rowOff>116219</xdr:rowOff>
    </xdr:to>
    <xdr:sp macro="" textlink="">
      <xdr:nvSpPr>
        <xdr:cNvPr id="558" name="楕円 557"/>
        <xdr:cNvSpPr/>
      </xdr:nvSpPr>
      <xdr:spPr>
        <a:xfrm>
          <a:off x="21272500" y="70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65419</xdr:rowOff>
    </xdr:from>
    <xdr:to>
      <xdr:col>116</xdr:col>
      <xdr:colOff>63500</xdr:colOff>
      <xdr:row>41</xdr:row>
      <xdr:rowOff>65751</xdr:rowOff>
    </xdr:to>
    <xdr:cxnSp macro="">
      <xdr:nvCxnSpPr>
        <xdr:cNvPr id="559" name="直線コネクタ 558"/>
        <xdr:cNvCxnSpPr/>
      </xdr:nvCxnSpPr>
      <xdr:spPr>
        <a:xfrm>
          <a:off x="21323300" y="7094869"/>
          <a:ext cx="838200" cy="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22634</xdr:rowOff>
    </xdr:from>
    <xdr:to>
      <xdr:col>102</xdr:col>
      <xdr:colOff>165100</xdr:colOff>
      <xdr:row>41</xdr:row>
      <xdr:rowOff>124234</xdr:rowOff>
    </xdr:to>
    <xdr:sp macro="" textlink="">
      <xdr:nvSpPr>
        <xdr:cNvPr id="560" name="楕円 559"/>
        <xdr:cNvSpPr/>
      </xdr:nvSpPr>
      <xdr:spPr>
        <a:xfrm>
          <a:off x="19494500" y="70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25747</xdr:rowOff>
    </xdr:from>
    <xdr:to>
      <xdr:col>98</xdr:col>
      <xdr:colOff>38100</xdr:colOff>
      <xdr:row>41</xdr:row>
      <xdr:rowOff>127347</xdr:rowOff>
    </xdr:to>
    <xdr:sp macro="" textlink="">
      <xdr:nvSpPr>
        <xdr:cNvPr id="561" name="楕円 560"/>
        <xdr:cNvSpPr/>
      </xdr:nvSpPr>
      <xdr:spPr>
        <a:xfrm>
          <a:off x="18605500" y="705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73434</xdr:rowOff>
    </xdr:from>
    <xdr:to>
      <xdr:col>102</xdr:col>
      <xdr:colOff>114300</xdr:colOff>
      <xdr:row>41</xdr:row>
      <xdr:rowOff>76547</xdr:rowOff>
    </xdr:to>
    <xdr:cxnSp macro="">
      <xdr:nvCxnSpPr>
        <xdr:cNvPr id="562" name="直線コネクタ 561"/>
        <xdr:cNvCxnSpPr/>
      </xdr:nvCxnSpPr>
      <xdr:spPr>
        <a:xfrm flipV="1">
          <a:off x="18656300" y="7102884"/>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63"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64"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65"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66"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107346</xdr:rowOff>
    </xdr:from>
    <xdr:ext cx="534377" cy="259045"/>
    <xdr:sp macro="" textlink="">
      <xdr:nvSpPr>
        <xdr:cNvPr id="567" name="n_1mainValue【一般廃棄物処理施設】&#10;一人当たり有形固定資産（償却資産）額"/>
        <xdr:cNvSpPr txBox="1"/>
      </xdr:nvSpPr>
      <xdr:spPr>
        <a:xfrm>
          <a:off x="21043411" y="71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115361</xdr:rowOff>
    </xdr:from>
    <xdr:ext cx="534377" cy="259045"/>
    <xdr:sp macro="" textlink="">
      <xdr:nvSpPr>
        <xdr:cNvPr id="568" name="n_3mainValue【一般廃棄物処理施設】&#10;一人当たり有形固定資産（償却資産）額"/>
        <xdr:cNvSpPr txBox="1"/>
      </xdr:nvSpPr>
      <xdr:spPr>
        <a:xfrm>
          <a:off x="19278111" y="71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118474</xdr:rowOff>
    </xdr:from>
    <xdr:ext cx="534377" cy="259045"/>
    <xdr:sp macro="" textlink="">
      <xdr:nvSpPr>
        <xdr:cNvPr id="569" name="n_4mainValue【一般廃棄物処理施設】&#10;一人当たり有形固定資産（償却資産）額"/>
        <xdr:cNvSpPr txBox="1"/>
      </xdr:nvSpPr>
      <xdr:spPr>
        <a:xfrm>
          <a:off x="18389111" y="71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2" name="テキスト ボックス 58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2" name="テキスト ボックス 59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95" name="直線コネクタ 59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7" name="直線コネクタ 5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9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99" name="直線コネクタ 59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0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01" name="フローチャート: 判断 60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02" name="フローチャート: 判断 60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03" name="フローチャート: 判断 60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04" name="フローチャート: 判断 60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05" name="フローチャート: 判断 60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112485</xdr:rowOff>
    </xdr:from>
    <xdr:to>
      <xdr:col>85</xdr:col>
      <xdr:colOff>177800</xdr:colOff>
      <xdr:row>64</xdr:row>
      <xdr:rowOff>42635</xdr:rowOff>
    </xdr:to>
    <xdr:sp macro="" textlink="">
      <xdr:nvSpPr>
        <xdr:cNvPr id="611" name="楕円 610"/>
        <xdr:cNvSpPr/>
      </xdr:nvSpPr>
      <xdr:spPr>
        <a:xfrm>
          <a:off x="16268700" y="109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90912</xdr:rowOff>
    </xdr:from>
    <xdr:ext cx="405111" cy="259045"/>
    <xdr:sp macro="" textlink="">
      <xdr:nvSpPr>
        <xdr:cNvPr id="612" name="【保健センター・保健所】&#10;有形固定資産減価償却率該当値テキスト"/>
        <xdr:cNvSpPr txBox="1"/>
      </xdr:nvSpPr>
      <xdr:spPr>
        <a:xfrm>
          <a:off x="16357600"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127181</xdr:rowOff>
    </xdr:from>
    <xdr:to>
      <xdr:col>81</xdr:col>
      <xdr:colOff>101600</xdr:colOff>
      <xdr:row>64</xdr:row>
      <xdr:rowOff>57331</xdr:rowOff>
    </xdr:to>
    <xdr:sp macro="" textlink="">
      <xdr:nvSpPr>
        <xdr:cNvPr id="613" name="楕円 612"/>
        <xdr:cNvSpPr/>
      </xdr:nvSpPr>
      <xdr:spPr>
        <a:xfrm>
          <a:off x="15430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163285</xdr:rowOff>
    </xdr:from>
    <xdr:to>
      <xdr:col>85</xdr:col>
      <xdr:colOff>127000</xdr:colOff>
      <xdr:row>64</xdr:row>
      <xdr:rowOff>6531</xdr:rowOff>
    </xdr:to>
    <xdr:cxnSp macro="">
      <xdr:nvCxnSpPr>
        <xdr:cNvPr id="614" name="直線コネクタ 613"/>
        <xdr:cNvCxnSpPr/>
      </xdr:nvCxnSpPr>
      <xdr:spPr>
        <a:xfrm flipV="1">
          <a:off x="15481300" y="10964635"/>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40640</xdr:rowOff>
    </xdr:from>
    <xdr:to>
      <xdr:col>72</xdr:col>
      <xdr:colOff>38100</xdr:colOff>
      <xdr:row>63</xdr:row>
      <xdr:rowOff>142240</xdr:rowOff>
    </xdr:to>
    <xdr:sp macro="" textlink="">
      <xdr:nvSpPr>
        <xdr:cNvPr id="615" name="楕円 614"/>
        <xdr:cNvSpPr/>
      </xdr:nvSpPr>
      <xdr:spPr>
        <a:xfrm>
          <a:off x="13652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63</xdr:row>
      <xdr:rowOff>1451</xdr:rowOff>
    </xdr:from>
    <xdr:to>
      <xdr:col>67</xdr:col>
      <xdr:colOff>101600</xdr:colOff>
      <xdr:row>63</xdr:row>
      <xdr:rowOff>103051</xdr:rowOff>
    </xdr:to>
    <xdr:sp macro="" textlink="">
      <xdr:nvSpPr>
        <xdr:cNvPr id="616" name="楕円 615"/>
        <xdr:cNvSpPr/>
      </xdr:nvSpPr>
      <xdr:spPr>
        <a:xfrm>
          <a:off x="12763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52251</xdr:rowOff>
    </xdr:from>
    <xdr:to>
      <xdr:col>71</xdr:col>
      <xdr:colOff>177800</xdr:colOff>
      <xdr:row>63</xdr:row>
      <xdr:rowOff>91440</xdr:rowOff>
    </xdr:to>
    <xdr:cxnSp macro="">
      <xdr:nvCxnSpPr>
        <xdr:cNvPr id="617" name="直線コネクタ 616"/>
        <xdr:cNvCxnSpPr/>
      </xdr:nvCxnSpPr>
      <xdr:spPr>
        <a:xfrm>
          <a:off x="12814300" y="108536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18"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19"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20"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21"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48458</xdr:rowOff>
    </xdr:from>
    <xdr:ext cx="405111" cy="259045"/>
    <xdr:sp macro="" textlink="">
      <xdr:nvSpPr>
        <xdr:cNvPr id="622" name="n_1mainValue【保健センター・保健所】&#10;有形固定資産減価償却率"/>
        <xdr:cNvSpPr txBox="1"/>
      </xdr:nvSpPr>
      <xdr:spPr>
        <a:xfrm>
          <a:off x="152660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133367</xdr:rowOff>
    </xdr:from>
    <xdr:ext cx="405111" cy="259045"/>
    <xdr:sp macro="" textlink="">
      <xdr:nvSpPr>
        <xdr:cNvPr id="623" name="n_3mainValue【保健センター・保健所】&#10;有形固定資産減価償却率"/>
        <xdr:cNvSpPr txBox="1"/>
      </xdr:nvSpPr>
      <xdr:spPr>
        <a:xfrm>
          <a:off x="13500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94178</xdr:rowOff>
    </xdr:from>
    <xdr:ext cx="405111" cy="259045"/>
    <xdr:sp macro="" textlink="">
      <xdr:nvSpPr>
        <xdr:cNvPr id="624" name="n_4mainValue【保健センター・保健所】&#10;有形固定資産減価償却率"/>
        <xdr:cNvSpPr txBox="1"/>
      </xdr:nvSpPr>
      <xdr:spPr>
        <a:xfrm>
          <a:off x="126117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48" name="直線コネクタ 64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4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50" name="直線コネクタ 64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5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52" name="直線コネクタ 65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4" name="フローチャート: 判断 65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55" name="フローチャート: 判断 65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56" name="フローチャート: 判断 65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57" name="フローチャート: 判断 65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58" name="フローチャート: 判断 65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9" name="テキスト ボックス 6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0" name="テキスト ボックス 6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1" name="テキスト ボックス 6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2" name="テキスト ボックス 6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3" name="テキスト ボックス 6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664" name="楕円 663"/>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665"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666" name="楕円 665"/>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31750</xdr:rowOff>
    </xdr:to>
    <xdr:cxnSp macro="">
      <xdr:nvCxnSpPr>
        <xdr:cNvPr id="667" name="直線コネクタ 666"/>
        <xdr:cNvCxnSpPr/>
      </xdr:nvCxnSpPr>
      <xdr:spPr>
        <a:xfrm>
          <a:off x="21323300" y="1083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668" name="楕円 667"/>
        <xdr:cNvSpPr/>
      </xdr:nvSpPr>
      <xdr:spPr>
        <a:xfrm>
          <a:off x="19494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152400</xdr:rowOff>
    </xdr:from>
    <xdr:to>
      <xdr:col>98</xdr:col>
      <xdr:colOff>38100</xdr:colOff>
      <xdr:row>63</xdr:row>
      <xdr:rowOff>82550</xdr:rowOff>
    </xdr:to>
    <xdr:sp macro="" textlink="">
      <xdr:nvSpPr>
        <xdr:cNvPr id="669" name="楕円 668"/>
        <xdr:cNvSpPr/>
      </xdr:nvSpPr>
      <xdr:spPr>
        <a:xfrm>
          <a:off x="18605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31750</xdr:rowOff>
    </xdr:from>
    <xdr:to>
      <xdr:col>102</xdr:col>
      <xdr:colOff>114300</xdr:colOff>
      <xdr:row>63</xdr:row>
      <xdr:rowOff>31750</xdr:rowOff>
    </xdr:to>
    <xdr:cxnSp macro="">
      <xdr:nvCxnSpPr>
        <xdr:cNvPr id="670" name="直線コネクタ 669"/>
        <xdr:cNvCxnSpPr/>
      </xdr:nvCxnSpPr>
      <xdr:spPr>
        <a:xfrm>
          <a:off x="18656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71"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72"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73"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74"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73677</xdr:rowOff>
    </xdr:from>
    <xdr:ext cx="469744" cy="259045"/>
    <xdr:sp macro="" textlink="">
      <xdr:nvSpPr>
        <xdr:cNvPr id="675"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73677</xdr:rowOff>
    </xdr:from>
    <xdr:ext cx="469744" cy="259045"/>
    <xdr:sp macro="" textlink="">
      <xdr:nvSpPr>
        <xdr:cNvPr id="676" name="n_3mainValue【保健センター・保健所】&#10;一人当たり面積"/>
        <xdr:cNvSpPr txBox="1"/>
      </xdr:nvSpPr>
      <xdr:spPr>
        <a:xfrm>
          <a:off x="19310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73677</xdr:rowOff>
    </xdr:from>
    <xdr:ext cx="469744" cy="259045"/>
    <xdr:sp macro="" textlink="">
      <xdr:nvSpPr>
        <xdr:cNvPr id="677" name="n_4mainValue【保健センター・保健所】&#10;一人当たり面積"/>
        <xdr:cNvSpPr txBox="1"/>
      </xdr:nvSpPr>
      <xdr:spPr>
        <a:xfrm>
          <a:off x="18421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03" name="直線コネクタ 70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0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05" name="直線コネクタ 70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0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07" name="直線コネクタ 7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08"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09" name="フローチャート: 判断 70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10" name="フローチャート: 判断 70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11" name="フローチャート: 判断 71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12" name="フローチャート: 判断 71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13" name="フローチャート: 判断 71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719" name="楕円 718"/>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720" name="【消防施設】&#10;有形固定資産減価償却率該当値テキスト"/>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721" name="楕円 720"/>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3811</xdr:rowOff>
    </xdr:to>
    <xdr:cxnSp macro="">
      <xdr:nvCxnSpPr>
        <xdr:cNvPr id="722" name="直線コネクタ 721"/>
        <xdr:cNvCxnSpPr/>
      </xdr:nvCxnSpPr>
      <xdr:spPr>
        <a:xfrm>
          <a:off x="15481300" y="143696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723" name="楕円 722"/>
        <xdr:cNvSpPr/>
      </xdr:nvSpPr>
      <xdr:spPr>
        <a:xfrm>
          <a:off x="13652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148952</xdr:rowOff>
    </xdr:from>
    <xdr:to>
      <xdr:col>67</xdr:col>
      <xdr:colOff>101600</xdr:colOff>
      <xdr:row>84</xdr:row>
      <xdr:rowOff>79102</xdr:rowOff>
    </xdr:to>
    <xdr:sp macro="" textlink="">
      <xdr:nvSpPr>
        <xdr:cNvPr id="724" name="楕円 723"/>
        <xdr:cNvSpPr/>
      </xdr:nvSpPr>
      <xdr:spPr>
        <a:xfrm>
          <a:off x="12763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28302</xdr:rowOff>
    </xdr:from>
    <xdr:to>
      <xdr:col>71</xdr:col>
      <xdr:colOff>177800</xdr:colOff>
      <xdr:row>84</xdr:row>
      <xdr:rowOff>51163</xdr:rowOff>
    </xdr:to>
    <xdr:cxnSp macro="">
      <xdr:nvCxnSpPr>
        <xdr:cNvPr id="725" name="直線コネクタ 724"/>
        <xdr:cNvCxnSpPr/>
      </xdr:nvCxnSpPr>
      <xdr:spPr>
        <a:xfrm>
          <a:off x="12814300" y="144301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26"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27"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28"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29"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730" name="n_1mainValue【消防施設】&#10;有形固定資産減価償却率"/>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731" name="n_3mainValue【消防施設】&#10;有形固定資産減価償却率"/>
        <xdr:cNvSpPr txBox="1"/>
      </xdr:nvSpPr>
      <xdr:spPr>
        <a:xfrm>
          <a:off x="13500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70229</xdr:rowOff>
    </xdr:from>
    <xdr:ext cx="405111" cy="259045"/>
    <xdr:sp macro="" textlink="">
      <xdr:nvSpPr>
        <xdr:cNvPr id="732" name="n_4mainValue【消防施設】&#10;有形固定資産減価償却率"/>
        <xdr:cNvSpPr txBox="1"/>
      </xdr:nvSpPr>
      <xdr:spPr>
        <a:xfrm>
          <a:off x="12611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54" name="直線コネクタ 753"/>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6" name="直線コネクタ 75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57"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58" name="直線コネクタ 757"/>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59"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60" name="フローチャート: 判断 759"/>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61" name="フローチャート: 判断 760"/>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62" name="フローチャート: 判断 761"/>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63" name="フローチャート: 判断 762"/>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64" name="フローチャート: 判断 763"/>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70" name="楕円 769"/>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771" name="【消防施設】&#10;一人当たり面積該当値テキスト"/>
        <xdr:cNvSpPr txBox="1"/>
      </xdr:nvSpPr>
      <xdr:spPr>
        <a:xfrm>
          <a:off x="22199600"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72" name="楕円 771"/>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166115</xdr:rowOff>
    </xdr:to>
    <xdr:cxnSp macro="">
      <xdr:nvCxnSpPr>
        <xdr:cNvPr id="773" name="直線コネクタ 772"/>
        <xdr:cNvCxnSpPr/>
      </xdr:nvCxnSpPr>
      <xdr:spPr>
        <a:xfrm flipV="1">
          <a:off x="21323300" y="14563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4" name="楕円 773"/>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75" name="楕円 774"/>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31242</xdr:rowOff>
    </xdr:to>
    <xdr:cxnSp macro="">
      <xdr:nvCxnSpPr>
        <xdr:cNvPr id="776" name="直線コネクタ 775"/>
        <xdr:cNvCxnSpPr/>
      </xdr:nvCxnSpPr>
      <xdr:spPr>
        <a:xfrm>
          <a:off x="18656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77"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78"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7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80"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81"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2"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83" name="n_4mainValue【消防施設】&#10;一人当たり面積"/>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09" name="直線コネクタ 808"/>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1" name="直線コネクタ 81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12"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13" name="直線コネクタ 81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14"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15" name="フローチャート: 判断 81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16" name="フローチャート: 判断 81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17" name="フローチャート: 判断 816"/>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18" name="フローチャート: 判断 817"/>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19" name="フローチャート: 判断 81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147864</xdr:rowOff>
    </xdr:from>
    <xdr:to>
      <xdr:col>85</xdr:col>
      <xdr:colOff>177800</xdr:colOff>
      <xdr:row>103</xdr:row>
      <xdr:rowOff>78014</xdr:rowOff>
    </xdr:to>
    <xdr:sp macro="" textlink="">
      <xdr:nvSpPr>
        <xdr:cNvPr id="825" name="楕円 824"/>
        <xdr:cNvSpPr/>
      </xdr:nvSpPr>
      <xdr:spPr>
        <a:xfrm>
          <a:off x="16268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170741</xdr:rowOff>
    </xdr:from>
    <xdr:ext cx="405111" cy="259045"/>
    <xdr:sp macro="" textlink="">
      <xdr:nvSpPr>
        <xdr:cNvPr id="826" name="【庁舎】&#10;有形固定資産減価償却率該当値テキスト"/>
        <xdr:cNvSpPr txBox="1"/>
      </xdr:nvSpPr>
      <xdr:spPr>
        <a:xfrm>
          <a:off x="16357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107043</xdr:rowOff>
    </xdr:from>
    <xdr:to>
      <xdr:col>81</xdr:col>
      <xdr:colOff>101600</xdr:colOff>
      <xdr:row>103</xdr:row>
      <xdr:rowOff>37193</xdr:rowOff>
    </xdr:to>
    <xdr:sp macro="" textlink="">
      <xdr:nvSpPr>
        <xdr:cNvPr id="827" name="楕円 826"/>
        <xdr:cNvSpPr/>
      </xdr:nvSpPr>
      <xdr:spPr>
        <a:xfrm>
          <a:off x="15430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27214</xdr:rowOff>
    </xdr:to>
    <xdr:cxnSp macro="">
      <xdr:nvCxnSpPr>
        <xdr:cNvPr id="828" name="直線コネクタ 827"/>
        <xdr:cNvCxnSpPr/>
      </xdr:nvCxnSpPr>
      <xdr:spPr>
        <a:xfrm>
          <a:off x="15481300" y="1764574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23768</xdr:rowOff>
    </xdr:from>
    <xdr:to>
      <xdr:col>72</xdr:col>
      <xdr:colOff>38100</xdr:colOff>
      <xdr:row>102</xdr:row>
      <xdr:rowOff>125368</xdr:rowOff>
    </xdr:to>
    <xdr:sp macro="" textlink="">
      <xdr:nvSpPr>
        <xdr:cNvPr id="829" name="楕円 828"/>
        <xdr:cNvSpPr/>
      </xdr:nvSpPr>
      <xdr:spPr>
        <a:xfrm>
          <a:off x="13652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151130</xdr:rowOff>
    </xdr:from>
    <xdr:to>
      <xdr:col>67</xdr:col>
      <xdr:colOff>101600</xdr:colOff>
      <xdr:row>102</xdr:row>
      <xdr:rowOff>81280</xdr:rowOff>
    </xdr:to>
    <xdr:sp macro="" textlink="">
      <xdr:nvSpPr>
        <xdr:cNvPr id="830" name="楕円 829"/>
        <xdr:cNvSpPr/>
      </xdr:nvSpPr>
      <xdr:spPr>
        <a:xfrm>
          <a:off x="1276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30480</xdr:rowOff>
    </xdr:from>
    <xdr:to>
      <xdr:col>71</xdr:col>
      <xdr:colOff>177800</xdr:colOff>
      <xdr:row>102</xdr:row>
      <xdr:rowOff>74568</xdr:rowOff>
    </xdr:to>
    <xdr:cxnSp macro="">
      <xdr:nvCxnSpPr>
        <xdr:cNvPr id="831" name="直線コネクタ 830"/>
        <xdr:cNvCxnSpPr/>
      </xdr:nvCxnSpPr>
      <xdr:spPr>
        <a:xfrm>
          <a:off x="12814300" y="175183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32"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33"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34"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35"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53720</xdr:rowOff>
    </xdr:from>
    <xdr:ext cx="405111" cy="259045"/>
    <xdr:sp macro="" textlink="">
      <xdr:nvSpPr>
        <xdr:cNvPr id="836" name="n_1mainValue【庁舎】&#10;有形固定資産減価償却率"/>
        <xdr:cNvSpPr txBox="1"/>
      </xdr:nvSpPr>
      <xdr:spPr>
        <a:xfrm>
          <a:off x="15266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141895</xdr:rowOff>
    </xdr:from>
    <xdr:ext cx="405111" cy="259045"/>
    <xdr:sp macro="" textlink="">
      <xdr:nvSpPr>
        <xdr:cNvPr id="837" name="n_3mainValue【庁舎】&#10;有形固定資産減価償却率"/>
        <xdr:cNvSpPr txBox="1"/>
      </xdr:nvSpPr>
      <xdr:spPr>
        <a:xfrm>
          <a:off x="13500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97807</xdr:rowOff>
    </xdr:from>
    <xdr:ext cx="405111" cy="259045"/>
    <xdr:sp macro="" textlink="">
      <xdr:nvSpPr>
        <xdr:cNvPr id="838" name="n_4mainValue【庁舎】&#10;有形固定資産減価償却率"/>
        <xdr:cNvSpPr txBox="1"/>
      </xdr:nvSpPr>
      <xdr:spPr>
        <a:xfrm>
          <a:off x="12611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9" name="正方形/長方形 8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0" name="正方形/長方形 8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1" name="正方形/長方形 8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2" name="正方形/長方形 8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3" name="正方形/長方形 8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4" name="正方形/長方形 8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5" name="正方形/長方形 8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6" name="正方形/長方形 8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7" name="テキスト ボックス 8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8" name="直線コネクタ 8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9" name="テキスト ボックス 8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65" name="直線コネクタ 86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6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67" name="直線コネクタ 86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6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69" name="直線コネクタ 86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7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71" name="フローチャート: 判断 87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72" name="フローチャート: 判断 87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73" name="フローチャート: 判断 87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74" name="フローチャート: 判断 87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75" name="フローチャート: 判断 87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881" name="楕円 880"/>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60977</xdr:rowOff>
    </xdr:from>
    <xdr:ext cx="469744" cy="259045"/>
    <xdr:sp macro="" textlink="">
      <xdr:nvSpPr>
        <xdr:cNvPr id="882" name="【庁舎】&#10;一人当たり面積該当値テキスト"/>
        <xdr:cNvSpPr txBox="1"/>
      </xdr:nvSpPr>
      <xdr:spPr>
        <a:xfrm>
          <a:off x="22199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883" name="楕円 882"/>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136616</xdr:rowOff>
    </xdr:to>
    <xdr:cxnSp macro="">
      <xdr:nvCxnSpPr>
        <xdr:cNvPr id="884" name="直線コネクタ 883"/>
        <xdr:cNvCxnSpPr/>
      </xdr:nvCxnSpPr>
      <xdr:spPr>
        <a:xfrm flipV="1">
          <a:off x="21323300" y="1847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89081</xdr:rowOff>
    </xdr:from>
    <xdr:to>
      <xdr:col>102</xdr:col>
      <xdr:colOff>165100</xdr:colOff>
      <xdr:row>108</xdr:row>
      <xdr:rowOff>19231</xdr:rowOff>
    </xdr:to>
    <xdr:sp macro="" textlink="">
      <xdr:nvSpPr>
        <xdr:cNvPr id="885" name="楕円 884"/>
        <xdr:cNvSpPr/>
      </xdr:nvSpPr>
      <xdr:spPr>
        <a:xfrm>
          <a:off x="19494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886" name="楕円 885"/>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139881</xdr:rowOff>
    </xdr:from>
    <xdr:to>
      <xdr:col>102</xdr:col>
      <xdr:colOff>114300</xdr:colOff>
      <xdr:row>107</xdr:row>
      <xdr:rowOff>143148</xdr:rowOff>
    </xdr:to>
    <xdr:cxnSp macro="">
      <xdr:nvCxnSpPr>
        <xdr:cNvPr id="887" name="直線コネクタ 886"/>
        <xdr:cNvCxnSpPr/>
      </xdr:nvCxnSpPr>
      <xdr:spPr>
        <a:xfrm flipV="1">
          <a:off x="18656300" y="184850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88"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89"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90"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9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892" name="n_1mainValue【庁舎】&#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10358</xdr:rowOff>
    </xdr:from>
    <xdr:ext cx="469744" cy="259045"/>
    <xdr:sp macro="" textlink="">
      <xdr:nvSpPr>
        <xdr:cNvPr id="893" name="n_3mainValue【庁舎】&#10;一人当たり面積"/>
        <xdr:cNvSpPr txBox="1"/>
      </xdr:nvSpPr>
      <xdr:spPr>
        <a:xfrm>
          <a:off x="19310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894" name="n_4mainValue【庁舎】&#10;一人当たり面積"/>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5" name="正方形/長方形 8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6" name="正方形/長方形 8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7" name="テキスト ボックス 8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年度に新体育館を整備しているため体育館の減価償却率が類似団体平均を大きく下回っ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。また、庁舎についても、平成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年度に新庁舎を整備しているため類似団体平均を大きく下回っている。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一方で、福祉施設、保健センターは建設年次の古い施設が多いことから、有形固定資産減価償却率はいずれも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％を超えており、類似団体平均を大きく上回っ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市民会館は、一人当たり面積が類似団体平均を上回っ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。これらの施設は建設時から社会情勢等の変化によりニーズが低下し、稼働率も低下しているため、現状の利用状況からコスト等の効率化を目指し、機能の集約化や用途の変更、統廃合などを検討していく。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年度に分庁舎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を解体しており、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年度に犬山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西公民館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年度に楽田出張所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の解体を予定している。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近年ほぼ横ばいの数値ではあるが、</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0.91</a:t>
          </a:r>
          <a:r>
            <a:rPr kumimoji="1" lang="ja-JP" altLang="en-US" sz="1300">
              <a:latin typeface="ＭＳ Ｐゴシック" panose="020B0600070205080204" pitchFamily="50" charset="-128"/>
              <a:ea typeface="ＭＳ Ｐゴシック" panose="020B0600070205080204" pitchFamily="50" charset="-128"/>
            </a:rPr>
            <a:t>へと微減している。類似団体平均と比較すると高い水準にあるが、県内平均と比較すると下回る結果となった。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の影響を受け市税の減収があったことや、近年続いている福祉関係経費の増加により、今後も数値の低下が見込まれる。このため、不要な財産の売却などによる歳入の確保や、行政の効率化による歳出のさらなる抑制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100189</xdr:rowOff>
    </xdr:to>
    <xdr:cxnSp macro="">
      <xdr:nvCxnSpPr>
        <xdr:cNvPr id="72" name="直線コネクタ 71"/>
        <xdr:cNvCxnSpPr/>
      </xdr:nvCxnSpPr>
      <xdr:spPr>
        <a:xfrm>
          <a:off x="3225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100189</xdr:rowOff>
    </xdr:from>
    <xdr:to>
      <xdr:col>11</xdr:col>
      <xdr:colOff>31750</xdr:colOff>
      <xdr:row>40</xdr:row>
      <xdr:rowOff>113595</xdr:rowOff>
    </xdr:to>
    <xdr:cxnSp macro="">
      <xdr:nvCxnSpPr>
        <xdr:cNvPr id="78" name="直線コネクタ 77"/>
        <xdr:cNvCxnSpPr/>
      </xdr:nvCxnSpPr>
      <xdr:spPr>
        <a:xfrm flipV="1">
          <a:off x="1447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88" name="楕円 87"/>
        <xdr:cNvSpPr/>
      </xdr:nvSpPr>
      <xdr:spPr>
        <a:xfrm>
          <a:off x="49022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79322</xdr:rowOff>
    </xdr:from>
    <xdr:ext cx="762000" cy="259045"/>
    <xdr:sp macro="" textlink="">
      <xdr:nvSpPr>
        <xdr:cNvPr id="89" name="財政力該当値テキスト"/>
        <xdr:cNvSpPr txBox="1"/>
      </xdr:nvSpPr>
      <xdr:spPr>
        <a:xfrm>
          <a:off x="5041900" y="67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49389</xdr:rowOff>
    </xdr:from>
    <xdr:to>
      <xdr:col>19</xdr:col>
      <xdr:colOff>184150</xdr:colOff>
      <xdr:row>40</xdr:row>
      <xdr:rowOff>150989</xdr:rowOff>
    </xdr:to>
    <xdr:sp macro="" textlink="">
      <xdr:nvSpPr>
        <xdr:cNvPr id="90" name="楕円 89"/>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91" name="テキスト ボックス 90"/>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ポイント増加し、類似団体内平均及び愛知県平均と比較すると高い比率となった。　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年度から会計年度任用職員制度が開始したことに伴い、人件費が上昇したことと、新型コロナウイルス感染症拡大の影響により税収が下がったことの影響が挙げられる。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今後は、障害福祉サービスの利用者数増加や高齢化などによる扶助費の増加が見込まれるため、事務事業の見直しや事務の効率化を進めることにより経常経費の削減を図る。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65</xdr:row>
      <xdr:rowOff>18732</xdr:rowOff>
    </xdr:to>
    <xdr:cxnSp macro="">
      <xdr:nvCxnSpPr>
        <xdr:cNvPr id="128" name="直線コネクタ 127"/>
        <xdr:cNvCxnSpPr/>
      </xdr:nvCxnSpPr>
      <xdr:spPr>
        <a:xfrm>
          <a:off x="4114800" y="10969943"/>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63</xdr:row>
      <xdr:rowOff>168593</xdr:rowOff>
    </xdr:to>
    <xdr:cxnSp macro="">
      <xdr:nvCxnSpPr>
        <xdr:cNvPr id="131" name="直線コネクタ 130"/>
        <xdr:cNvCxnSpPr/>
      </xdr:nvCxnSpPr>
      <xdr:spPr>
        <a:xfrm>
          <a:off x="3225800" y="10969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21272</xdr:rowOff>
    </xdr:to>
    <xdr:cxnSp macro="">
      <xdr:nvCxnSpPr>
        <xdr:cNvPr id="134" name="直線コネクタ 133"/>
        <xdr:cNvCxnSpPr/>
      </xdr:nvCxnSpPr>
      <xdr:spPr>
        <a:xfrm flipV="1">
          <a:off x="2336800" y="1096994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47943</xdr:rowOff>
    </xdr:from>
    <xdr:to>
      <xdr:col>11</xdr:col>
      <xdr:colOff>31750</xdr:colOff>
      <xdr:row>64</xdr:row>
      <xdr:rowOff>21272</xdr:rowOff>
    </xdr:to>
    <xdr:cxnSp macro="">
      <xdr:nvCxnSpPr>
        <xdr:cNvPr id="137" name="直線コネクタ 136"/>
        <xdr:cNvCxnSpPr/>
      </xdr:nvCxnSpPr>
      <xdr:spPr>
        <a:xfrm>
          <a:off x="1447800" y="10849293"/>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139382</xdr:rowOff>
    </xdr:from>
    <xdr:to>
      <xdr:col>23</xdr:col>
      <xdr:colOff>184150</xdr:colOff>
      <xdr:row>65</xdr:row>
      <xdr:rowOff>69532</xdr:rowOff>
    </xdr:to>
    <xdr:sp macro="" textlink="">
      <xdr:nvSpPr>
        <xdr:cNvPr id="147" name="楕円 146"/>
        <xdr:cNvSpPr/>
      </xdr:nvSpPr>
      <xdr:spPr>
        <a:xfrm>
          <a:off x="49022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111459</xdr:rowOff>
    </xdr:from>
    <xdr:ext cx="762000" cy="259045"/>
    <xdr:sp macro="" textlink="">
      <xdr:nvSpPr>
        <xdr:cNvPr id="148" name="財政構造の弾力性該当値テキスト"/>
        <xdr:cNvSpPr txBox="1"/>
      </xdr:nvSpPr>
      <xdr:spPr>
        <a:xfrm>
          <a:off x="5041900" y="110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117793</xdr:rowOff>
    </xdr:from>
    <xdr:to>
      <xdr:col>19</xdr:col>
      <xdr:colOff>184150</xdr:colOff>
      <xdr:row>64</xdr:row>
      <xdr:rowOff>47943</xdr:rowOff>
    </xdr:to>
    <xdr:sp macro="" textlink="">
      <xdr:nvSpPr>
        <xdr:cNvPr id="149" name="楕円 148"/>
        <xdr:cNvSpPr/>
      </xdr:nvSpPr>
      <xdr:spPr>
        <a:xfrm>
          <a:off x="4064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32720</xdr:rowOff>
    </xdr:from>
    <xdr:ext cx="736600" cy="259045"/>
    <xdr:sp macro="" textlink="">
      <xdr:nvSpPr>
        <xdr:cNvPr id="150" name="テキスト ボックス 149"/>
        <xdr:cNvSpPr txBox="1"/>
      </xdr:nvSpPr>
      <xdr:spPr>
        <a:xfrm>
          <a:off x="3733800" y="1100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141922</xdr:rowOff>
    </xdr:from>
    <xdr:to>
      <xdr:col>11</xdr:col>
      <xdr:colOff>82550</xdr:colOff>
      <xdr:row>64</xdr:row>
      <xdr:rowOff>72072</xdr:rowOff>
    </xdr:to>
    <xdr:sp macro="" textlink="">
      <xdr:nvSpPr>
        <xdr:cNvPr id="153" name="楕円 152"/>
        <xdr:cNvSpPr/>
      </xdr:nvSpPr>
      <xdr:spPr>
        <a:xfrm>
          <a:off x="2286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56849</xdr:rowOff>
    </xdr:from>
    <xdr:ext cx="762000" cy="259045"/>
    <xdr:sp macro="" textlink="">
      <xdr:nvSpPr>
        <xdr:cNvPr id="154" name="テキスト ボックス 153"/>
        <xdr:cNvSpPr txBox="1"/>
      </xdr:nvSpPr>
      <xdr:spPr>
        <a:xfrm>
          <a:off x="1955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5" name="楕円 154"/>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56" name="テキスト ボックス 155"/>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18,258</a:t>
          </a:r>
          <a:r>
            <a:rPr kumimoji="1" lang="ja-JP" altLang="en-US" sz="1300">
              <a:latin typeface="ＭＳ Ｐゴシック" panose="020B0600070205080204" pitchFamily="50" charset="-128"/>
              <a:ea typeface="ＭＳ Ｐゴシック" panose="020B0600070205080204" pitchFamily="50" charset="-128"/>
            </a:rPr>
            <a:t>円増加しており、類似団体平均及び県内平均を上回っている。増加の主な要因は、令和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年度から会計年度任用職員制度が開始に伴い期末手当などが増加したことや、新型コロナウイルス感染症対策として実施したプレミアム商品券事業の委託料の増加したことが挙げられる。また、人口が</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％）減となったことがも影響している。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引き続き事務事業の検証・見直しを行うなど、健全な財政運営に努める。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78547</xdr:rowOff>
    </xdr:from>
    <xdr:to>
      <xdr:col>23</xdr:col>
      <xdr:colOff>133350</xdr:colOff>
      <xdr:row>82</xdr:row>
      <xdr:rowOff>53953</xdr:rowOff>
    </xdr:to>
    <xdr:cxnSp macro="">
      <xdr:nvCxnSpPr>
        <xdr:cNvPr id="191" name="直線コネクタ 190"/>
        <xdr:cNvCxnSpPr/>
      </xdr:nvCxnSpPr>
      <xdr:spPr>
        <a:xfrm>
          <a:off x="4114800" y="13965997"/>
          <a:ext cx="838200" cy="14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60096</xdr:rowOff>
    </xdr:from>
    <xdr:to>
      <xdr:col>19</xdr:col>
      <xdr:colOff>133350</xdr:colOff>
      <xdr:row>81</xdr:row>
      <xdr:rowOff>78547</xdr:rowOff>
    </xdr:to>
    <xdr:cxnSp macro="">
      <xdr:nvCxnSpPr>
        <xdr:cNvPr id="194" name="直線コネクタ 193"/>
        <xdr:cNvCxnSpPr/>
      </xdr:nvCxnSpPr>
      <xdr:spPr>
        <a:xfrm>
          <a:off x="3225800" y="13947546"/>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52567</xdr:rowOff>
    </xdr:from>
    <xdr:to>
      <xdr:col>15</xdr:col>
      <xdr:colOff>82550</xdr:colOff>
      <xdr:row>81</xdr:row>
      <xdr:rowOff>60096</xdr:rowOff>
    </xdr:to>
    <xdr:cxnSp macro="">
      <xdr:nvCxnSpPr>
        <xdr:cNvPr id="197" name="直線コネクタ 196"/>
        <xdr:cNvCxnSpPr/>
      </xdr:nvCxnSpPr>
      <xdr:spPr>
        <a:xfrm>
          <a:off x="2336800" y="13940017"/>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49302</xdr:rowOff>
    </xdr:from>
    <xdr:to>
      <xdr:col>11</xdr:col>
      <xdr:colOff>31750</xdr:colOff>
      <xdr:row>81</xdr:row>
      <xdr:rowOff>52567</xdr:rowOff>
    </xdr:to>
    <xdr:cxnSp macro="">
      <xdr:nvCxnSpPr>
        <xdr:cNvPr id="200" name="直線コネクタ 199"/>
        <xdr:cNvCxnSpPr/>
      </xdr:nvCxnSpPr>
      <xdr:spPr>
        <a:xfrm>
          <a:off x="1447800" y="1393675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3153</xdr:rowOff>
    </xdr:from>
    <xdr:to>
      <xdr:col>23</xdr:col>
      <xdr:colOff>184150</xdr:colOff>
      <xdr:row>82</xdr:row>
      <xdr:rowOff>104753</xdr:rowOff>
    </xdr:to>
    <xdr:sp macro="" textlink="">
      <xdr:nvSpPr>
        <xdr:cNvPr id="210" name="楕円 209"/>
        <xdr:cNvSpPr/>
      </xdr:nvSpPr>
      <xdr:spPr>
        <a:xfrm>
          <a:off x="4902200" y="140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146680</xdr:rowOff>
    </xdr:from>
    <xdr:ext cx="762000" cy="259045"/>
    <xdr:sp macro="" textlink="">
      <xdr:nvSpPr>
        <xdr:cNvPr id="211" name="人件費・物件費等の状況該当値テキスト"/>
        <xdr:cNvSpPr txBox="1"/>
      </xdr:nvSpPr>
      <xdr:spPr>
        <a:xfrm>
          <a:off x="5041900" y="140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27747</xdr:rowOff>
    </xdr:from>
    <xdr:to>
      <xdr:col>19</xdr:col>
      <xdr:colOff>184150</xdr:colOff>
      <xdr:row>81</xdr:row>
      <xdr:rowOff>129347</xdr:rowOff>
    </xdr:to>
    <xdr:sp macro="" textlink="">
      <xdr:nvSpPr>
        <xdr:cNvPr id="212" name="楕円 211"/>
        <xdr:cNvSpPr/>
      </xdr:nvSpPr>
      <xdr:spPr>
        <a:xfrm>
          <a:off x="4064000" y="139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139524</xdr:rowOff>
    </xdr:from>
    <xdr:ext cx="736600" cy="259045"/>
    <xdr:sp macro="" textlink="">
      <xdr:nvSpPr>
        <xdr:cNvPr id="213" name="テキスト ボックス 212"/>
        <xdr:cNvSpPr txBox="1"/>
      </xdr:nvSpPr>
      <xdr:spPr>
        <a:xfrm>
          <a:off x="3733800" y="13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9296</xdr:rowOff>
    </xdr:from>
    <xdr:to>
      <xdr:col>15</xdr:col>
      <xdr:colOff>133350</xdr:colOff>
      <xdr:row>81</xdr:row>
      <xdr:rowOff>110896</xdr:rowOff>
    </xdr:to>
    <xdr:sp macro="" textlink="">
      <xdr:nvSpPr>
        <xdr:cNvPr id="214" name="楕円 213"/>
        <xdr:cNvSpPr/>
      </xdr:nvSpPr>
      <xdr:spPr>
        <a:xfrm>
          <a:off x="3175000" y="138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121073</xdr:rowOff>
    </xdr:from>
    <xdr:ext cx="762000" cy="259045"/>
    <xdr:sp macro="" textlink="">
      <xdr:nvSpPr>
        <xdr:cNvPr id="215" name="テキスト ボックス 214"/>
        <xdr:cNvSpPr txBox="1"/>
      </xdr:nvSpPr>
      <xdr:spPr>
        <a:xfrm>
          <a:off x="2844800" y="136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1767</xdr:rowOff>
    </xdr:from>
    <xdr:to>
      <xdr:col>11</xdr:col>
      <xdr:colOff>82550</xdr:colOff>
      <xdr:row>81</xdr:row>
      <xdr:rowOff>103367</xdr:rowOff>
    </xdr:to>
    <xdr:sp macro="" textlink="">
      <xdr:nvSpPr>
        <xdr:cNvPr id="216" name="楕円 215"/>
        <xdr:cNvSpPr/>
      </xdr:nvSpPr>
      <xdr:spPr>
        <a:xfrm>
          <a:off x="2286000" y="1388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113544</xdr:rowOff>
    </xdr:from>
    <xdr:ext cx="762000" cy="259045"/>
    <xdr:sp macro="" textlink="">
      <xdr:nvSpPr>
        <xdr:cNvPr id="217" name="テキスト ボックス 216"/>
        <xdr:cNvSpPr txBox="1"/>
      </xdr:nvSpPr>
      <xdr:spPr>
        <a:xfrm>
          <a:off x="1955800" y="136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169952</xdr:rowOff>
    </xdr:from>
    <xdr:to>
      <xdr:col>7</xdr:col>
      <xdr:colOff>31750</xdr:colOff>
      <xdr:row>81</xdr:row>
      <xdr:rowOff>100102</xdr:rowOff>
    </xdr:to>
    <xdr:sp macro="" textlink="">
      <xdr:nvSpPr>
        <xdr:cNvPr id="218" name="楕円 217"/>
        <xdr:cNvSpPr/>
      </xdr:nvSpPr>
      <xdr:spPr>
        <a:xfrm>
          <a:off x="1397000" y="138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110279</xdr:rowOff>
    </xdr:from>
    <xdr:ext cx="762000" cy="259045"/>
    <xdr:sp macro="" textlink="">
      <xdr:nvSpPr>
        <xdr:cNvPr id="219" name="テキスト ボックス 218"/>
        <xdr:cNvSpPr txBox="1"/>
      </xdr:nvSpPr>
      <xdr:spPr>
        <a:xfrm>
          <a:off x="1066800" y="1365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歳）、そのため昇格する年齢が相対的に若くなることや国家公務員と異なる大学卒でない職員が、管理職へ昇格する割合が高いことなどが理由として挙げられる。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高い水準にあるため、民間企業の平均給与の状況を踏まえ、給与の適正化に努め、管理職のポストを見直し指数の低下に努める。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141816</xdr:rowOff>
    </xdr:to>
    <xdr:cxnSp macro="">
      <xdr:nvCxnSpPr>
        <xdr:cNvPr id="253" name="直線コネクタ 252"/>
        <xdr:cNvCxnSpPr/>
      </xdr:nvCxnSpPr>
      <xdr:spPr>
        <a:xfrm>
          <a:off x="16179800" y="148060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61384</xdr:rowOff>
    </xdr:to>
    <xdr:cxnSp macro="">
      <xdr:nvCxnSpPr>
        <xdr:cNvPr id="256" name="直線コネクタ 255"/>
        <xdr:cNvCxnSpPr/>
      </xdr:nvCxnSpPr>
      <xdr:spPr>
        <a:xfrm>
          <a:off x="15290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87</xdr:row>
      <xdr:rowOff>23989</xdr:rowOff>
    </xdr:to>
    <xdr:cxnSp macro="">
      <xdr:nvCxnSpPr>
        <xdr:cNvPr id="259" name="直線コネクタ 258"/>
        <xdr:cNvCxnSpPr/>
      </xdr:nvCxnSpPr>
      <xdr:spPr>
        <a:xfrm flipV="1">
          <a:off x="14401800" y="148060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50800</xdr:rowOff>
    </xdr:to>
    <xdr:cxnSp macro="">
      <xdr:nvCxnSpPr>
        <xdr:cNvPr id="262" name="直線コネクタ 261"/>
        <xdr:cNvCxnSpPr/>
      </xdr:nvCxnSpPr>
      <xdr:spPr>
        <a:xfrm flipV="1">
          <a:off x="13512800" y="1494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2" name="楕円 271"/>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3"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4" name="楕円 273"/>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5" name="テキスト ボックス 274"/>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6" name="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8" name="楕円 277"/>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79" name="テキスト ボックス 278"/>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1" name="テキスト ボックス 280"/>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令和元年度当初の職員数は前年比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適正な職員配置が困難な職場もあったため、令和元年度より採用者数を増やし、令和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年度の当初の職員数は</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人となり、計画上の目標値を達成した。</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161607</xdr:rowOff>
    </xdr:to>
    <xdr:cxnSp macro="">
      <xdr:nvCxnSpPr>
        <xdr:cNvPr id="316" name="直線コネクタ 315"/>
        <xdr:cNvCxnSpPr/>
      </xdr:nvCxnSpPr>
      <xdr:spPr>
        <a:xfrm>
          <a:off x="16179800" y="10549679"/>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67098</xdr:rowOff>
    </xdr:from>
    <xdr:to>
      <xdr:col>77</xdr:col>
      <xdr:colOff>44450</xdr:colOff>
      <xdr:row>61</xdr:row>
      <xdr:rowOff>91229</xdr:rowOff>
    </xdr:to>
    <xdr:cxnSp macro="">
      <xdr:nvCxnSpPr>
        <xdr:cNvPr id="319" name="直線コネクタ 318"/>
        <xdr:cNvCxnSpPr/>
      </xdr:nvCxnSpPr>
      <xdr:spPr>
        <a:xfrm>
          <a:off x="15290800" y="105255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67098</xdr:rowOff>
    </xdr:from>
    <xdr:to>
      <xdr:col>72</xdr:col>
      <xdr:colOff>203200</xdr:colOff>
      <xdr:row>61</xdr:row>
      <xdr:rowOff>75142</xdr:rowOff>
    </xdr:to>
    <xdr:cxnSp macro="">
      <xdr:nvCxnSpPr>
        <xdr:cNvPr id="322" name="直線コネクタ 321"/>
        <xdr:cNvCxnSpPr/>
      </xdr:nvCxnSpPr>
      <xdr:spPr>
        <a:xfrm flipV="1">
          <a:off x="14401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75142</xdr:rowOff>
    </xdr:from>
    <xdr:to>
      <xdr:col>68</xdr:col>
      <xdr:colOff>152400</xdr:colOff>
      <xdr:row>61</xdr:row>
      <xdr:rowOff>75142</xdr:rowOff>
    </xdr:to>
    <xdr:cxnSp macro="">
      <xdr:nvCxnSpPr>
        <xdr:cNvPr id="325" name="直線コネクタ 324"/>
        <xdr:cNvCxnSpPr/>
      </xdr:nvCxnSpPr>
      <xdr:spPr>
        <a:xfrm>
          <a:off x="13512800" y="1053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35" name="楕円 334"/>
        <xdr:cNvSpPr/>
      </xdr:nvSpPr>
      <xdr:spPr>
        <a:xfrm>
          <a:off x="16967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127334</xdr:rowOff>
    </xdr:from>
    <xdr:ext cx="762000" cy="259045"/>
    <xdr:sp macro="" textlink="">
      <xdr:nvSpPr>
        <xdr:cNvPr id="336" name="定員管理の状況該当値テキスト"/>
        <xdr:cNvSpPr txBox="1"/>
      </xdr:nvSpPr>
      <xdr:spPr>
        <a:xfrm>
          <a:off x="17106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40429</xdr:rowOff>
    </xdr:from>
    <xdr:to>
      <xdr:col>77</xdr:col>
      <xdr:colOff>95250</xdr:colOff>
      <xdr:row>61</xdr:row>
      <xdr:rowOff>142029</xdr:rowOff>
    </xdr:to>
    <xdr:sp macro="" textlink="">
      <xdr:nvSpPr>
        <xdr:cNvPr id="337" name="楕円 336"/>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152206</xdr:rowOff>
    </xdr:from>
    <xdr:ext cx="736600" cy="259045"/>
    <xdr:sp macro="" textlink="">
      <xdr:nvSpPr>
        <xdr:cNvPr id="338" name="テキスト ボックス 337"/>
        <xdr:cNvSpPr txBox="1"/>
      </xdr:nvSpPr>
      <xdr:spPr>
        <a:xfrm>
          <a:off x="15798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16298</xdr:rowOff>
    </xdr:from>
    <xdr:to>
      <xdr:col>73</xdr:col>
      <xdr:colOff>44450</xdr:colOff>
      <xdr:row>61</xdr:row>
      <xdr:rowOff>117898</xdr:rowOff>
    </xdr:to>
    <xdr:sp macro="" textlink="">
      <xdr:nvSpPr>
        <xdr:cNvPr id="339" name="楕円 338"/>
        <xdr:cNvSpPr/>
      </xdr:nvSpPr>
      <xdr:spPr>
        <a:xfrm>
          <a:off x="15240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128075</xdr:rowOff>
    </xdr:from>
    <xdr:ext cx="762000" cy="259045"/>
    <xdr:sp macro="" textlink="">
      <xdr:nvSpPr>
        <xdr:cNvPr id="340" name="テキスト ボックス 339"/>
        <xdr:cNvSpPr txBox="1"/>
      </xdr:nvSpPr>
      <xdr:spPr>
        <a:xfrm>
          <a:off x="14909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24342</xdr:rowOff>
    </xdr:from>
    <xdr:to>
      <xdr:col>68</xdr:col>
      <xdr:colOff>203200</xdr:colOff>
      <xdr:row>61</xdr:row>
      <xdr:rowOff>125942</xdr:rowOff>
    </xdr:to>
    <xdr:sp macro="" textlink="">
      <xdr:nvSpPr>
        <xdr:cNvPr id="341" name="楕円 340"/>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136119</xdr:rowOff>
    </xdr:from>
    <xdr:ext cx="762000" cy="259045"/>
    <xdr:sp macro="" textlink="">
      <xdr:nvSpPr>
        <xdr:cNvPr id="342" name="テキスト ボックス 341"/>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3" name="楕円 342"/>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4" name="テキスト ボックス 343"/>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近年横ばい状態が続いており、前年度と比較して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ポイント減少した。類似団体平均と比較しても低い水準ではあるものの、県内平均は上回っている。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元金の償還終了などにより、年度毎の公債費は減少する見込みだが、老朽化した学校の改修などの大規模事業の実施に市債の発行を予定しているため、引き続き起債の適正活用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47498</xdr:rowOff>
    </xdr:from>
    <xdr:to>
      <xdr:col>81</xdr:col>
      <xdr:colOff>44450</xdr:colOff>
      <xdr:row>39</xdr:row>
      <xdr:rowOff>57150</xdr:rowOff>
    </xdr:to>
    <xdr:cxnSp macro="">
      <xdr:nvCxnSpPr>
        <xdr:cNvPr id="376" name="直線コネクタ 375"/>
        <xdr:cNvCxnSpPr/>
      </xdr:nvCxnSpPr>
      <xdr:spPr>
        <a:xfrm flipV="1">
          <a:off x="16179800" y="67340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79" name="直線コネクタ 378"/>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28194</xdr:rowOff>
    </xdr:from>
    <xdr:to>
      <xdr:col>72</xdr:col>
      <xdr:colOff>203200</xdr:colOff>
      <xdr:row>39</xdr:row>
      <xdr:rowOff>57150</xdr:rowOff>
    </xdr:to>
    <xdr:cxnSp macro="">
      <xdr:nvCxnSpPr>
        <xdr:cNvPr id="382" name="直線コネクタ 381"/>
        <xdr:cNvCxnSpPr/>
      </xdr:nvCxnSpPr>
      <xdr:spPr>
        <a:xfrm>
          <a:off x="14401800" y="67147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141732</xdr:rowOff>
    </xdr:from>
    <xdr:to>
      <xdr:col>68</xdr:col>
      <xdr:colOff>152400</xdr:colOff>
      <xdr:row>39</xdr:row>
      <xdr:rowOff>28194</xdr:rowOff>
    </xdr:to>
    <xdr:cxnSp macro="">
      <xdr:nvCxnSpPr>
        <xdr:cNvPr id="385" name="直線コネクタ 384"/>
        <xdr:cNvCxnSpPr/>
      </xdr:nvCxnSpPr>
      <xdr:spPr>
        <a:xfrm>
          <a:off x="13512800" y="66568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5" name="楕円 394"/>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6"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7" name="楕円 396"/>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8" name="テキスト ボックス 397"/>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1" name="楕円 400"/>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2" name="テキスト ボックス 401"/>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90932</xdr:rowOff>
    </xdr:from>
    <xdr:to>
      <xdr:col>64</xdr:col>
      <xdr:colOff>152400</xdr:colOff>
      <xdr:row>39</xdr:row>
      <xdr:rowOff>21082</xdr:rowOff>
    </xdr:to>
    <xdr:sp macro="" textlink="">
      <xdr:nvSpPr>
        <xdr:cNvPr id="403" name="楕円 402"/>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31259</xdr:rowOff>
    </xdr:from>
    <xdr:ext cx="762000" cy="259045"/>
    <xdr:sp macro="" textlink="">
      <xdr:nvSpPr>
        <xdr:cNvPr id="404" name="テキスト ボックス 403"/>
        <xdr:cNvSpPr txBox="1"/>
      </xdr:nvSpPr>
      <xdr:spPr>
        <a:xfrm>
          <a:off x="13131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及び県内平均を下回っている。増加の要因は、コロナ禍の景気変動に伴う通常の増減収を超える減収が生じることに対する措置として減収補填債を借り入れたことによる増加や、市内民間病院に対する経営維持資金貸付事業について借り入れたことによる市債残高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今後、老朽化した学校の改修などの大規模事業を進めるために市債の発行を予定していることから、将来負担が増加しないように財政措置のある市債の活用を進め、財政の健全化に努める。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1736</xdr:rowOff>
    </xdr:from>
    <xdr:to>
      <xdr:col>81</xdr:col>
      <xdr:colOff>44450</xdr:colOff>
      <xdr:row>14</xdr:row>
      <xdr:rowOff>66887</xdr:rowOff>
    </xdr:to>
    <xdr:cxnSp macro="">
      <xdr:nvCxnSpPr>
        <xdr:cNvPr id="438" name="直線コネクタ 437"/>
        <xdr:cNvCxnSpPr/>
      </xdr:nvCxnSpPr>
      <xdr:spPr>
        <a:xfrm>
          <a:off x="16179800" y="2402036"/>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168360</xdr:rowOff>
    </xdr:from>
    <xdr:to>
      <xdr:col>77</xdr:col>
      <xdr:colOff>44450</xdr:colOff>
      <xdr:row>14</xdr:row>
      <xdr:rowOff>1736</xdr:rowOff>
    </xdr:to>
    <xdr:cxnSp macro="">
      <xdr:nvCxnSpPr>
        <xdr:cNvPr id="441" name="直線コネクタ 440"/>
        <xdr:cNvCxnSpPr/>
      </xdr:nvCxnSpPr>
      <xdr:spPr>
        <a:xfrm>
          <a:off x="15290800" y="23972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168360</xdr:rowOff>
    </xdr:from>
    <xdr:to>
      <xdr:col>72</xdr:col>
      <xdr:colOff>203200</xdr:colOff>
      <xdr:row>14</xdr:row>
      <xdr:rowOff>46778</xdr:rowOff>
    </xdr:to>
    <xdr:cxnSp macro="">
      <xdr:nvCxnSpPr>
        <xdr:cNvPr id="444" name="直線コネクタ 443"/>
        <xdr:cNvCxnSpPr/>
      </xdr:nvCxnSpPr>
      <xdr:spPr>
        <a:xfrm flipV="1">
          <a:off x="14401800" y="2397210"/>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46778</xdr:rowOff>
    </xdr:from>
    <xdr:to>
      <xdr:col>68</xdr:col>
      <xdr:colOff>152400</xdr:colOff>
      <xdr:row>14</xdr:row>
      <xdr:rowOff>169037</xdr:rowOff>
    </xdr:to>
    <xdr:cxnSp macro="">
      <xdr:nvCxnSpPr>
        <xdr:cNvPr id="447" name="直線コネクタ 446"/>
        <xdr:cNvCxnSpPr/>
      </xdr:nvCxnSpPr>
      <xdr:spPr>
        <a:xfrm flipV="1">
          <a:off x="13512800" y="2447078"/>
          <a:ext cx="8890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16087</xdr:rowOff>
    </xdr:from>
    <xdr:to>
      <xdr:col>81</xdr:col>
      <xdr:colOff>95250</xdr:colOff>
      <xdr:row>14</xdr:row>
      <xdr:rowOff>117687</xdr:rowOff>
    </xdr:to>
    <xdr:sp macro="" textlink="">
      <xdr:nvSpPr>
        <xdr:cNvPr id="457" name="楕円 456"/>
        <xdr:cNvSpPr/>
      </xdr:nvSpPr>
      <xdr:spPr>
        <a:xfrm>
          <a:off x="16967200" y="24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108814</xdr:rowOff>
    </xdr:from>
    <xdr:ext cx="762000" cy="259045"/>
    <xdr:sp macro="" textlink="">
      <xdr:nvSpPr>
        <xdr:cNvPr id="458" name="将来負担の状況該当値テキスト"/>
        <xdr:cNvSpPr txBox="1"/>
      </xdr:nvSpPr>
      <xdr:spPr>
        <a:xfrm>
          <a:off x="17106900" y="233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122386</xdr:rowOff>
    </xdr:from>
    <xdr:to>
      <xdr:col>77</xdr:col>
      <xdr:colOff>95250</xdr:colOff>
      <xdr:row>14</xdr:row>
      <xdr:rowOff>52536</xdr:rowOff>
    </xdr:to>
    <xdr:sp macro="" textlink="">
      <xdr:nvSpPr>
        <xdr:cNvPr id="459" name="楕円 458"/>
        <xdr:cNvSpPr/>
      </xdr:nvSpPr>
      <xdr:spPr>
        <a:xfrm>
          <a:off x="16129000" y="235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62713</xdr:rowOff>
    </xdr:from>
    <xdr:ext cx="736600" cy="259045"/>
    <xdr:sp macro="" textlink="">
      <xdr:nvSpPr>
        <xdr:cNvPr id="460" name="テキスト ボックス 459"/>
        <xdr:cNvSpPr txBox="1"/>
      </xdr:nvSpPr>
      <xdr:spPr>
        <a:xfrm>
          <a:off x="15798800" y="2120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117560</xdr:rowOff>
    </xdr:from>
    <xdr:to>
      <xdr:col>73</xdr:col>
      <xdr:colOff>44450</xdr:colOff>
      <xdr:row>14</xdr:row>
      <xdr:rowOff>47710</xdr:rowOff>
    </xdr:to>
    <xdr:sp macro="" textlink="">
      <xdr:nvSpPr>
        <xdr:cNvPr id="461" name="楕円 460"/>
        <xdr:cNvSpPr/>
      </xdr:nvSpPr>
      <xdr:spPr>
        <a:xfrm>
          <a:off x="152400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57887</xdr:rowOff>
    </xdr:from>
    <xdr:ext cx="762000" cy="259045"/>
    <xdr:sp macro="" textlink="">
      <xdr:nvSpPr>
        <xdr:cNvPr id="462" name="テキスト ボックス 461"/>
        <xdr:cNvSpPr txBox="1"/>
      </xdr:nvSpPr>
      <xdr:spPr>
        <a:xfrm>
          <a:off x="14909800" y="211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167428</xdr:rowOff>
    </xdr:from>
    <xdr:to>
      <xdr:col>68</xdr:col>
      <xdr:colOff>203200</xdr:colOff>
      <xdr:row>14</xdr:row>
      <xdr:rowOff>97578</xdr:rowOff>
    </xdr:to>
    <xdr:sp macro="" textlink="">
      <xdr:nvSpPr>
        <xdr:cNvPr id="463" name="楕円 462"/>
        <xdr:cNvSpPr/>
      </xdr:nvSpPr>
      <xdr:spPr>
        <a:xfrm>
          <a:off x="14351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107755</xdr:rowOff>
    </xdr:from>
    <xdr:ext cx="762000" cy="259045"/>
    <xdr:sp macro="" textlink="">
      <xdr:nvSpPr>
        <xdr:cNvPr id="464" name="テキスト ボックス 463"/>
        <xdr:cNvSpPr txBox="1"/>
      </xdr:nvSpPr>
      <xdr:spPr>
        <a:xfrm>
          <a:off x="14020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118237</xdr:rowOff>
    </xdr:from>
    <xdr:to>
      <xdr:col>64</xdr:col>
      <xdr:colOff>152400</xdr:colOff>
      <xdr:row>15</xdr:row>
      <xdr:rowOff>48387</xdr:rowOff>
    </xdr:to>
    <xdr:sp macro="" textlink="">
      <xdr:nvSpPr>
        <xdr:cNvPr id="465" name="楕円 464"/>
        <xdr:cNvSpPr/>
      </xdr:nvSpPr>
      <xdr:spPr>
        <a:xfrm>
          <a:off x="13462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58564</xdr:rowOff>
    </xdr:from>
    <xdr:ext cx="762000" cy="259045"/>
    <xdr:sp macro="" textlink="">
      <xdr:nvSpPr>
        <xdr:cNvPr id="466" name="テキスト ボックス 465"/>
        <xdr:cNvSpPr txBox="1"/>
      </xdr:nvSpPr>
      <xdr:spPr>
        <a:xfrm>
          <a:off x="13131800" y="228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ポイントの増となり、類似団体平均との乖離が広がった。主な要因としては、令和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年度から会計年度任用職員制度が開始されたことにより、従来物件費（保育所に関するものは扶助費）で計上されていた非正規職員の給与等の性質が人件費へ変更となったことが挙げられる。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また、職員数は類似団体平均に比べ少なかったため増員していることも比率が上昇した一因であることから、今後も人件費の適正化に取り組んでいく必要がある。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39</xdr:row>
      <xdr:rowOff>1270</xdr:rowOff>
    </xdr:to>
    <xdr:cxnSp macro="">
      <xdr:nvCxnSpPr>
        <xdr:cNvPr id="64" name="直線コネクタ 63"/>
        <xdr:cNvCxnSpPr/>
      </xdr:nvCxnSpPr>
      <xdr:spPr>
        <a:xfrm>
          <a:off x="3987800" y="6111748"/>
          <a:ext cx="838200" cy="57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110998</xdr:rowOff>
    </xdr:to>
    <xdr:cxnSp macro="">
      <xdr:nvCxnSpPr>
        <xdr:cNvPr id="67" name="直線コネクタ 66"/>
        <xdr:cNvCxnSpPr/>
      </xdr:nvCxnSpPr>
      <xdr:spPr>
        <a:xfrm>
          <a:off x="3098800" y="60385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37846</xdr:rowOff>
    </xdr:from>
    <xdr:to>
      <xdr:col>15</xdr:col>
      <xdr:colOff>98425</xdr:colOff>
      <xdr:row>35</xdr:row>
      <xdr:rowOff>138430</xdr:rowOff>
    </xdr:to>
    <xdr:cxnSp macro="">
      <xdr:nvCxnSpPr>
        <xdr:cNvPr id="70" name="直線コネクタ 69"/>
        <xdr:cNvCxnSpPr/>
      </xdr:nvCxnSpPr>
      <xdr:spPr>
        <a:xfrm flipV="1">
          <a:off x="2209800" y="60385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138430</xdr:rowOff>
    </xdr:to>
    <xdr:cxnSp macro="">
      <xdr:nvCxnSpPr>
        <xdr:cNvPr id="73" name="直線コネクタ 72"/>
        <xdr:cNvCxnSpPr/>
      </xdr:nvCxnSpPr>
      <xdr:spPr>
        <a:xfrm>
          <a:off x="1320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3" name="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146575</xdr:rowOff>
    </xdr:from>
    <xdr:ext cx="736600" cy="259045"/>
    <xdr:sp macro="" textlink="">
      <xdr:nvSpPr>
        <xdr:cNvPr id="86" name="テキスト ボックス 85"/>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158496</xdr:rowOff>
    </xdr:from>
    <xdr:to>
      <xdr:col>15</xdr:col>
      <xdr:colOff>149225</xdr:colOff>
      <xdr:row>35</xdr:row>
      <xdr:rowOff>88646</xdr:rowOff>
    </xdr:to>
    <xdr:sp macro="" textlink="">
      <xdr:nvSpPr>
        <xdr:cNvPr id="87" name="楕円 86"/>
        <xdr:cNvSpPr/>
      </xdr:nvSpPr>
      <xdr:spPr>
        <a:xfrm>
          <a:off x="3048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73423</xdr:rowOff>
    </xdr:from>
    <xdr:ext cx="762000" cy="259045"/>
    <xdr:sp macro="" textlink="">
      <xdr:nvSpPr>
        <xdr:cNvPr id="88" name="テキスト ボックス 87"/>
        <xdr:cNvSpPr txBox="1"/>
      </xdr:nvSpPr>
      <xdr:spPr>
        <a:xfrm>
          <a:off x="2717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0" name="テキスト ボックス 89"/>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146575</xdr:rowOff>
    </xdr:from>
    <xdr:ext cx="762000" cy="259045"/>
    <xdr:sp macro="" textlink="">
      <xdr:nvSpPr>
        <xdr:cNvPr id="92" name="テキスト ボックス 91"/>
        <xdr:cNvSpPr txBox="1"/>
      </xdr:nvSpPr>
      <xdr:spPr>
        <a:xfrm>
          <a:off x="939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類似団体平均及び県内平均と比較すると高い水準にあるが、前年度に比べ</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主な減少要因は、従来、物件費で計上されていた非正規職員の給与等が、令和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年度から会計年度任用職員制度が開始したことに伴い、人件費へと性質の変更をしたためである。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今後も事業の検証・見直しを継続し、効率化を図る。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20</xdr:row>
      <xdr:rowOff>35560</xdr:rowOff>
    </xdr:to>
    <xdr:cxnSp macro="">
      <xdr:nvCxnSpPr>
        <xdr:cNvPr id="125" name="直線コネクタ 124"/>
        <xdr:cNvCxnSpPr/>
      </xdr:nvCxnSpPr>
      <xdr:spPr>
        <a:xfrm flipV="1">
          <a:off x="15671800" y="3296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35560</xdr:rowOff>
    </xdr:to>
    <xdr:cxnSp macro="">
      <xdr:nvCxnSpPr>
        <xdr:cNvPr id="128" name="直線コネクタ 127"/>
        <xdr:cNvCxnSpPr/>
      </xdr:nvCxnSpPr>
      <xdr:spPr>
        <a:xfrm>
          <a:off x="14782800" y="342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168910</xdr:rowOff>
    </xdr:from>
    <xdr:to>
      <xdr:col>73</xdr:col>
      <xdr:colOff>180975</xdr:colOff>
      <xdr:row>19</xdr:row>
      <xdr:rowOff>168910</xdr:rowOff>
    </xdr:to>
    <xdr:cxnSp macro="">
      <xdr:nvCxnSpPr>
        <xdr:cNvPr id="131" name="直線コネクタ 130"/>
        <xdr:cNvCxnSpPr/>
      </xdr:nvCxnSpPr>
      <xdr:spPr>
        <a:xfrm>
          <a:off x="13893800" y="3426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19</xdr:row>
      <xdr:rowOff>168910</xdr:rowOff>
    </xdr:to>
    <xdr:cxnSp macro="">
      <xdr:nvCxnSpPr>
        <xdr:cNvPr id="134" name="直線コネクタ 133"/>
        <xdr:cNvCxnSpPr/>
      </xdr:nvCxnSpPr>
      <xdr:spPr>
        <a:xfrm>
          <a:off x="13004800" y="3411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6" name="楕円 145"/>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7" name="テキスト ボックス 146"/>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48" name="楕円 147"/>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49" name="テキスト ボックス 148"/>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118110</xdr:rowOff>
    </xdr:from>
    <xdr:to>
      <xdr:col>69</xdr:col>
      <xdr:colOff>142875</xdr:colOff>
      <xdr:row>20</xdr:row>
      <xdr:rowOff>48260</xdr:rowOff>
    </xdr:to>
    <xdr:sp macro="" textlink="">
      <xdr:nvSpPr>
        <xdr:cNvPr id="150" name="楕円 149"/>
        <xdr:cNvSpPr/>
      </xdr:nvSpPr>
      <xdr:spPr>
        <a:xfrm>
          <a:off x="13843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33037</xdr:rowOff>
    </xdr:from>
    <xdr:ext cx="762000" cy="259045"/>
    <xdr:sp macro="" textlink="">
      <xdr:nvSpPr>
        <xdr:cNvPr id="151" name="テキスト ボックス 150"/>
        <xdr:cNvSpPr txBox="1"/>
      </xdr:nvSpPr>
      <xdr:spPr>
        <a:xfrm>
          <a:off x="13512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2" name="楕円 151"/>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3" name="テキスト ボックス 152"/>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ポイント減少し、県内平均は下回ったものの、類似団体平均を上回っている。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主な減少の要因は、コロナ禍における医療控えの影響などにより福祉医療助成が減少したことや生活保護扶助費の減少したことなどが考えられる。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今後は、障害者支援の充実や高齢化による増加が見込まれる一方で、少子化により児童手当等の対象児童が減少しており、コロナ以前のように緩やかに扶助費が増加していくことが見込まれる。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165100</xdr:rowOff>
    </xdr:to>
    <xdr:cxnSp macro="">
      <xdr:nvCxnSpPr>
        <xdr:cNvPr id="188" name="直線コネクタ 187"/>
        <xdr:cNvCxnSpPr/>
      </xdr:nvCxnSpPr>
      <xdr:spPr>
        <a:xfrm flipV="1">
          <a:off x="3987800" y="961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165100</xdr:rowOff>
    </xdr:to>
    <xdr:cxnSp macro="">
      <xdr:nvCxnSpPr>
        <xdr:cNvPr id="191" name="直線コネクタ 190"/>
        <xdr:cNvCxnSpPr/>
      </xdr:nvCxnSpPr>
      <xdr:spPr>
        <a:xfrm>
          <a:off x="3098800" y="964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45357</xdr:rowOff>
    </xdr:to>
    <xdr:cxnSp macro="">
      <xdr:nvCxnSpPr>
        <xdr:cNvPr id="194" name="直線コネクタ 193"/>
        <xdr:cNvCxnSpPr/>
      </xdr:nvCxnSpPr>
      <xdr:spPr>
        <a:xfrm>
          <a:off x="2209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197" name="直線コネクタ 196"/>
        <xdr:cNvCxnSpPr/>
      </xdr:nvCxnSpPr>
      <xdr:spPr>
        <a:xfrm>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12" name="テキスト ボックス 21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3" name="楕円 212"/>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4" name="テキスト ボックス 213"/>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ポイント増加しており、類似団体平均を上回った。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増加の主な要因は、介護保険特別会計繰出金の増加によるものである。これは、被保険者数の増加に伴う要介護認定者数の増加によるものであり、そもそも高齢者の増加に起因しているため、今後も繰出金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3175</xdr:rowOff>
    </xdr:from>
    <xdr:to>
      <xdr:col>82</xdr:col>
      <xdr:colOff>107950</xdr:colOff>
      <xdr:row>58</xdr:row>
      <xdr:rowOff>22225</xdr:rowOff>
    </xdr:to>
    <xdr:cxnSp macro="">
      <xdr:nvCxnSpPr>
        <xdr:cNvPr id="253" name="直線コネクタ 252"/>
        <xdr:cNvCxnSpPr/>
      </xdr:nvCxnSpPr>
      <xdr:spPr>
        <a:xfrm>
          <a:off x="15671800" y="99472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3175</xdr:rowOff>
    </xdr:from>
    <xdr:to>
      <xdr:col>78</xdr:col>
      <xdr:colOff>69850</xdr:colOff>
      <xdr:row>59</xdr:row>
      <xdr:rowOff>98425</xdr:rowOff>
    </xdr:to>
    <xdr:cxnSp macro="">
      <xdr:nvCxnSpPr>
        <xdr:cNvPr id="256" name="直線コネクタ 255"/>
        <xdr:cNvCxnSpPr/>
      </xdr:nvCxnSpPr>
      <xdr:spPr>
        <a:xfrm flipV="1">
          <a:off x="14782800" y="994727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107950</xdr:rowOff>
    </xdr:to>
    <xdr:cxnSp macro="">
      <xdr:nvCxnSpPr>
        <xdr:cNvPr id="259" name="直線コネクタ 258"/>
        <xdr:cNvCxnSpPr/>
      </xdr:nvCxnSpPr>
      <xdr:spPr>
        <a:xfrm flipV="1">
          <a:off x="13893800" y="10213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59</xdr:row>
      <xdr:rowOff>107950</xdr:rowOff>
    </xdr:to>
    <xdr:cxnSp macro="">
      <xdr:nvCxnSpPr>
        <xdr:cNvPr id="262" name="直線コネクタ 261"/>
        <xdr:cNvCxnSpPr/>
      </xdr:nvCxnSpPr>
      <xdr:spPr>
        <a:xfrm>
          <a:off x="13004800" y="10204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142875</xdr:rowOff>
    </xdr:from>
    <xdr:to>
      <xdr:col>82</xdr:col>
      <xdr:colOff>158750</xdr:colOff>
      <xdr:row>58</xdr:row>
      <xdr:rowOff>73025</xdr:rowOff>
    </xdr:to>
    <xdr:sp macro="" textlink="">
      <xdr:nvSpPr>
        <xdr:cNvPr id="272" name="楕円 271"/>
        <xdr:cNvSpPr/>
      </xdr:nvSpPr>
      <xdr:spPr>
        <a:xfrm>
          <a:off x="164592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114952</xdr:rowOff>
    </xdr:from>
    <xdr:ext cx="762000" cy="259045"/>
    <xdr:sp macro="" textlink="">
      <xdr:nvSpPr>
        <xdr:cNvPr id="273" name="その他該当値テキスト"/>
        <xdr:cNvSpPr txBox="1"/>
      </xdr:nvSpPr>
      <xdr:spPr>
        <a:xfrm>
          <a:off x="165989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123825</xdr:rowOff>
    </xdr:from>
    <xdr:to>
      <xdr:col>78</xdr:col>
      <xdr:colOff>120650</xdr:colOff>
      <xdr:row>58</xdr:row>
      <xdr:rowOff>53975</xdr:rowOff>
    </xdr:to>
    <xdr:sp macro="" textlink="">
      <xdr:nvSpPr>
        <xdr:cNvPr id="274" name="楕円 273"/>
        <xdr:cNvSpPr/>
      </xdr:nvSpPr>
      <xdr:spPr>
        <a:xfrm>
          <a:off x="15621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64152</xdr:rowOff>
    </xdr:from>
    <xdr:ext cx="736600" cy="259045"/>
    <xdr:sp macro="" textlink="">
      <xdr:nvSpPr>
        <xdr:cNvPr id="275" name="テキスト ボックス 274"/>
        <xdr:cNvSpPr txBox="1"/>
      </xdr:nvSpPr>
      <xdr:spPr>
        <a:xfrm>
          <a:off x="15290800" y="966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47625</xdr:rowOff>
    </xdr:from>
    <xdr:to>
      <xdr:col>74</xdr:col>
      <xdr:colOff>31750</xdr:colOff>
      <xdr:row>59</xdr:row>
      <xdr:rowOff>149225</xdr:rowOff>
    </xdr:to>
    <xdr:sp macro="" textlink="">
      <xdr:nvSpPr>
        <xdr:cNvPr id="276" name="楕円 275"/>
        <xdr:cNvSpPr/>
      </xdr:nvSpPr>
      <xdr:spPr>
        <a:xfrm>
          <a:off x="14732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134002</xdr:rowOff>
    </xdr:from>
    <xdr:ext cx="762000" cy="259045"/>
    <xdr:sp macro="" textlink="">
      <xdr:nvSpPr>
        <xdr:cNvPr id="277" name="テキスト ボックス 276"/>
        <xdr:cNvSpPr txBox="1"/>
      </xdr:nvSpPr>
      <xdr:spPr>
        <a:xfrm>
          <a:off x="14401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80" name="楕円 279"/>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124477</xdr:rowOff>
    </xdr:from>
    <xdr:ext cx="762000" cy="259045"/>
    <xdr:sp macro="" textlink="">
      <xdr:nvSpPr>
        <xdr:cNvPr id="281" name="テキスト ボックス 280"/>
        <xdr:cNvSpPr txBox="1"/>
      </xdr:nvSpPr>
      <xdr:spPr>
        <a:xfrm>
          <a:off x="12623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近年継続して増加傾向にあり、令和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ポイント増加したが、類似団体や県内平均と比較すると低い水準にある。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主な増加の要因は、下水道事業会計への繰出金の増加や、幼保無償化による幼児教育補助の増加によるものである。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一方で、広域ごみ処理施設の整備を進めていくために一部</a:t>
          </a:r>
          <a:r>
            <a:rPr kumimoji="1" lang="ja-JP" altLang="en-US" sz="1200">
              <a:latin typeface="ＭＳ Ｐゴシック" panose="020B0600070205080204" pitchFamily="50" charset="-128"/>
              <a:ea typeface="ＭＳ Ｐゴシック" panose="020B0600070205080204" pitchFamily="50" charset="-128"/>
            </a:rPr>
            <a:t>事務組合に拠出している負担金が、令和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年度においては減少したことにより、補助費等の比率の増加幅としては小さかった。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88138</xdr:rowOff>
    </xdr:to>
    <xdr:cxnSp macro="">
      <xdr:nvCxnSpPr>
        <xdr:cNvPr id="311" name="直線コネクタ 310"/>
        <xdr:cNvCxnSpPr/>
      </xdr:nvCxnSpPr>
      <xdr:spPr>
        <a:xfrm>
          <a:off x="15671800" y="60843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83566</xdr:rowOff>
    </xdr:to>
    <xdr:cxnSp macro="">
      <xdr:nvCxnSpPr>
        <xdr:cNvPr id="314" name="直線コネクタ 313"/>
        <xdr:cNvCxnSpPr/>
      </xdr:nvCxnSpPr>
      <xdr:spPr>
        <a:xfrm>
          <a:off x="14782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xdr:rowOff>
    </xdr:from>
    <xdr:to>
      <xdr:col>73</xdr:col>
      <xdr:colOff>180975</xdr:colOff>
      <xdr:row>35</xdr:row>
      <xdr:rowOff>28702</xdr:rowOff>
    </xdr:to>
    <xdr:cxnSp macro="">
      <xdr:nvCxnSpPr>
        <xdr:cNvPr id="317" name="直線コネクタ 316"/>
        <xdr:cNvCxnSpPr/>
      </xdr:nvCxnSpPr>
      <xdr:spPr>
        <a:xfrm>
          <a:off x="13893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10414</xdr:rowOff>
    </xdr:to>
    <xdr:cxnSp macro="">
      <xdr:nvCxnSpPr>
        <xdr:cNvPr id="320" name="直線コネクタ 319"/>
        <xdr:cNvCxnSpPr/>
      </xdr:nvCxnSpPr>
      <xdr:spPr>
        <a:xfrm>
          <a:off x="13004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32" name="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4" name="楕円 333"/>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5" name="テキスト ボックス 334"/>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131064</xdr:rowOff>
    </xdr:from>
    <xdr:to>
      <xdr:col>69</xdr:col>
      <xdr:colOff>142875</xdr:colOff>
      <xdr:row>35</xdr:row>
      <xdr:rowOff>61214</xdr:rowOff>
    </xdr:to>
    <xdr:sp macro="" textlink="">
      <xdr:nvSpPr>
        <xdr:cNvPr id="336" name="楕円 335"/>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71391</xdr:rowOff>
    </xdr:from>
    <xdr:ext cx="762000" cy="259045"/>
    <xdr:sp macro="" textlink="">
      <xdr:nvSpPr>
        <xdr:cNvPr id="337" name="テキスト ボックス 336"/>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加し、県内平均は上回っているものの、類似団体平均は下回っている。前年度に償還終了したものよりも、前年度に借入れた事業の利子や据え置き期間が終了し元金の償還が始まったものの方が多かったことが、公債費増加の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今後も、償還終了により年度毎の公債費は減少する見込みだが、今後の大規模事業の実施に市債の発行を予定しており、引き続き公債費の適正化に取り組んでいく必要がある。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19558</xdr:rowOff>
    </xdr:to>
    <xdr:cxnSp macro="">
      <xdr:nvCxnSpPr>
        <xdr:cNvPr id="369" name="直線コネクタ 368"/>
        <xdr:cNvCxnSpPr/>
      </xdr:nvCxnSpPr>
      <xdr:spPr>
        <a:xfrm>
          <a:off x="3987800" y="132120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46989</xdr:rowOff>
    </xdr:to>
    <xdr:cxnSp macro="">
      <xdr:nvCxnSpPr>
        <xdr:cNvPr id="372" name="直線コネクタ 371"/>
        <xdr:cNvCxnSpPr/>
      </xdr:nvCxnSpPr>
      <xdr:spPr>
        <a:xfrm flipV="1">
          <a:off x="3098800" y="132120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46989</xdr:rowOff>
    </xdr:to>
    <xdr:cxnSp macro="">
      <xdr:nvCxnSpPr>
        <xdr:cNvPr id="375" name="直線コネクタ 374"/>
        <xdr:cNvCxnSpPr/>
      </xdr:nvCxnSpPr>
      <xdr:spPr>
        <a:xfrm>
          <a:off x="2209800" y="132394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37846</xdr:rowOff>
    </xdr:to>
    <xdr:cxnSp macro="">
      <xdr:nvCxnSpPr>
        <xdr:cNvPr id="378" name="直線コネクタ 377"/>
        <xdr:cNvCxnSpPr/>
      </xdr:nvCxnSpPr>
      <xdr:spPr>
        <a:xfrm>
          <a:off x="1320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88" name="楕円 387"/>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156735</xdr:rowOff>
    </xdr:from>
    <xdr:ext cx="762000" cy="259045"/>
    <xdr:sp macro="" textlink="">
      <xdr:nvSpPr>
        <xdr:cNvPr id="389"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90" name="楕円 389"/>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91" name="テキスト ボックス 390"/>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4" name="楕円 393"/>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5" name="テキスト ボックス 394"/>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7" name="テキスト ボックス 396"/>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ポイント増加し、類似団体平均及び県内平均を上回っている。主な要因として、人件費と物件費の経常収支の割合が特に大きいことが挙げられる。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今後は、扶助費の増加が見込まれるため、事務事業の検証・見直しによりコスト削減を図るなど健全な財政運営に努める。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56135</xdr:rowOff>
    </xdr:to>
    <xdr:cxnSp macro="">
      <xdr:nvCxnSpPr>
        <xdr:cNvPr id="428" name="直線コネクタ 427"/>
        <xdr:cNvCxnSpPr/>
      </xdr:nvCxnSpPr>
      <xdr:spPr>
        <a:xfrm>
          <a:off x="15671800" y="1346352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90424</xdr:rowOff>
    </xdr:to>
    <xdr:cxnSp macro="">
      <xdr:nvCxnSpPr>
        <xdr:cNvPr id="431" name="直線コネクタ 430"/>
        <xdr:cNvCxnSpPr/>
      </xdr:nvCxnSpPr>
      <xdr:spPr>
        <a:xfrm>
          <a:off x="14782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81280</xdr:rowOff>
    </xdr:to>
    <xdr:cxnSp macro="">
      <xdr:nvCxnSpPr>
        <xdr:cNvPr id="434" name="直線コネクタ 433"/>
        <xdr:cNvCxnSpPr/>
      </xdr:nvCxnSpPr>
      <xdr:spPr>
        <a:xfrm flipV="1">
          <a:off x="13893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81280</xdr:rowOff>
    </xdr:to>
    <xdr:cxnSp macro="">
      <xdr:nvCxnSpPr>
        <xdr:cNvPr id="437" name="直線コネクタ 436"/>
        <xdr:cNvCxnSpPr/>
      </xdr:nvCxnSpPr>
      <xdr:spPr>
        <a:xfrm>
          <a:off x="13004800" y="13390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7" name="楕円 446"/>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8"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9" name="楕円 448"/>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0" name="テキスト ボックス 449"/>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51" name="楕円 450"/>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2" name="テキスト ボックス 45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3" name="楕円 452"/>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4" name="テキスト ボックス 453"/>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5" name="楕円 454"/>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6" name="テキスト ボックス 455"/>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142980</xdr:rowOff>
    </xdr:from>
    <xdr:to>
      <xdr:col>29</xdr:col>
      <xdr:colOff>127000</xdr:colOff>
      <xdr:row>18</xdr:row>
      <xdr:rowOff>105408</xdr:rowOff>
    </xdr:to>
    <xdr:cxnSp macro="">
      <xdr:nvCxnSpPr>
        <xdr:cNvPr id="52" name="直線コネクタ 51"/>
        <xdr:cNvCxnSpPr/>
      </xdr:nvCxnSpPr>
      <xdr:spPr bwMode="auto">
        <a:xfrm flipV="1">
          <a:off x="5003800" y="3105255"/>
          <a:ext cx="647700" cy="13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101555</xdr:rowOff>
    </xdr:from>
    <xdr:to>
      <xdr:col>26</xdr:col>
      <xdr:colOff>50800</xdr:colOff>
      <xdr:row>18</xdr:row>
      <xdr:rowOff>105408</xdr:rowOff>
    </xdr:to>
    <xdr:cxnSp macro="">
      <xdr:nvCxnSpPr>
        <xdr:cNvPr id="55" name="直線コネクタ 54"/>
        <xdr:cNvCxnSpPr/>
      </xdr:nvCxnSpPr>
      <xdr:spPr bwMode="auto">
        <a:xfrm>
          <a:off x="4305300" y="323528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99513</xdr:rowOff>
    </xdr:from>
    <xdr:to>
      <xdr:col>22</xdr:col>
      <xdr:colOff>114300</xdr:colOff>
      <xdr:row>18</xdr:row>
      <xdr:rowOff>101555</xdr:rowOff>
    </xdr:to>
    <xdr:cxnSp macro="">
      <xdr:nvCxnSpPr>
        <xdr:cNvPr id="58" name="直線コネクタ 57"/>
        <xdr:cNvCxnSpPr/>
      </xdr:nvCxnSpPr>
      <xdr:spPr bwMode="auto">
        <a:xfrm>
          <a:off x="3606800" y="3233238"/>
          <a:ext cx="698500" cy="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99513</xdr:rowOff>
    </xdr:from>
    <xdr:to>
      <xdr:col>18</xdr:col>
      <xdr:colOff>177800</xdr:colOff>
      <xdr:row>18</xdr:row>
      <xdr:rowOff>100199</xdr:rowOff>
    </xdr:to>
    <xdr:cxnSp macro="">
      <xdr:nvCxnSpPr>
        <xdr:cNvPr id="61" name="直線コネクタ 60"/>
        <xdr:cNvCxnSpPr/>
      </xdr:nvCxnSpPr>
      <xdr:spPr bwMode="auto">
        <a:xfrm flipV="1">
          <a:off x="2908300" y="3233238"/>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92180</xdr:rowOff>
    </xdr:from>
    <xdr:to>
      <xdr:col>29</xdr:col>
      <xdr:colOff>177800</xdr:colOff>
      <xdr:row>18</xdr:row>
      <xdr:rowOff>22330</xdr:rowOff>
    </xdr:to>
    <xdr:sp macro="" textlink="">
      <xdr:nvSpPr>
        <xdr:cNvPr id="71" name="楕円 70"/>
        <xdr:cNvSpPr/>
      </xdr:nvSpPr>
      <xdr:spPr bwMode="auto">
        <a:xfrm>
          <a:off x="5600700" y="305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64257</xdr:rowOff>
    </xdr:from>
    <xdr:ext cx="762000" cy="259045"/>
    <xdr:sp macro="" textlink="">
      <xdr:nvSpPr>
        <xdr:cNvPr id="72" name="人口1人当たり決算額の推移該当値テキスト130"/>
        <xdr:cNvSpPr txBox="1"/>
      </xdr:nvSpPr>
      <xdr:spPr>
        <a:xfrm>
          <a:off x="5740400" y="30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54608</xdr:rowOff>
    </xdr:from>
    <xdr:to>
      <xdr:col>26</xdr:col>
      <xdr:colOff>101600</xdr:colOff>
      <xdr:row>18</xdr:row>
      <xdr:rowOff>156208</xdr:rowOff>
    </xdr:to>
    <xdr:sp macro="" textlink="">
      <xdr:nvSpPr>
        <xdr:cNvPr id="73" name="楕円 72"/>
        <xdr:cNvSpPr/>
      </xdr:nvSpPr>
      <xdr:spPr bwMode="auto">
        <a:xfrm>
          <a:off x="4953000" y="318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140985</xdr:rowOff>
    </xdr:from>
    <xdr:ext cx="736600" cy="259045"/>
    <xdr:sp macro="" textlink="">
      <xdr:nvSpPr>
        <xdr:cNvPr id="74" name="テキスト ボックス 73"/>
        <xdr:cNvSpPr txBox="1"/>
      </xdr:nvSpPr>
      <xdr:spPr>
        <a:xfrm>
          <a:off x="4622800" y="327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50755</xdr:rowOff>
    </xdr:from>
    <xdr:to>
      <xdr:col>22</xdr:col>
      <xdr:colOff>165100</xdr:colOff>
      <xdr:row>18</xdr:row>
      <xdr:rowOff>152355</xdr:rowOff>
    </xdr:to>
    <xdr:sp macro="" textlink="">
      <xdr:nvSpPr>
        <xdr:cNvPr id="75" name="楕円 74"/>
        <xdr:cNvSpPr/>
      </xdr:nvSpPr>
      <xdr:spPr bwMode="auto">
        <a:xfrm>
          <a:off x="4254500" y="318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137132</xdr:rowOff>
    </xdr:from>
    <xdr:ext cx="762000" cy="259045"/>
    <xdr:sp macro="" textlink="">
      <xdr:nvSpPr>
        <xdr:cNvPr id="76" name="テキスト ボックス 75"/>
        <xdr:cNvSpPr txBox="1"/>
      </xdr:nvSpPr>
      <xdr:spPr>
        <a:xfrm>
          <a:off x="3924300" y="32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48713</xdr:rowOff>
    </xdr:from>
    <xdr:to>
      <xdr:col>19</xdr:col>
      <xdr:colOff>38100</xdr:colOff>
      <xdr:row>18</xdr:row>
      <xdr:rowOff>150313</xdr:rowOff>
    </xdr:to>
    <xdr:sp macro="" textlink="">
      <xdr:nvSpPr>
        <xdr:cNvPr id="77" name="楕円 76"/>
        <xdr:cNvSpPr/>
      </xdr:nvSpPr>
      <xdr:spPr bwMode="auto">
        <a:xfrm>
          <a:off x="3556000" y="318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135091</xdr:rowOff>
    </xdr:from>
    <xdr:ext cx="762000" cy="259045"/>
    <xdr:sp macro="" textlink="">
      <xdr:nvSpPr>
        <xdr:cNvPr id="78" name="テキスト ボックス 77"/>
        <xdr:cNvSpPr txBox="1"/>
      </xdr:nvSpPr>
      <xdr:spPr>
        <a:xfrm>
          <a:off x="3225800" y="326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49399</xdr:rowOff>
    </xdr:from>
    <xdr:to>
      <xdr:col>15</xdr:col>
      <xdr:colOff>101600</xdr:colOff>
      <xdr:row>18</xdr:row>
      <xdr:rowOff>150999</xdr:rowOff>
    </xdr:to>
    <xdr:sp macro="" textlink="">
      <xdr:nvSpPr>
        <xdr:cNvPr id="79" name="楕円 78"/>
        <xdr:cNvSpPr/>
      </xdr:nvSpPr>
      <xdr:spPr bwMode="auto">
        <a:xfrm>
          <a:off x="2857500" y="3183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135776</xdr:rowOff>
    </xdr:from>
    <xdr:ext cx="762000" cy="259045"/>
    <xdr:sp macro="" textlink="">
      <xdr:nvSpPr>
        <xdr:cNvPr id="80" name="テキスト ボックス 79"/>
        <xdr:cNvSpPr txBox="1"/>
      </xdr:nvSpPr>
      <xdr:spPr>
        <a:xfrm>
          <a:off x="2527300" y="326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92291</xdr:rowOff>
    </xdr:from>
    <xdr:to>
      <xdr:col>29</xdr:col>
      <xdr:colOff>127000</xdr:colOff>
      <xdr:row>37</xdr:row>
      <xdr:rowOff>110617</xdr:rowOff>
    </xdr:to>
    <xdr:cxnSp macro="">
      <xdr:nvCxnSpPr>
        <xdr:cNvPr id="114" name="直線コネクタ 113"/>
        <xdr:cNvCxnSpPr/>
      </xdr:nvCxnSpPr>
      <xdr:spPr bwMode="auto">
        <a:xfrm>
          <a:off x="5003800" y="7216991"/>
          <a:ext cx="6477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83604</xdr:rowOff>
    </xdr:from>
    <xdr:to>
      <xdr:col>26</xdr:col>
      <xdr:colOff>50800</xdr:colOff>
      <xdr:row>37</xdr:row>
      <xdr:rowOff>92291</xdr:rowOff>
    </xdr:to>
    <xdr:cxnSp macro="">
      <xdr:nvCxnSpPr>
        <xdr:cNvPr id="117" name="直線コネクタ 116"/>
        <xdr:cNvCxnSpPr/>
      </xdr:nvCxnSpPr>
      <xdr:spPr bwMode="auto">
        <a:xfrm>
          <a:off x="4305300" y="7208304"/>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83604</xdr:rowOff>
    </xdr:from>
    <xdr:to>
      <xdr:col>22</xdr:col>
      <xdr:colOff>114300</xdr:colOff>
      <xdr:row>37</xdr:row>
      <xdr:rowOff>114694</xdr:rowOff>
    </xdr:to>
    <xdr:cxnSp macro="">
      <xdr:nvCxnSpPr>
        <xdr:cNvPr id="120" name="直線コネクタ 119"/>
        <xdr:cNvCxnSpPr/>
      </xdr:nvCxnSpPr>
      <xdr:spPr bwMode="auto">
        <a:xfrm flipV="1">
          <a:off x="3606800" y="7208304"/>
          <a:ext cx="6985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98120</xdr:rowOff>
    </xdr:from>
    <xdr:to>
      <xdr:col>18</xdr:col>
      <xdr:colOff>177800</xdr:colOff>
      <xdr:row>37</xdr:row>
      <xdr:rowOff>114694</xdr:rowOff>
    </xdr:to>
    <xdr:cxnSp macro="">
      <xdr:nvCxnSpPr>
        <xdr:cNvPr id="123" name="直線コネクタ 122"/>
        <xdr:cNvCxnSpPr/>
      </xdr:nvCxnSpPr>
      <xdr:spPr bwMode="auto">
        <a:xfrm>
          <a:off x="2908300" y="7222820"/>
          <a:ext cx="698500" cy="1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59817</xdr:rowOff>
    </xdr:from>
    <xdr:to>
      <xdr:col>29</xdr:col>
      <xdr:colOff>177800</xdr:colOff>
      <xdr:row>37</xdr:row>
      <xdr:rowOff>161417</xdr:rowOff>
    </xdr:to>
    <xdr:sp macro="" textlink="">
      <xdr:nvSpPr>
        <xdr:cNvPr id="133" name="楕円 132"/>
        <xdr:cNvSpPr/>
      </xdr:nvSpPr>
      <xdr:spPr bwMode="auto">
        <a:xfrm>
          <a:off x="5600700" y="7184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31894</xdr:rowOff>
    </xdr:from>
    <xdr:ext cx="762000" cy="259045"/>
    <xdr:sp macro="" textlink="">
      <xdr:nvSpPr>
        <xdr:cNvPr id="134" name="人口1人当たり決算額の推移該当値テキスト445"/>
        <xdr:cNvSpPr txBox="1"/>
      </xdr:nvSpPr>
      <xdr:spPr>
        <a:xfrm>
          <a:off x="57404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41491</xdr:rowOff>
    </xdr:from>
    <xdr:to>
      <xdr:col>26</xdr:col>
      <xdr:colOff>101600</xdr:colOff>
      <xdr:row>37</xdr:row>
      <xdr:rowOff>143091</xdr:rowOff>
    </xdr:to>
    <xdr:sp macro="" textlink="">
      <xdr:nvSpPr>
        <xdr:cNvPr id="135" name="楕円 134"/>
        <xdr:cNvSpPr/>
      </xdr:nvSpPr>
      <xdr:spPr bwMode="auto">
        <a:xfrm>
          <a:off x="4953000" y="716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127868</xdr:rowOff>
    </xdr:from>
    <xdr:ext cx="736600" cy="259045"/>
    <xdr:sp macro="" textlink="">
      <xdr:nvSpPr>
        <xdr:cNvPr id="136" name="テキスト ボックス 135"/>
        <xdr:cNvSpPr txBox="1"/>
      </xdr:nvSpPr>
      <xdr:spPr>
        <a:xfrm>
          <a:off x="4622800" y="7252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32804</xdr:rowOff>
    </xdr:from>
    <xdr:to>
      <xdr:col>22</xdr:col>
      <xdr:colOff>165100</xdr:colOff>
      <xdr:row>37</xdr:row>
      <xdr:rowOff>134404</xdr:rowOff>
    </xdr:to>
    <xdr:sp macro="" textlink="">
      <xdr:nvSpPr>
        <xdr:cNvPr id="137" name="楕円 136"/>
        <xdr:cNvSpPr/>
      </xdr:nvSpPr>
      <xdr:spPr bwMode="auto">
        <a:xfrm>
          <a:off x="4254500" y="715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119181</xdr:rowOff>
    </xdr:from>
    <xdr:ext cx="762000" cy="259045"/>
    <xdr:sp macro="" textlink="">
      <xdr:nvSpPr>
        <xdr:cNvPr id="138" name="テキスト ボックス 137"/>
        <xdr:cNvSpPr txBox="1"/>
      </xdr:nvSpPr>
      <xdr:spPr>
        <a:xfrm>
          <a:off x="3924300" y="72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63894</xdr:rowOff>
    </xdr:from>
    <xdr:to>
      <xdr:col>19</xdr:col>
      <xdr:colOff>38100</xdr:colOff>
      <xdr:row>37</xdr:row>
      <xdr:rowOff>165494</xdr:rowOff>
    </xdr:to>
    <xdr:sp macro="" textlink="">
      <xdr:nvSpPr>
        <xdr:cNvPr id="139" name="楕円 138"/>
        <xdr:cNvSpPr/>
      </xdr:nvSpPr>
      <xdr:spPr bwMode="auto">
        <a:xfrm>
          <a:off x="3556000" y="718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150271</xdr:rowOff>
    </xdr:from>
    <xdr:ext cx="762000" cy="259045"/>
    <xdr:sp macro="" textlink="">
      <xdr:nvSpPr>
        <xdr:cNvPr id="140" name="テキスト ボックス 139"/>
        <xdr:cNvSpPr txBox="1"/>
      </xdr:nvSpPr>
      <xdr:spPr>
        <a:xfrm>
          <a:off x="3225800" y="727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47320</xdr:rowOff>
    </xdr:from>
    <xdr:to>
      <xdr:col>15</xdr:col>
      <xdr:colOff>101600</xdr:colOff>
      <xdr:row>37</xdr:row>
      <xdr:rowOff>148920</xdr:rowOff>
    </xdr:to>
    <xdr:sp macro="" textlink="">
      <xdr:nvSpPr>
        <xdr:cNvPr id="141" name="楕円 140"/>
        <xdr:cNvSpPr/>
      </xdr:nvSpPr>
      <xdr:spPr bwMode="auto">
        <a:xfrm>
          <a:off x="2857500" y="7172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133697</xdr:rowOff>
    </xdr:from>
    <xdr:ext cx="762000" cy="259045"/>
    <xdr:sp macro="" textlink="">
      <xdr:nvSpPr>
        <xdr:cNvPr id="142" name="テキスト ボックス 141"/>
        <xdr:cNvSpPr txBox="1"/>
      </xdr:nvSpPr>
      <xdr:spPr>
        <a:xfrm>
          <a:off x="2527300" y="72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16885</xdr:rowOff>
    </xdr:from>
    <xdr:to>
      <xdr:col>24</xdr:col>
      <xdr:colOff>63500</xdr:colOff>
      <xdr:row>37</xdr:row>
      <xdr:rowOff>118650</xdr:rowOff>
    </xdr:to>
    <xdr:cxnSp macro="">
      <xdr:nvCxnSpPr>
        <xdr:cNvPr id="61" name="直線コネクタ 60"/>
        <xdr:cNvCxnSpPr/>
      </xdr:nvCxnSpPr>
      <xdr:spPr>
        <a:xfrm flipV="1">
          <a:off x="3797300" y="6189085"/>
          <a:ext cx="838200" cy="2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118650</xdr:rowOff>
    </xdr:from>
    <xdr:to>
      <xdr:col>19</xdr:col>
      <xdr:colOff>177800</xdr:colOff>
      <xdr:row>37</xdr:row>
      <xdr:rowOff>153663</xdr:rowOff>
    </xdr:to>
    <xdr:cxnSp macro="">
      <xdr:nvCxnSpPr>
        <xdr:cNvPr id="64" name="直線コネクタ 63"/>
        <xdr:cNvCxnSpPr/>
      </xdr:nvCxnSpPr>
      <xdr:spPr>
        <a:xfrm flipV="1">
          <a:off x="2908300" y="6462300"/>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128518</xdr:rowOff>
    </xdr:from>
    <xdr:to>
      <xdr:col>15</xdr:col>
      <xdr:colOff>50800</xdr:colOff>
      <xdr:row>37</xdr:row>
      <xdr:rowOff>153663</xdr:rowOff>
    </xdr:to>
    <xdr:cxnSp macro="">
      <xdr:nvCxnSpPr>
        <xdr:cNvPr id="67" name="直線コネクタ 66"/>
        <xdr:cNvCxnSpPr/>
      </xdr:nvCxnSpPr>
      <xdr:spPr>
        <a:xfrm>
          <a:off x="2019300" y="64721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128518</xdr:rowOff>
    </xdr:from>
    <xdr:to>
      <xdr:col>10</xdr:col>
      <xdr:colOff>114300</xdr:colOff>
      <xdr:row>37</xdr:row>
      <xdr:rowOff>143186</xdr:rowOff>
    </xdr:to>
    <xdr:cxnSp macro="">
      <xdr:nvCxnSpPr>
        <xdr:cNvPr id="70" name="直線コネクタ 69"/>
        <xdr:cNvCxnSpPr/>
      </xdr:nvCxnSpPr>
      <xdr:spPr>
        <a:xfrm flipV="1">
          <a:off x="1130300" y="6472168"/>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137535</xdr:rowOff>
    </xdr:from>
    <xdr:to>
      <xdr:col>24</xdr:col>
      <xdr:colOff>114300</xdr:colOff>
      <xdr:row>36</xdr:row>
      <xdr:rowOff>67685</xdr:rowOff>
    </xdr:to>
    <xdr:sp macro="" textlink="">
      <xdr:nvSpPr>
        <xdr:cNvPr id="80" name="楕円 79"/>
        <xdr:cNvSpPr/>
      </xdr:nvSpPr>
      <xdr:spPr>
        <a:xfrm>
          <a:off x="45847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115962</xdr:rowOff>
    </xdr:from>
    <xdr:ext cx="534377" cy="259045"/>
    <xdr:sp macro="" textlink="">
      <xdr:nvSpPr>
        <xdr:cNvPr id="81" name="人件費該当値テキスト"/>
        <xdr:cNvSpPr txBox="1"/>
      </xdr:nvSpPr>
      <xdr:spPr>
        <a:xfrm>
          <a:off x="4686300" y="6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67850</xdr:rowOff>
    </xdr:from>
    <xdr:to>
      <xdr:col>20</xdr:col>
      <xdr:colOff>38100</xdr:colOff>
      <xdr:row>37</xdr:row>
      <xdr:rowOff>169450</xdr:rowOff>
    </xdr:to>
    <xdr:sp macro="" textlink="">
      <xdr:nvSpPr>
        <xdr:cNvPr id="82" name="楕円 81"/>
        <xdr:cNvSpPr/>
      </xdr:nvSpPr>
      <xdr:spPr>
        <a:xfrm>
          <a:off x="3746500" y="64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160577</xdr:rowOff>
    </xdr:from>
    <xdr:ext cx="534377" cy="259045"/>
    <xdr:sp macro="" textlink="">
      <xdr:nvSpPr>
        <xdr:cNvPr id="83" name="テキスト ボックス 82"/>
        <xdr:cNvSpPr txBox="1"/>
      </xdr:nvSpPr>
      <xdr:spPr>
        <a:xfrm>
          <a:off x="3530111" y="650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102863</xdr:rowOff>
    </xdr:from>
    <xdr:to>
      <xdr:col>15</xdr:col>
      <xdr:colOff>101600</xdr:colOff>
      <xdr:row>38</xdr:row>
      <xdr:rowOff>33013</xdr:rowOff>
    </xdr:to>
    <xdr:sp macro="" textlink="">
      <xdr:nvSpPr>
        <xdr:cNvPr id="84" name="楕円 83"/>
        <xdr:cNvSpPr/>
      </xdr:nvSpPr>
      <xdr:spPr>
        <a:xfrm>
          <a:off x="2857500" y="644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24140</xdr:rowOff>
    </xdr:from>
    <xdr:ext cx="534377" cy="259045"/>
    <xdr:sp macro="" textlink="">
      <xdr:nvSpPr>
        <xdr:cNvPr id="85" name="テキスト ボックス 84"/>
        <xdr:cNvSpPr txBox="1"/>
      </xdr:nvSpPr>
      <xdr:spPr>
        <a:xfrm>
          <a:off x="2641111" y="653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77718</xdr:rowOff>
    </xdr:from>
    <xdr:to>
      <xdr:col>10</xdr:col>
      <xdr:colOff>165100</xdr:colOff>
      <xdr:row>38</xdr:row>
      <xdr:rowOff>7868</xdr:rowOff>
    </xdr:to>
    <xdr:sp macro="" textlink="">
      <xdr:nvSpPr>
        <xdr:cNvPr id="86" name="楕円 85"/>
        <xdr:cNvSpPr/>
      </xdr:nvSpPr>
      <xdr:spPr>
        <a:xfrm>
          <a:off x="1968500" y="6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170445</xdr:rowOff>
    </xdr:from>
    <xdr:ext cx="534377" cy="259045"/>
    <xdr:sp macro="" textlink="">
      <xdr:nvSpPr>
        <xdr:cNvPr id="87" name="テキスト ボックス 86"/>
        <xdr:cNvSpPr txBox="1"/>
      </xdr:nvSpPr>
      <xdr:spPr>
        <a:xfrm>
          <a:off x="1752111" y="65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92386</xdr:rowOff>
    </xdr:from>
    <xdr:to>
      <xdr:col>6</xdr:col>
      <xdr:colOff>38100</xdr:colOff>
      <xdr:row>38</xdr:row>
      <xdr:rowOff>22537</xdr:rowOff>
    </xdr:to>
    <xdr:sp macro="" textlink="">
      <xdr:nvSpPr>
        <xdr:cNvPr id="88" name="楕円 87"/>
        <xdr:cNvSpPr/>
      </xdr:nvSpPr>
      <xdr:spPr>
        <a:xfrm>
          <a:off x="1079500" y="6436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13663</xdr:rowOff>
    </xdr:from>
    <xdr:ext cx="534377" cy="259045"/>
    <xdr:sp macro="" textlink="">
      <xdr:nvSpPr>
        <xdr:cNvPr id="89" name="テキスト ボックス 88"/>
        <xdr:cNvSpPr txBox="1"/>
      </xdr:nvSpPr>
      <xdr:spPr>
        <a:xfrm>
          <a:off x="863111" y="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125133</xdr:rowOff>
    </xdr:from>
    <xdr:to>
      <xdr:col>24</xdr:col>
      <xdr:colOff>63500</xdr:colOff>
      <xdr:row>57</xdr:row>
      <xdr:rowOff>154184</xdr:rowOff>
    </xdr:to>
    <xdr:cxnSp macro="">
      <xdr:nvCxnSpPr>
        <xdr:cNvPr id="117" name="直線コネクタ 116"/>
        <xdr:cNvCxnSpPr/>
      </xdr:nvCxnSpPr>
      <xdr:spPr>
        <a:xfrm flipV="1">
          <a:off x="3797300" y="9897783"/>
          <a:ext cx="8382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154184</xdr:rowOff>
    </xdr:from>
    <xdr:to>
      <xdr:col>19</xdr:col>
      <xdr:colOff>177800</xdr:colOff>
      <xdr:row>57</xdr:row>
      <xdr:rowOff>167882</xdr:rowOff>
    </xdr:to>
    <xdr:cxnSp macro="">
      <xdr:nvCxnSpPr>
        <xdr:cNvPr id="120" name="直線コネクタ 119"/>
        <xdr:cNvCxnSpPr/>
      </xdr:nvCxnSpPr>
      <xdr:spPr>
        <a:xfrm flipV="1">
          <a:off x="2908300" y="9926834"/>
          <a:ext cx="889000" cy="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167882</xdr:rowOff>
    </xdr:from>
    <xdr:to>
      <xdr:col>15</xdr:col>
      <xdr:colOff>50800</xdr:colOff>
      <xdr:row>58</xdr:row>
      <xdr:rowOff>9005</xdr:rowOff>
    </xdr:to>
    <xdr:cxnSp macro="">
      <xdr:nvCxnSpPr>
        <xdr:cNvPr id="123" name="直線コネクタ 122"/>
        <xdr:cNvCxnSpPr/>
      </xdr:nvCxnSpPr>
      <xdr:spPr>
        <a:xfrm flipV="1">
          <a:off x="2019300" y="994053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9005</xdr:rowOff>
    </xdr:from>
    <xdr:to>
      <xdr:col>10</xdr:col>
      <xdr:colOff>114300</xdr:colOff>
      <xdr:row>58</xdr:row>
      <xdr:rowOff>9709</xdr:rowOff>
    </xdr:to>
    <xdr:cxnSp macro="">
      <xdr:nvCxnSpPr>
        <xdr:cNvPr id="126" name="直線コネクタ 125"/>
        <xdr:cNvCxnSpPr/>
      </xdr:nvCxnSpPr>
      <xdr:spPr>
        <a:xfrm flipV="1">
          <a:off x="1130300" y="9953105"/>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74333</xdr:rowOff>
    </xdr:from>
    <xdr:to>
      <xdr:col>24</xdr:col>
      <xdr:colOff>114300</xdr:colOff>
      <xdr:row>58</xdr:row>
      <xdr:rowOff>4483</xdr:rowOff>
    </xdr:to>
    <xdr:sp macro="" textlink="">
      <xdr:nvSpPr>
        <xdr:cNvPr id="136" name="楕円 135"/>
        <xdr:cNvSpPr/>
      </xdr:nvSpPr>
      <xdr:spPr>
        <a:xfrm>
          <a:off x="4584700" y="98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97210</xdr:rowOff>
    </xdr:from>
    <xdr:ext cx="534377" cy="259045"/>
    <xdr:sp macro="" textlink="">
      <xdr:nvSpPr>
        <xdr:cNvPr id="137" name="物件費該当値テキスト"/>
        <xdr:cNvSpPr txBox="1"/>
      </xdr:nvSpPr>
      <xdr:spPr>
        <a:xfrm>
          <a:off x="4686300" y="96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103384</xdr:rowOff>
    </xdr:from>
    <xdr:to>
      <xdr:col>20</xdr:col>
      <xdr:colOff>38100</xdr:colOff>
      <xdr:row>58</xdr:row>
      <xdr:rowOff>33534</xdr:rowOff>
    </xdr:to>
    <xdr:sp macro="" textlink="">
      <xdr:nvSpPr>
        <xdr:cNvPr id="138" name="楕円 137"/>
        <xdr:cNvSpPr/>
      </xdr:nvSpPr>
      <xdr:spPr>
        <a:xfrm>
          <a:off x="3746500" y="98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50061</xdr:rowOff>
    </xdr:from>
    <xdr:ext cx="534377" cy="259045"/>
    <xdr:sp macro="" textlink="">
      <xdr:nvSpPr>
        <xdr:cNvPr id="139" name="テキスト ボックス 138"/>
        <xdr:cNvSpPr txBox="1"/>
      </xdr:nvSpPr>
      <xdr:spPr>
        <a:xfrm>
          <a:off x="3530111" y="96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117082</xdr:rowOff>
    </xdr:from>
    <xdr:to>
      <xdr:col>15</xdr:col>
      <xdr:colOff>101600</xdr:colOff>
      <xdr:row>58</xdr:row>
      <xdr:rowOff>47232</xdr:rowOff>
    </xdr:to>
    <xdr:sp macro="" textlink="">
      <xdr:nvSpPr>
        <xdr:cNvPr id="140" name="楕円 139"/>
        <xdr:cNvSpPr/>
      </xdr:nvSpPr>
      <xdr:spPr>
        <a:xfrm>
          <a:off x="2857500" y="98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63759</xdr:rowOff>
    </xdr:from>
    <xdr:ext cx="534377" cy="259045"/>
    <xdr:sp macro="" textlink="">
      <xdr:nvSpPr>
        <xdr:cNvPr id="141" name="テキスト ボックス 140"/>
        <xdr:cNvSpPr txBox="1"/>
      </xdr:nvSpPr>
      <xdr:spPr>
        <a:xfrm>
          <a:off x="2641111" y="96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129655</xdr:rowOff>
    </xdr:from>
    <xdr:to>
      <xdr:col>10</xdr:col>
      <xdr:colOff>165100</xdr:colOff>
      <xdr:row>58</xdr:row>
      <xdr:rowOff>59805</xdr:rowOff>
    </xdr:to>
    <xdr:sp macro="" textlink="">
      <xdr:nvSpPr>
        <xdr:cNvPr id="142" name="楕円 141"/>
        <xdr:cNvSpPr/>
      </xdr:nvSpPr>
      <xdr:spPr>
        <a:xfrm>
          <a:off x="1968500" y="990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76332</xdr:rowOff>
    </xdr:from>
    <xdr:ext cx="534377" cy="259045"/>
    <xdr:sp macro="" textlink="">
      <xdr:nvSpPr>
        <xdr:cNvPr id="143" name="テキスト ボックス 142"/>
        <xdr:cNvSpPr txBox="1"/>
      </xdr:nvSpPr>
      <xdr:spPr>
        <a:xfrm>
          <a:off x="1752111" y="967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130359</xdr:rowOff>
    </xdr:from>
    <xdr:to>
      <xdr:col>6</xdr:col>
      <xdr:colOff>38100</xdr:colOff>
      <xdr:row>58</xdr:row>
      <xdr:rowOff>60509</xdr:rowOff>
    </xdr:to>
    <xdr:sp macro="" textlink="">
      <xdr:nvSpPr>
        <xdr:cNvPr id="144" name="楕円 143"/>
        <xdr:cNvSpPr/>
      </xdr:nvSpPr>
      <xdr:spPr>
        <a:xfrm>
          <a:off x="1079500" y="99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51636</xdr:rowOff>
    </xdr:from>
    <xdr:ext cx="534377" cy="259045"/>
    <xdr:sp macro="" textlink="">
      <xdr:nvSpPr>
        <xdr:cNvPr id="145" name="テキスト ボックス 144"/>
        <xdr:cNvSpPr txBox="1"/>
      </xdr:nvSpPr>
      <xdr:spPr>
        <a:xfrm>
          <a:off x="863111" y="99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131984</xdr:rowOff>
    </xdr:from>
    <xdr:to>
      <xdr:col>24</xdr:col>
      <xdr:colOff>63500</xdr:colOff>
      <xdr:row>77</xdr:row>
      <xdr:rowOff>132499</xdr:rowOff>
    </xdr:to>
    <xdr:cxnSp macro="">
      <xdr:nvCxnSpPr>
        <xdr:cNvPr id="170" name="直線コネクタ 169"/>
        <xdr:cNvCxnSpPr/>
      </xdr:nvCxnSpPr>
      <xdr:spPr>
        <a:xfrm>
          <a:off x="3797300" y="13333634"/>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131984</xdr:rowOff>
    </xdr:from>
    <xdr:to>
      <xdr:col>19</xdr:col>
      <xdr:colOff>177800</xdr:colOff>
      <xdr:row>77</xdr:row>
      <xdr:rowOff>141415</xdr:rowOff>
    </xdr:to>
    <xdr:cxnSp macro="">
      <xdr:nvCxnSpPr>
        <xdr:cNvPr id="173" name="直線コネクタ 172"/>
        <xdr:cNvCxnSpPr/>
      </xdr:nvCxnSpPr>
      <xdr:spPr>
        <a:xfrm flipV="1">
          <a:off x="2908300" y="13333634"/>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120841</xdr:rowOff>
    </xdr:from>
    <xdr:to>
      <xdr:col>15</xdr:col>
      <xdr:colOff>50800</xdr:colOff>
      <xdr:row>77</xdr:row>
      <xdr:rowOff>141415</xdr:rowOff>
    </xdr:to>
    <xdr:cxnSp macro="">
      <xdr:nvCxnSpPr>
        <xdr:cNvPr id="176" name="直線コネクタ 175"/>
        <xdr:cNvCxnSpPr/>
      </xdr:nvCxnSpPr>
      <xdr:spPr>
        <a:xfrm>
          <a:off x="2019300" y="1332249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120841</xdr:rowOff>
    </xdr:from>
    <xdr:to>
      <xdr:col>10</xdr:col>
      <xdr:colOff>114300</xdr:colOff>
      <xdr:row>77</xdr:row>
      <xdr:rowOff>148101</xdr:rowOff>
    </xdr:to>
    <xdr:cxnSp macro="">
      <xdr:nvCxnSpPr>
        <xdr:cNvPr id="179" name="直線コネクタ 178"/>
        <xdr:cNvCxnSpPr/>
      </xdr:nvCxnSpPr>
      <xdr:spPr>
        <a:xfrm flipV="1">
          <a:off x="1130300" y="13322491"/>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81699</xdr:rowOff>
    </xdr:from>
    <xdr:to>
      <xdr:col>24</xdr:col>
      <xdr:colOff>114300</xdr:colOff>
      <xdr:row>78</xdr:row>
      <xdr:rowOff>11849</xdr:rowOff>
    </xdr:to>
    <xdr:sp macro="" textlink="">
      <xdr:nvSpPr>
        <xdr:cNvPr id="189" name="楕円 188"/>
        <xdr:cNvSpPr/>
      </xdr:nvSpPr>
      <xdr:spPr>
        <a:xfrm>
          <a:off x="45847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168076</xdr:rowOff>
    </xdr:from>
    <xdr:ext cx="469744" cy="259045"/>
    <xdr:sp macro="" textlink="">
      <xdr:nvSpPr>
        <xdr:cNvPr id="190" name="維持補修費該当値テキスト"/>
        <xdr:cNvSpPr txBox="1"/>
      </xdr:nvSpPr>
      <xdr:spPr>
        <a:xfrm>
          <a:off x="4686300" y="131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81184</xdr:rowOff>
    </xdr:from>
    <xdr:to>
      <xdr:col>20</xdr:col>
      <xdr:colOff>38100</xdr:colOff>
      <xdr:row>78</xdr:row>
      <xdr:rowOff>11334</xdr:rowOff>
    </xdr:to>
    <xdr:sp macro="" textlink="">
      <xdr:nvSpPr>
        <xdr:cNvPr id="191" name="楕円 190"/>
        <xdr:cNvSpPr/>
      </xdr:nvSpPr>
      <xdr:spPr>
        <a:xfrm>
          <a:off x="3746500" y="132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2461</xdr:rowOff>
    </xdr:from>
    <xdr:ext cx="469744" cy="259045"/>
    <xdr:sp macro="" textlink="">
      <xdr:nvSpPr>
        <xdr:cNvPr id="192" name="テキスト ボックス 191"/>
        <xdr:cNvSpPr txBox="1"/>
      </xdr:nvSpPr>
      <xdr:spPr>
        <a:xfrm>
          <a:off x="3562428" y="133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90615</xdr:rowOff>
    </xdr:from>
    <xdr:to>
      <xdr:col>15</xdr:col>
      <xdr:colOff>101600</xdr:colOff>
      <xdr:row>78</xdr:row>
      <xdr:rowOff>20765</xdr:rowOff>
    </xdr:to>
    <xdr:sp macro="" textlink="">
      <xdr:nvSpPr>
        <xdr:cNvPr id="193" name="楕円 192"/>
        <xdr:cNvSpPr/>
      </xdr:nvSpPr>
      <xdr:spPr>
        <a:xfrm>
          <a:off x="2857500" y="132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11892</xdr:rowOff>
    </xdr:from>
    <xdr:ext cx="378565" cy="259045"/>
    <xdr:sp macro="" textlink="">
      <xdr:nvSpPr>
        <xdr:cNvPr id="194" name="テキスト ボックス 193"/>
        <xdr:cNvSpPr txBox="1"/>
      </xdr:nvSpPr>
      <xdr:spPr>
        <a:xfrm>
          <a:off x="2719017" y="13384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70041</xdr:rowOff>
    </xdr:from>
    <xdr:to>
      <xdr:col>10</xdr:col>
      <xdr:colOff>165100</xdr:colOff>
      <xdr:row>78</xdr:row>
      <xdr:rowOff>191</xdr:rowOff>
    </xdr:to>
    <xdr:sp macro="" textlink="">
      <xdr:nvSpPr>
        <xdr:cNvPr id="195" name="楕円 194"/>
        <xdr:cNvSpPr/>
      </xdr:nvSpPr>
      <xdr:spPr>
        <a:xfrm>
          <a:off x="19685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162768</xdr:rowOff>
    </xdr:from>
    <xdr:ext cx="469744" cy="259045"/>
    <xdr:sp macro="" textlink="">
      <xdr:nvSpPr>
        <xdr:cNvPr id="196" name="テキスト ボックス 195"/>
        <xdr:cNvSpPr txBox="1"/>
      </xdr:nvSpPr>
      <xdr:spPr>
        <a:xfrm>
          <a:off x="1784428" y="1336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97301</xdr:rowOff>
    </xdr:from>
    <xdr:to>
      <xdr:col>6</xdr:col>
      <xdr:colOff>38100</xdr:colOff>
      <xdr:row>78</xdr:row>
      <xdr:rowOff>27451</xdr:rowOff>
    </xdr:to>
    <xdr:sp macro="" textlink="">
      <xdr:nvSpPr>
        <xdr:cNvPr id="197" name="楕円 196"/>
        <xdr:cNvSpPr/>
      </xdr:nvSpPr>
      <xdr:spPr>
        <a:xfrm>
          <a:off x="1079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18578</xdr:rowOff>
    </xdr:from>
    <xdr:ext cx="378565" cy="259045"/>
    <xdr:sp macro="" textlink="">
      <xdr:nvSpPr>
        <xdr:cNvPr id="198" name="テキスト ボックス 197"/>
        <xdr:cNvSpPr txBox="1"/>
      </xdr:nvSpPr>
      <xdr:spPr>
        <a:xfrm>
          <a:off x="941017" y="133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111316</xdr:rowOff>
    </xdr:from>
    <xdr:to>
      <xdr:col>24</xdr:col>
      <xdr:colOff>63500</xdr:colOff>
      <xdr:row>98</xdr:row>
      <xdr:rowOff>129439</xdr:rowOff>
    </xdr:to>
    <xdr:cxnSp macro="">
      <xdr:nvCxnSpPr>
        <xdr:cNvPr id="228" name="直線コネクタ 227"/>
        <xdr:cNvCxnSpPr/>
      </xdr:nvCxnSpPr>
      <xdr:spPr>
        <a:xfrm>
          <a:off x="3797300" y="16913416"/>
          <a:ext cx="8382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111316</xdr:rowOff>
    </xdr:from>
    <xdr:to>
      <xdr:col>19</xdr:col>
      <xdr:colOff>177800</xdr:colOff>
      <xdr:row>98</xdr:row>
      <xdr:rowOff>154039</xdr:rowOff>
    </xdr:to>
    <xdr:cxnSp macro="">
      <xdr:nvCxnSpPr>
        <xdr:cNvPr id="231" name="直線コネクタ 230"/>
        <xdr:cNvCxnSpPr/>
      </xdr:nvCxnSpPr>
      <xdr:spPr>
        <a:xfrm flipV="1">
          <a:off x="2908300" y="16913416"/>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149123</xdr:rowOff>
    </xdr:from>
    <xdr:to>
      <xdr:col>15</xdr:col>
      <xdr:colOff>50800</xdr:colOff>
      <xdr:row>98</xdr:row>
      <xdr:rowOff>154039</xdr:rowOff>
    </xdr:to>
    <xdr:cxnSp macro="">
      <xdr:nvCxnSpPr>
        <xdr:cNvPr id="234" name="直線コネクタ 233"/>
        <xdr:cNvCxnSpPr/>
      </xdr:nvCxnSpPr>
      <xdr:spPr>
        <a:xfrm>
          <a:off x="2019300" y="169512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149123</xdr:rowOff>
    </xdr:from>
    <xdr:to>
      <xdr:col>10</xdr:col>
      <xdr:colOff>114300</xdr:colOff>
      <xdr:row>99</xdr:row>
      <xdr:rowOff>1296</xdr:rowOff>
    </xdr:to>
    <xdr:cxnSp macro="">
      <xdr:nvCxnSpPr>
        <xdr:cNvPr id="237" name="直線コネクタ 236"/>
        <xdr:cNvCxnSpPr/>
      </xdr:nvCxnSpPr>
      <xdr:spPr>
        <a:xfrm flipV="1">
          <a:off x="1130300" y="16951223"/>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78639</xdr:rowOff>
    </xdr:from>
    <xdr:to>
      <xdr:col>24</xdr:col>
      <xdr:colOff>114300</xdr:colOff>
      <xdr:row>99</xdr:row>
      <xdr:rowOff>8789</xdr:rowOff>
    </xdr:to>
    <xdr:sp macro="" textlink="">
      <xdr:nvSpPr>
        <xdr:cNvPr id="247" name="楕円 246"/>
        <xdr:cNvSpPr/>
      </xdr:nvSpPr>
      <xdr:spPr>
        <a:xfrm>
          <a:off x="45847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165016</xdr:rowOff>
    </xdr:from>
    <xdr:ext cx="534377" cy="259045"/>
    <xdr:sp macro="" textlink="">
      <xdr:nvSpPr>
        <xdr:cNvPr id="248" name="扶助費該当値テキスト"/>
        <xdr:cNvSpPr txBox="1"/>
      </xdr:nvSpPr>
      <xdr:spPr>
        <a:xfrm>
          <a:off x="4686300" y="1679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60516</xdr:rowOff>
    </xdr:from>
    <xdr:to>
      <xdr:col>20</xdr:col>
      <xdr:colOff>38100</xdr:colOff>
      <xdr:row>98</xdr:row>
      <xdr:rowOff>162116</xdr:rowOff>
    </xdr:to>
    <xdr:sp macro="" textlink="">
      <xdr:nvSpPr>
        <xdr:cNvPr id="249" name="楕円 248"/>
        <xdr:cNvSpPr/>
      </xdr:nvSpPr>
      <xdr:spPr>
        <a:xfrm>
          <a:off x="37465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153243</xdr:rowOff>
    </xdr:from>
    <xdr:ext cx="534377" cy="259045"/>
    <xdr:sp macro="" textlink="">
      <xdr:nvSpPr>
        <xdr:cNvPr id="250" name="テキスト ボックス 249"/>
        <xdr:cNvSpPr txBox="1"/>
      </xdr:nvSpPr>
      <xdr:spPr>
        <a:xfrm>
          <a:off x="3530111" y="169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103239</xdr:rowOff>
    </xdr:from>
    <xdr:to>
      <xdr:col>15</xdr:col>
      <xdr:colOff>101600</xdr:colOff>
      <xdr:row>99</xdr:row>
      <xdr:rowOff>33389</xdr:rowOff>
    </xdr:to>
    <xdr:sp macro="" textlink="">
      <xdr:nvSpPr>
        <xdr:cNvPr id="251" name="楕円 250"/>
        <xdr:cNvSpPr/>
      </xdr:nvSpPr>
      <xdr:spPr>
        <a:xfrm>
          <a:off x="2857500" y="169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24516</xdr:rowOff>
    </xdr:from>
    <xdr:ext cx="534377" cy="259045"/>
    <xdr:sp macro="" textlink="">
      <xdr:nvSpPr>
        <xdr:cNvPr id="252" name="テキスト ボックス 251"/>
        <xdr:cNvSpPr txBox="1"/>
      </xdr:nvSpPr>
      <xdr:spPr>
        <a:xfrm>
          <a:off x="2641111" y="169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98323</xdr:rowOff>
    </xdr:from>
    <xdr:to>
      <xdr:col>10</xdr:col>
      <xdr:colOff>165100</xdr:colOff>
      <xdr:row>99</xdr:row>
      <xdr:rowOff>28473</xdr:rowOff>
    </xdr:to>
    <xdr:sp macro="" textlink="">
      <xdr:nvSpPr>
        <xdr:cNvPr id="253" name="楕円 252"/>
        <xdr:cNvSpPr/>
      </xdr:nvSpPr>
      <xdr:spPr>
        <a:xfrm>
          <a:off x="1968500" y="169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19600</xdr:rowOff>
    </xdr:from>
    <xdr:ext cx="534377" cy="259045"/>
    <xdr:sp macro="" textlink="">
      <xdr:nvSpPr>
        <xdr:cNvPr id="254" name="テキスト ボックス 253"/>
        <xdr:cNvSpPr txBox="1"/>
      </xdr:nvSpPr>
      <xdr:spPr>
        <a:xfrm>
          <a:off x="1752111" y="1699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121946</xdr:rowOff>
    </xdr:from>
    <xdr:to>
      <xdr:col>6</xdr:col>
      <xdr:colOff>38100</xdr:colOff>
      <xdr:row>99</xdr:row>
      <xdr:rowOff>52096</xdr:rowOff>
    </xdr:to>
    <xdr:sp macro="" textlink="">
      <xdr:nvSpPr>
        <xdr:cNvPr id="255" name="楕円 254"/>
        <xdr:cNvSpPr/>
      </xdr:nvSpPr>
      <xdr:spPr>
        <a:xfrm>
          <a:off x="1079500" y="169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43223</xdr:rowOff>
    </xdr:from>
    <xdr:ext cx="534377" cy="259045"/>
    <xdr:sp macro="" textlink="">
      <xdr:nvSpPr>
        <xdr:cNvPr id="256" name="テキスト ボックス 255"/>
        <xdr:cNvSpPr txBox="1"/>
      </xdr:nvSpPr>
      <xdr:spPr>
        <a:xfrm>
          <a:off x="863111" y="1701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55690</xdr:rowOff>
    </xdr:from>
    <xdr:to>
      <xdr:col>55</xdr:col>
      <xdr:colOff>0</xdr:colOff>
      <xdr:row>38</xdr:row>
      <xdr:rowOff>24056</xdr:rowOff>
    </xdr:to>
    <xdr:cxnSp macro="">
      <xdr:nvCxnSpPr>
        <xdr:cNvPr id="283" name="直線コネクタ 282"/>
        <xdr:cNvCxnSpPr/>
      </xdr:nvCxnSpPr>
      <xdr:spPr>
        <a:xfrm flipV="1">
          <a:off x="9639300" y="6056440"/>
          <a:ext cx="838200" cy="4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24056</xdr:rowOff>
    </xdr:from>
    <xdr:to>
      <xdr:col>50</xdr:col>
      <xdr:colOff>114300</xdr:colOff>
      <xdr:row>38</xdr:row>
      <xdr:rowOff>65721</xdr:rowOff>
    </xdr:to>
    <xdr:cxnSp macro="">
      <xdr:nvCxnSpPr>
        <xdr:cNvPr id="286" name="直線コネクタ 285"/>
        <xdr:cNvCxnSpPr/>
      </xdr:nvCxnSpPr>
      <xdr:spPr>
        <a:xfrm flipV="1">
          <a:off x="8750300" y="6539156"/>
          <a:ext cx="889000" cy="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65721</xdr:rowOff>
    </xdr:from>
    <xdr:to>
      <xdr:col>45</xdr:col>
      <xdr:colOff>177800</xdr:colOff>
      <xdr:row>38</xdr:row>
      <xdr:rowOff>68135</xdr:rowOff>
    </xdr:to>
    <xdr:cxnSp macro="">
      <xdr:nvCxnSpPr>
        <xdr:cNvPr id="289" name="直線コネクタ 288"/>
        <xdr:cNvCxnSpPr/>
      </xdr:nvCxnSpPr>
      <xdr:spPr>
        <a:xfrm flipV="1">
          <a:off x="7861300" y="658082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68135</xdr:rowOff>
    </xdr:from>
    <xdr:to>
      <xdr:col>41</xdr:col>
      <xdr:colOff>50800</xdr:colOff>
      <xdr:row>38</xdr:row>
      <xdr:rowOff>77205</xdr:rowOff>
    </xdr:to>
    <xdr:cxnSp macro="">
      <xdr:nvCxnSpPr>
        <xdr:cNvPr id="292" name="直線コネクタ 291"/>
        <xdr:cNvCxnSpPr/>
      </xdr:nvCxnSpPr>
      <xdr:spPr>
        <a:xfrm flipV="1">
          <a:off x="6972300" y="6583235"/>
          <a:ext cx="889000" cy="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4890</xdr:rowOff>
    </xdr:from>
    <xdr:to>
      <xdr:col>55</xdr:col>
      <xdr:colOff>50800</xdr:colOff>
      <xdr:row>35</xdr:row>
      <xdr:rowOff>106490</xdr:rowOff>
    </xdr:to>
    <xdr:sp macro="" textlink="">
      <xdr:nvSpPr>
        <xdr:cNvPr id="302" name="楕円 301"/>
        <xdr:cNvSpPr/>
      </xdr:nvSpPr>
      <xdr:spPr>
        <a:xfrm>
          <a:off x="10426700" y="600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91267</xdr:rowOff>
    </xdr:from>
    <xdr:ext cx="599010" cy="259045"/>
    <xdr:sp macro="" textlink="">
      <xdr:nvSpPr>
        <xdr:cNvPr id="303" name="補助費等該当値テキスト"/>
        <xdr:cNvSpPr txBox="1"/>
      </xdr:nvSpPr>
      <xdr:spPr>
        <a:xfrm>
          <a:off x="10528300" y="592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144706</xdr:rowOff>
    </xdr:from>
    <xdr:to>
      <xdr:col>50</xdr:col>
      <xdr:colOff>165100</xdr:colOff>
      <xdr:row>38</xdr:row>
      <xdr:rowOff>74856</xdr:rowOff>
    </xdr:to>
    <xdr:sp macro="" textlink="">
      <xdr:nvSpPr>
        <xdr:cNvPr id="304" name="楕円 303"/>
        <xdr:cNvSpPr/>
      </xdr:nvSpPr>
      <xdr:spPr>
        <a:xfrm>
          <a:off x="9588500" y="64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65983</xdr:rowOff>
    </xdr:from>
    <xdr:ext cx="534377" cy="259045"/>
    <xdr:sp macro="" textlink="">
      <xdr:nvSpPr>
        <xdr:cNvPr id="305" name="テキスト ボックス 304"/>
        <xdr:cNvSpPr txBox="1"/>
      </xdr:nvSpPr>
      <xdr:spPr>
        <a:xfrm>
          <a:off x="9372111" y="65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14921</xdr:rowOff>
    </xdr:from>
    <xdr:to>
      <xdr:col>46</xdr:col>
      <xdr:colOff>38100</xdr:colOff>
      <xdr:row>38</xdr:row>
      <xdr:rowOff>116521</xdr:rowOff>
    </xdr:to>
    <xdr:sp macro="" textlink="">
      <xdr:nvSpPr>
        <xdr:cNvPr id="306" name="楕円 305"/>
        <xdr:cNvSpPr/>
      </xdr:nvSpPr>
      <xdr:spPr>
        <a:xfrm>
          <a:off x="8699500" y="65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107648</xdr:rowOff>
    </xdr:from>
    <xdr:ext cx="534377" cy="259045"/>
    <xdr:sp macro="" textlink="">
      <xdr:nvSpPr>
        <xdr:cNvPr id="307" name="テキスト ボックス 306"/>
        <xdr:cNvSpPr txBox="1"/>
      </xdr:nvSpPr>
      <xdr:spPr>
        <a:xfrm>
          <a:off x="8483111" y="662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17335</xdr:rowOff>
    </xdr:from>
    <xdr:to>
      <xdr:col>41</xdr:col>
      <xdr:colOff>101600</xdr:colOff>
      <xdr:row>38</xdr:row>
      <xdr:rowOff>118935</xdr:rowOff>
    </xdr:to>
    <xdr:sp macro="" textlink="">
      <xdr:nvSpPr>
        <xdr:cNvPr id="308" name="楕円 307"/>
        <xdr:cNvSpPr/>
      </xdr:nvSpPr>
      <xdr:spPr>
        <a:xfrm>
          <a:off x="7810500" y="65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110062</xdr:rowOff>
    </xdr:from>
    <xdr:ext cx="534377" cy="259045"/>
    <xdr:sp macro="" textlink="">
      <xdr:nvSpPr>
        <xdr:cNvPr id="309" name="テキスト ボックス 308"/>
        <xdr:cNvSpPr txBox="1"/>
      </xdr:nvSpPr>
      <xdr:spPr>
        <a:xfrm>
          <a:off x="7594111" y="66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26405</xdr:rowOff>
    </xdr:from>
    <xdr:to>
      <xdr:col>36</xdr:col>
      <xdr:colOff>165100</xdr:colOff>
      <xdr:row>38</xdr:row>
      <xdr:rowOff>128005</xdr:rowOff>
    </xdr:to>
    <xdr:sp macro="" textlink="">
      <xdr:nvSpPr>
        <xdr:cNvPr id="310" name="楕円 309"/>
        <xdr:cNvSpPr/>
      </xdr:nvSpPr>
      <xdr:spPr>
        <a:xfrm>
          <a:off x="6921500" y="65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119132</xdr:rowOff>
    </xdr:from>
    <xdr:ext cx="534377" cy="259045"/>
    <xdr:sp macro="" textlink="">
      <xdr:nvSpPr>
        <xdr:cNvPr id="311" name="テキスト ボックス 310"/>
        <xdr:cNvSpPr txBox="1"/>
      </xdr:nvSpPr>
      <xdr:spPr>
        <a:xfrm>
          <a:off x="6705111" y="663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111478</xdr:rowOff>
    </xdr:from>
    <xdr:to>
      <xdr:col>55</xdr:col>
      <xdr:colOff>0</xdr:colOff>
      <xdr:row>58</xdr:row>
      <xdr:rowOff>134286</xdr:rowOff>
    </xdr:to>
    <xdr:cxnSp macro="">
      <xdr:nvCxnSpPr>
        <xdr:cNvPr id="342" name="直線コネクタ 341"/>
        <xdr:cNvCxnSpPr/>
      </xdr:nvCxnSpPr>
      <xdr:spPr>
        <a:xfrm>
          <a:off x="9639300" y="10055578"/>
          <a:ext cx="8382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111478</xdr:rowOff>
    </xdr:from>
    <xdr:to>
      <xdr:col>50</xdr:col>
      <xdr:colOff>114300</xdr:colOff>
      <xdr:row>58</xdr:row>
      <xdr:rowOff>166260</xdr:rowOff>
    </xdr:to>
    <xdr:cxnSp macro="">
      <xdr:nvCxnSpPr>
        <xdr:cNvPr id="345" name="直線コネクタ 344"/>
        <xdr:cNvCxnSpPr/>
      </xdr:nvCxnSpPr>
      <xdr:spPr>
        <a:xfrm flipV="1">
          <a:off x="8750300" y="10055578"/>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166260</xdr:rowOff>
    </xdr:from>
    <xdr:to>
      <xdr:col>45</xdr:col>
      <xdr:colOff>177800</xdr:colOff>
      <xdr:row>59</xdr:row>
      <xdr:rowOff>9479</xdr:rowOff>
    </xdr:to>
    <xdr:cxnSp macro="">
      <xdr:nvCxnSpPr>
        <xdr:cNvPr id="348" name="直線コネクタ 347"/>
        <xdr:cNvCxnSpPr/>
      </xdr:nvCxnSpPr>
      <xdr:spPr>
        <a:xfrm flipV="1">
          <a:off x="7861300" y="1011036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157570</xdr:rowOff>
    </xdr:from>
    <xdr:to>
      <xdr:col>41</xdr:col>
      <xdr:colOff>50800</xdr:colOff>
      <xdr:row>59</xdr:row>
      <xdr:rowOff>9479</xdr:rowOff>
    </xdr:to>
    <xdr:cxnSp macro="">
      <xdr:nvCxnSpPr>
        <xdr:cNvPr id="351" name="直線コネクタ 350"/>
        <xdr:cNvCxnSpPr/>
      </xdr:nvCxnSpPr>
      <xdr:spPr>
        <a:xfrm>
          <a:off x="6972300" y="10101670"/>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83486</xdr:rowOff>
    </xdr:from>
    <xdr:to>
      <xdr:col>55</xdr:col>
      <xdr:colOff>50800</xdr:colOff>
      <xdr:row>59</xdr:row>
      <xdr:rowOff>13636</xdr:rowOff>
    </xdr:to>
    <xdr:sp macro="" textlink="">
      <xdr:nvSpPr>
        <xdr:cNvPr id="361" name="楕円 360"/>
        <xdr:cNvSpPr/>
      </xdr:nvSpPr>
      <xdr:spPr>
        <a:xfrm>
          <a:off x="10426700" y="1002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169863</xdr:rowOff>
    </xdr:from>
    <xdr:ext cx="534377" cy="259045"/>
    <xdr:sp macro="" textlink="">
      <xdr:nvSpPr>
        <xdr:cNvPr id="362" name="普通建設事業費該当値テキスト"/>
        <xdr:cNvSpPr txBox="1"/>
      </xdr:nvSpPr>
      <xdr:spPr>
        <a:xfrm>
          <a:off x="10528300" y="994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60678</xdr:rowOff>
    </xdr:from>
    <xdr:to>
      <xdr:col>50</xdr:col>
      <xdr:colOff>165100</xdr:colOff>
      <xdr:row>58</xdr:row>
      <xdr:rowOff>162278</xdr:rowOff>
    </xdr:to>
    <xdr:sp macro="" textlink="">
      <xdr:nvSpPr>
        <xdr:cNvPr id="363" name="楕円 362"/>
        <xdr:cNvSpPr/>
      </xdr:nvSpPr>
      <xdr:spPr>
        <a:xfrm>
          <a:off x="9588500" y="1000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153405</xdr:rowOff>
    </xdr:from>
    <xdr:ext cx="534377" cy="259045"/>
    <xdr:sp macro="" textlink="">
      <xdr:nvSpPr>
        <xdr:cNvPr id="364" name="テキスト ボックス 363"/>
        <xdr:cNvSpPr txBox="1"/>
      </xdr:nvSpPr>
      <xdr:spPr>
        <a:xfrm>
          <a:off x="9372111" y="1009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115460</xdr:rowOff>
    </xdr:from>
    <xdr:to>
      <xdr:col>46</xdr:col>
      <xdr:colOff>38100</xdr:colOff>
      <xdr:row>59</xdr:row>
      <xdr:rowOff>45610</xdr:rowOff>
    </xdr:to>
    <xdr:sp macro="" textlink="">
      <xdr:nvSpPr>
        <xdr:cNvPr id="365" name="楕円 364"/>
        <xdr:cNvSpPr/>
      </xdr:nvSpPr>
      <xdr:spPr>
        <a:xfrm>
          <a:off x="8699500" y="100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36737</xdr:rowOff>
    </xdr:from>
    <xdr:ext cx="534377" cy="259045"/>
    <xdr:sp macro="" textlink="">
      <xdr:nvSpPr>
        <xdr:cNvPr id="366" name="テキスト ボックス 365"/>
        <xdr:cNvSpPr txBox="1"/>
      </xdr:nvSpPr>
      <xdr:spPr>
        <a:xfrm>
          <a:off x="8483111" y="101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130129</xdr:rowOff>
    </xdr:from>
    <xdr:to>
      <xdr:col>41</xdr:col>
      <xdr:colOff>101600</xdr:colOff>
      <xdr:row>59</xdr:row>
      <xdr:rowOff>60279</xdr:rowOff>
    </xdr:to>
    <xdr:sp macro="" textlink="">
      <xdr:nvSpPr>
        <xdr:cNvPr id="367" name="楕円 366"/>
        <xdr:cNvSpPr/>
      </xdr:nvSpPr>
      <xdr:spPr>
        <a:xfrm>
          <a:off x="7810500" y="1007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51406</xdr:rowOff>
    </xdr:from>
    <xdr:ext cx="534377" cy="259045"/>
    <xdr:sp macro="" textlink="">
      <xdr:nvSpPr>
        <xdr:cNvPr id="368" name="テキスト ボックス 367"/>
        <xdr:cNvSpPr txBox="1"/>
      </xdr:nvSpPr>
      <xdr:spPr>
        <a:xfrm>
          <a:off x="7594111" y="101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106770</xdr:rowOff>
    </xdr:from>
    <xdr:to>
      <xdr:col>36</xdr:col>
      <xdr:colOff>165100</xdr:colOff>
      <xdr:row>59</xdr:row>
      <xdr:rowOff>36920</xdr:rowOff>
    </xdr:to>
    <xdr:sp macro="" textlink="">
      <xdr:nvSpPr>
        <xdr:cNvPr id="369" name="楕円 368"/>
        <xdr:cNvSpPr/>
      </xdr:nvSpPr>
      <xdr:spPr>
        <a:xfrm>
          <a:off x="6921500" y="1005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28047</xdr:rowOff>
    </xdr:from>
    <xdr:ext cx="534377" cy="259045"/>
    <xdr:sp macro="" textlink="">
      <xdr:nvSpPr>
        <xdr:cNvPr id="370" name="テキスト ボックス 369"/>
        <xdr:cNvSpPr txBox="1"/>
      </xdr:nvSpPr>
      <xdr:spPr>
        <a:xfrm>
          <a:off x="6705111" y="1014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92951</xdr:rowOff>
    </xdr:from>
    <xdr:to>
      <xdr:col>55</xdr:col>
      <xdr:colOff>0</xdr:colOff>
      <xdr:row>78</xdr:row>
      <xdr:rowOff>122134</xdr:rowOff>
    </xdr:to>
    <xdr:cxnSp macro="">
      <xdr:nvCxnSpPr>
        <xdr:cNvPr id="397" name="直線コネクタ 396"/>
        <xdr:cNvCxnSpPr/>
      </xdr:nvCxnSpPr>
      <xdr:spPr>
        <a:xfrm flipV="1">
          <a:off x="9639300" y="13466051"/>
          <a:ext cx="838200" cy="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82001</xdr:rowOff>
    </xdr:from>
    <xdr:to>
      <xdr:col>50</xdr:col>
      <xdr:colOff>114300</xdr:colOff>
      <xdr:row>78</xdr:row>
      <xdr:rowOff>122134</xdr:rowOff>
    </xdr:to>
    <xdr:cxnSp macro="">
      <xdr:nvCxnSpPr>
        <xdr:cNvPr id="400" name="直線コネクタ 399"/>
        <xdr:cNvCxnSpPr/>
      </xdr:nvCxnSpPr>
      <xdr:spPr>
        <a:xfrm>
          <a:off x="8750300" y="13455101"/>
          <a:ext cx="889000" cy="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78485</xdr:rowOff>
    </xdr:from>
    <xdr:to>
      <xdr:col>45</xdr:col>
      <xdr:colOff>177800</xdr:colOff>
      <xdr:row>78</xdr:row>
      <xdr:rowOff>82001</xdr:rowOff>
    </xdr:to>
    <xdr:cxnSp macro="">
      <xdr:nvCxnSpPr>
        <xdr:cNvPr id="403" name="直線コネクタ 402"/>
        <xdr:cNvCxnSpPr/>
      </xdr:nvCxnSpPr>
      <xdr:spPr>
        <a:xfrm>
          <a:off x="7861300" y="13451585"/>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56727</xdr:rowOff>
    </xdr:from>
    <xdr:to>
      <xdr:col>41</xdr:col>
      <xdr:colOff>50800</xdr:colOff>
      <xdr:row>78</xdr:row>
      <xdr:rowOff>78485</xdr:rowOff>
    </xdr:to>
    <xdr:cxnSp macro="">
      <xdr:nvCxnSpPr>
        <xdr:cNvPr id="406" name="直線コネクタ 405"/>
        <xdr:cNvCxnSpPr/>
      </xdr:nvCxnSpPr>
      <xdr:spPr>
        <a:xfrm>
          <a:off x="6972300" y="13429827"/>
          <a:ext cx="889000" cy="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42151</xdr:rowOff>
    </xdr:from>
    <xdr:to>
      <xdr:col>55</xdr:col>
      <xdr:colOff>50800</xdr:colOff>
      <xdr:row>78</xdr:row>
      <xdr:rowOff>143751</xdr:rowOff>
    </xdr:to>
    <xdr:sp macro="" textlink="">
      <xdr:nvSpPr>
        <xdr:cNvPr id="416" name="楕円 415"/>
        <xdr:cNvSpPr/>
      </xdr:nvSpPr>
      <xdr:spPr>
        <a:xfrm>
          <a:off x="104267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534377" cy="259045"/>
    <xdr:sp macro="" textlink="">
      <xdr:nvSpPr>
        <xdr:cNvPr id="417" name="普通建設事業費 （ うち新規整備　）該当値テキスト"/>
        <xdr:cNvSpPr txBox="1"/>
      </xdr:nvSpPr>
      <xdr:spPr>
        <a:xfrm>
          <a:off x="10528300" y="133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71334</xdr:rowOff>
    </xdr:from>
    <xdr:to>
      <xdr:col>50</xdr:col>
      <xdr:colOff>165100</xdr:colOff>
      <xdr:row>79</xdr:row>
      <xdr:rowOff>1484</xdr:rowOff>
    </xdr:to>
    <xdr:sp macro="" textlink="">
      <xdr:nvSpPr>
        <xdr:cNvPr id="418" name="楕円 417"/>
        <xdr:cNvSpPr/>
      </xdr:nvSpPr>
      <xdr:spPr>
        <a:xfrm>
          <a:off x="9588500" y="1344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164061</xdr:rowOff>
    </xdr:from>
    <xdr:ext cx="469744" cy="259045"/>
    <xdr:sp macro="" textlink="">
      <xdr:nvSpPr>
        <xdr:cNvPr id="419" name="テキスト ボックス 418"/>
        <xdr:cNvSpPr txBox="1"/>
      </xdr:nvSpPr>
      <xdr:spPr>
        <a:xfrm>
          <a:off x="9404428" y="1353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31201</xdr:rowOff>
    </xdr:from>
    <xdr:to>
      <xdr:col>46</xdr:col>
      <xdr:colOff>38100</xdr:colOff>
      <xdr:row>78</xdr:row>
      <xdr:rowOff>132801</xdr:rowOff>
    </xdr:to>
    <xdr:sp macro="" textlink="">
      <xdr:nvSpPr>
        <xdr:cNvPr id="420" name="楕円 419"/>
        <xdr:cNvSpPr/>
      </xdr:nvSpPr>
      <xdr:spPr>
        <a:xfrm>
          <a:off x="8699500" y="13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123928</xdr:rowOff>
    </xdr:from>
    <xdr:ext cx="534377" cy="259045"/>
    <xdr:sp macro="" textlink="">
      <xdr:nvSpPr>
        <xdr:cNvPr id="421" name="テキスト ボックス 420"/>
        <xdr:cNvSpPr txBox="1"/>
      </xdr:nvSpPr>
      <xdr:spPr>
        <a:xfrm>
          <a:off x="8483111" y="1349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27685</xdr:rowOff>
    </xdr:from>
    <xdr:to>
      <xdr:col>41</xdr:col>
      <xdr:colOff>101600</xdr:colOff>
      <xdr:row>78</xdr:row>
      <xdr:rowOff>129285</xdr:rowOff>
    </xdr:to>
    <xdr:sp macro="" textlink="">
      <xdr:nvSpPr>
        <xdr:cNvPr id="422" name="楕円 421"/>
        <xdr:cNvSpPr/>
      </xdr:nvSpPr>
      <xdr:spPr>
        <a:xfrm>
          <a:off x="7810500" y="134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120412</xdr:rowOff>
    </xdr:from>
    <xdr:ext cx="534377" cy="259045"/>
    <xdr:sp macro="" textlink="">
      <xdr:nvSpPr>
        <xdr:cNvPr id="423" name="テキスト ボックス 422"/>
        <xdr:cNvSpPr txBox="1"/>
      </xdr:nvSpPr>
      <xdr:spPr>
        <a:xfrm>
          <a:off x="7594111" y="134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5927</xdr:rowOff>
    </xdr:from>
    <xdr:to>
      <xdr:col>36</xdr:col>
      <xdr:colOff>165100</xdr:colOff>
      <xdr:row>78</xdr:row>
      <xdr:rowOff>107527</xdr:rowOff>
    </xdr:to>
    <xdr:sp macro="" textlink="">
      <xdr:nvSpPr>
        <xdr:cNvPr id="424" name="楕円 423"/>
        <xdr:cNvSpPr/>
      </xdr:nvSpPr>
      <xdr:spPr>
        <a:xfrm>
          <a:off x="6921500" y="133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98654</xdr:rowOff>
    </xdr:from>
    <xdr:ext cx="534377" cy="259045"/>
    <xdr:sp macro="" textlink="">
      <xdr:nvSpPr>
        <xdr:cNvPr id="425" name="テキスト ボックス 424"/>
        <xdr:cNvSpPr txBox="1"/>
      </xdr:nvSpPr>
      <xdr:spPr>
        <a:xfrm>
          <a:off x="6705111" y="134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149073</xdr:rowOff>
    </xdr:from>
    <xdr:to>
      <xdr:col>55</xdr:col>
      <xdr:colOff>0</xdr:colOff>
      <xdr:row>97</xdr:row>
      <xdr:rowOff>148507</xdr:rowOff>
    </xdr:to>
    <xdr:cxnSp macro="">
      <xdr:nvCxnSpPr>
        <xdr:cNvPr id="456" name="直線コネクタ 455"/>
        <xdr:cNvCxnSpPr/>
      </xdr:nvCxnSpPr>
      <xdr:spPr>
        <a:xfrm>
          <a:off x="9639300" y="16608273"/>
          <a:ext cx="838200" cy="17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149073</xdr:rowOff>
    </xdr:from>
    <xdr:to>
      <xdr:col>50</xdr:col>
      <xdr:colOff>114300</xdr:colOff>
      <xdr:row>98</xdr:row>
      <xdr:rowOff>87427</xdr:rowOff>
    </xdr:to>
    <xdr:cxnSp macro="">
      <xdr:nvCxnSpPr>
        <xdr:cNvPr id="459" name="直線コネクタ 458"/>
        <xdr:cNvCxnSpPr/>
      </xdr:nvCxnSpPr>
      <xdr:spPr>
        <a:xfrm flipV="1">
          <a:off x="8750300" y="16608273"/>
          <a:ext cx="889000" cy="2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87427</xdr:rowOff>
    </xdr:from>
    <xdr:to>
      <xdr:col>45</xdr:col>
      <xdr:colOff>177800</xdr:colOff>
      <xdr:row>98</xdr:row>
      <xdr:rowOff>161592</xdr:rowOff>
    </xdr:to>
    <xdr:cxnSp macro="">
      <xdr:nvCxnSpPr>
        <xdr:cNvPr id="462" name="直線コネクタ 461"/>
        <xdr:cNvCxnSpPr/>
      </xdr:nvCxnSpPr>
      <xdr:spPr>
        <a:xfrm flipV="1">
          <a:off x="7861300" y="16889527"/>
          <a:ext cx="889000" cy="7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161592</xdr:rowOff>
    </xdr:from>
    <xdr:to>
      <xdr:col>41</xdr:col>
      <xdr:colOff>50800</xdr:colOff>
      <xdr:row>98</xdr:row>
      <xdr:rowOff>163018</xdr:rowOff>
    </xdr:to>
    <xdr:cxnSp macro="">
      <xdr:nvCxnSpPr>
        <xdr:cNvPr id="465" name="直線コネクタ 464"/>
        <xdr:cNvCxnSpPr/>
      </xdr:nvCxnSpPr>
      <xdr:spPr>
        <a:xfrm flipV="1">
          <a:off x="6972300" y="16963692"/>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97707</xdr:rowOff>
    </xdr:from>
    <xdr:to>
      <xdr:col>55</xdr:col>
      <xdr:colOff>50800</xdr:colOff>
      <xdr:row>98</xdr:row>
      <xdr:rowOff>27857</xdr:rowOff>
    </xdr:to>
    <xdr:sp macro="" textlink="">
      <xdr:nvSpPr>
        <xdr:cNvPr id="475" name="楕円 474"/>
        <xdr:cNvSpPr/>
      </xdr:nvSpPr>
      <xdr:spPr>
        <a:xfrm>
          <a:off x="10426700" y="167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76134</xdr:rowOff>
    </xdr:from>
    <xdr:ext cx="534377" cy="259045"/>
    <xdr:sp macro="" textlink="">
      <xdr:nvSpPr>
        <xdr:cNvPr id="476" name="普通建設事業費 （ うち更新整備　）該当値テキスト"/>
        <xdr:cNvSpPr txBox="1"/>
      </xdr:nvSpPr>
      <xdr:spPr>
        <a:xfrm>
          <a:off x="10528300" y="167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98273</xdr:rowOff>
    </xdr:from>
    <xdr:to>
      <xdr:col>50</xdr:col>
      <xdr:colOff>165100</xdr:colOff>
      <xdr:row>97</xdr:row>
      <xdr:rowOff>28423</xdr:rowOff>
    </xdr:to>
    <xdr:sp macro="" textlink="">
      <xdr:nvSpPr>
        <xdr:cNvPr id="477" name="楕円 476"/>
        <xdr:cNvSpPr/>
      </xdr:nvSpPr>
      <xdr:spPr>
        <a:xfrm>
          <a:off x="95885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44950</xdr:rowOff>
    </xdr:from>
    <xdr:ext cx="534377" cy="259045"/>
    <xdr:sp macro="" textlink="">
      <xdr:nvSpPr>
        <xdr:cNvPr id="478" name="テキスト ボックス 477"/>
        <xdr:cNvSpPr txBox="1"/>
      </xdr:nvSpPr>
      <xdr:spPr>
        <a:xfrm>
          <a:off x="9372111" y="16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36627</xdr:rowOff>
    </xdr:from>
    <xdr:to>
      <xdr:col>46</xdr:col>
      <xdr:colOff>38100</xdr:colOff>
      <xdr:row>98</xdr:row>
      <xdr:rowOff>138227</xdr:rowOff>
    </xdr:to>
    <xdr:sp macro="" textlink="">
      <xdr:nvSpPr>
        <xdr:cNvPr id="479" name="楕円 478"/>
        <xdr:cNvSpPr/>
      </xdr:nvSpPr>
      <xdr:spPr>
        <a:xfrm>
          <a:off x="8699500" y="168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129354</xdr:rowOff>
    </xdr:from>
    <xdr:ext cx="534377" cy="259045"/>
    <xdr:sp macro="" textlink="">
      <xdr:nvSpPr>
        <xdr:cNvPr id="480" name="テキスト ボックス 479"/>
        <xdr:cNvSpPr txBox="1"/>
      </xdr:nvSpPr>
      <xdr:spPr>
        <a:xfrm>
          <a:off x="8483111" y="169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110792</xdr:rowOff>
    </xdr:from>
    <xdr:to>
      <xdr:col>41</xdr:col>
      <xdr:colOff>101600</xdr:colOff>
      <xdr:row>99</xdr:row>
      <xdr:rowOff>40942</xdr:rowOff>
    </xdr:to>
    <xdr:sp macro="" textlink="">
      <xdr:nvSpPr>
        <xdr:cNvPr id="481" name="楕円 480"/>
        <xdr:cNvSpPr/>
      </xdr:nvSpPr>
      <xdr:spPr>
        <a:xfrm>
          <a:off x="7810500" y="169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32069</xdr:rowOff>
    </xdr:from>
    <xdr:ext cx="469744" cy="259045"/>
    <xdr:sp macro="" textlink="">
      <xdr:nvSpPr>
        <xdr:cNvPr id="482" name="テキスト ボックス 481"/>
        <xdr:cNvSpPr txBox="1"/>
      </xdr:nvSpPr>
      <xdr:spPr>
        <a:xfrm>
          <a:off x="7626428" y="170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112218</xdr:rowOff>
    </xdr:from>
    <xdr:to>
      <xdr:col>36</xdr:col>
      <xdr:colOff>165100</xdr:colOff>
      <xdr:row>99</xdr:row>
      <xdr:rowOff>42368</xdr:rowOff>
    </xdr:to>
    <xdr:sp macro="" textlink="">
      <xdr:nvSpPr>
        <xdr:cNvPr id="483" name="楕円 482"/>
        <xdr:cNvSpPr/>
      </xdr:nvSpPr>
      <xdr:spPr>
        <a:xfrm>
          <a:off x="6921500" y="169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33495</xdr:rowOff>
    </xdr:from>
    <xdr:ext cx="469744" cy="259045"/>
    <xdr:sp macro="" textlink="">
      <xdr:nvSpPr>
        <xdr:cNvPr id="484" name="テキスト ボックス 483"/>
        <xdr:cNvSpPr txBox="1"/>
      </xdr:nvSpPr>
      <xdr:spPr>
        <a:xfrm>
          <a:off x="6737428" y="1700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43200</xdr:rowOff>
    </xdr:from>
    <xdr:to>
      <xdr:col>85</xdr:col>
      <xdr:colOff>127000</xdr:colOff>
      <xdr:row>39</xdr:row>
      <xdr:rowOff>44252</xdr:rowOff>
    </xdr:to>
    <xdr:cxnSp macro="">
      <xdr:nvCxnSpPr>
        <xdr:cNvPr id="513" name="直線コネクタ 512"/>
        <xdr:cNvCxnSpPr/>
      </xdr:nvCxnSpPr>
      <xdr:spPr>
        <a:xfrm flipV="1">
          <a:off x="15481300" y="672975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39230</xdr:rowOff>
    </xdr:from>
    <xdr:to>
      <xdr:col>81</xdr:col>
      <xdr:colOff>50800</xdr:colOff>
      <xdr:row>39</xdr:row>
      <xdr:rowOff>44252</xdr:rowOff>
    </xdr:to>
    <xdr:cxnSp macro="">
      <xdr:nvCxnSpPr>
        <xdr:cNvPr id="516" name="直線コネクタ 515"/>
        <xdr:cNvCxnSpPr/>
      </xdr:nvCxnSpPr>
      <xdr:spPr>
        <a:xfrm>
          <a:off x="14592300" y="6725780"/>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30322</xdr:rowOff>
    </xdr:from>
    <xdr:to>
      <xdr:col>76</xdr:col>
      <xdr:colOff>114300</xdr:colOff>
      <xdr:row>39</xdr:row>
      <xdr:rowOff>39230</xdr:rowOff>
    </xdr:to>
    <xdr:cxnSp macro="">
      <xdr:nvCxnSpPr>
        <xdr:cNvPr id="519" name="直線コネクタ 518"/>
        <xdr:cNvCxnSpPr/>
      </xdr:nvCxnSpPr>
      <xdr:spPr>
        <a:xfrm>
          <a:off x="13703300" y="6716872"/>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30322</xdr:rowOff>
    </xdr:from>
    <xdr:to>
      <xdr:col>71</xdr:col>
      <xdr:colOff>177800</xdr:colOff>
      <xdr:row>39</xdr:row>
      <xdr:rowOff>44442</xdr:rowOff>
    </xdr:to>
    <xdr:cxnSp macro="">
      <xdr:nvCxnSpPr>
        <xdr:cNvPr id="522" name="直線コネクタ 521"/>
        <xdr:cNvCxnSpPr/>
      </xdr:nvCxnSpPr>
      <xdr:spPr>
        <a:xfrm flipV="1">
          <a:off x="12814300" y="6716872"/>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163850</xdr:rowOff>
    </xdr:from>
    <xdr:to>
      <xdr:col>85</xdr:col>
      <xdr:colOff>177800</xdr:colOff>
      <xdr:row>39</xdr:row>
      <xdr:rowOff>94000</xdr:rowOff>
    </xdr:to>
    <xdr:sp macro="" textlink="">
      <xdr:nvSpPr>
        <xdr:cNvPr id="532" name="楕円 531"/>
        <xdr:cNvSpPr/>
      </xdr:nvSpPr>
      <xdr:spPr>
        <a:xfrm>
          <a:off x="16268700" y="66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164902</xdr:rowOff>
    </xdr:from>
    <xdr:to>
      <xdr:col>81</xdr:col>
      <xdr:colOff>101600</xdr:colOff>
      <xdr:row>39</xdr:row>
      <xdr:rowOff>95052</xdr:rowOff>
    </xdr:to>
    <xdr:sp macro="" textlink="">
      <xdr:nvSpPr>
        <xdr:cNvPr id="534" name="楕円 533"/>
        <xdr:cNvSpPr/>
      </xdr:nvSpPr>
      <xdr:spPr>
        <a:xfrm>
          <a:off x="15430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86179</xdr:rowOff>
    </xdr:from>
    <xdr:ext cx="313932" cy="259045"/>
    <xdr:sp macro="" textlink="">
      <xdr:nvSpPr>
        <xdr:cNvPr id="535" name="テキスト ボックス 534"/>
        <xdr:cNvSpPr txBox="1"/>
      </xdr:nvSpPr>
      <xdr:spPr>
        <a:xfrm>
          <a:off x="15324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159880</xdr:rowOff>
    </xdr:from>
    <xdr:to>
      <xdr:col>76</xdr:col>
      <xdr:colOff>165100</xdr:colOff>
      <xdr:row>39</xdr:row>
      <xdr:rowOff>90030</xdr:rowOff>
    </xdr:to>
    <xdr:sp macro="" textlink="">
      <xdr:nvSpPr>
        <xdr:cNvPr id="536" name="楕円 535"/>
        <xdr:cNvSpPr/>
      </xdr:nvSpPr>
      <xdr:spPr>
        <a:xfrm>
          <a:off x="14541500" y="66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81157</xdr:rowOff>
    </xdr:from>
    <xdr:ext cx="378565" cy="259045"/>
    <xdr:sp macro="" textlink="">
      <xdr:nvSpPr>
        <xdr:cNvPr id="537" name="テキスト ボックス 536"/>
        <xdr:cNvSpPr txBox="1"/>
      </xdr:nvSpPr>
      <xdr:spPr>
        <a:xfrm>
          <a:off x="14403017" y="6767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150972</xdr:rowOff>
    </xdr:from>
    <xdr:to>
      <xdr:col>72</xdr:col>
      <xdr:colOff>38100</xdr:colOff>
      <xdr:row>39</xdr:row>
      <xdr:rowOff>81122</xdr:rowOff>
    </xdr:to>
    <xdr:sp macro="" textlink="">
      <xdr:nvSpPr>
        <xdr:cNvPr id="538" name="楕円 537"/>
        <xdr:cNvSpPr/>
      </xdr:nvSpPr>
      <xdr:spPr>
        <a:xfrm>
          <a:off x="13652500" y="66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97650</xdr:rowOff>
    </xdr:from>
    <xdr:ext cx="469744" cy="259045"/>
    <xdr:sp macro="" textlink="">
      <xdr:nvSpPr>
        <xdr:cNvPr id="539" name="テキスト ボックス 538"/>
        <xdr:cNvSpPr txBox="1"/>
      </xdr:nvSpPr>
      <xdr:spPr>
        <a:xfrm>
          <a:off x="13468428" y="644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165092</xdr:rowOff>
    </xdr:from>
    <xdr:to>
      <xdr:col>67</xdr:col>
      <xdr:colOff>101600</xdr:colOff>
      <xdr:row>39</xdr:row>
      <xdr:rowOff>95242</xdr:rowOff>
    </xdr:to>
    <xdr:sp macro="" textlink="">
      <xdr:nvSpPr>
        <xdr:cNvPr id="540" name="楕円 539"/>
        <xdr:cNvSpPr/>
      </xdr:nvSpPr>
      <xdr:spPr>
        <a:xfrm>
          <a:off x="12763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86369</xdr:rowOff>
    </xdr:from>
    <xdr:ext cx="249299" cy="259045"/>
    <xdr:sp macro="" textlink="">
      <xdr:nvSpPr>
        <xdr:cNvPr id="541" name="テキスト ボックス 540"/>
        <xdr:cNvSpPr txBox="1"/>
      </xdr:nvSpPr>
      <xdr:spPr>
        <a:xfrm>
          <a:off x="12689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18504</xdr:rowOff>
    </xdr:from>
    <xdr:to>
      <xdr:col>85</xdr:col>
      <xdr:colOff>127000</xdr:colOff>
      <xdr:row>76</xdr:row>
      <xdr:rowOff>22352</xdr:rowOff>
    </xdr:to>
    <xdr:cxnSp macro="">
      <xdr:nvCxnSpPr>
        <xdr:cNvPr id="619" name="直線コネクタ 618"/>
        <xdr:cNvCxnSpPr/>
      </xdr:nvCxnSpPr>
      <xdr:spPr>
        <a:xfrm flipV="1">
          <a:off x="15481300" y="13048704"/>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4178</xdr:rowOff>
    </xdr:from>
    <xdr:to>
      <xdr:col>81</xdr:col>
      <xdr:colOff>50800</xdr:colOff>
      <xdr:row>76</xdr:row>
      <xdr:rowOff>22352</xdr:rowOff>
    </xdr:to>
    <xdr:cxnSp macro="">
      <xdr:nvCxnSpPr>
        <xdr:cNvPr id="622" name="直線コネクタ 621"/>
        <xdr:cNvCxnSpPr/>
      </xdr:nvCxnSpPr>
      <xdr:spPr>
        <a:xfrm>
          <a:off x="14592300" y="1303437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4178</xdr:rowOff>
    </xdr:from>
    <xdr:to>
      <xdr:col>76</xdr:col>
      <xdr:colOff>114300</xdr:colOff>
      <xdr:row>76</xdr:row>
      <xdr:rowOff>23000</xdr:rowOff>
    </xdr:to>
    <xdr:cxnSp macro="">
      <xdr:nvCxnSpPr>
        <xdr:cNvPr id="625" name="直線コネクタ 624"/>
        <xdr:cNvCxnSpPr/>
      </xdr:nvCxnSpPr>
      <xdr:spPr>
        <a:xfrm flipV="1">
          <a:off x="13703300" y="1303437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23000</xdr:rowOff>
    </xdr:from>
    <xdr:to>
      <xdr:col>71</xdr:col>
      <xdr:colOff>177800</xdr:colOff>
      <xdr:row>76</xdr:row>
      <xdr:rowOff>64985</xdr:rowOff>
    </xdr:to>
    <xdr:cxnSp macro="">
      <xdr:nvCxnSpPr>
        <xdr:cNvPr id="628" name="直線コネクタ 627"/>
        <xdr:cNvCxnSpPr/>
      </xdr:nvCxnSpPr>
      <xdr:spPr>
        <a:xfrm flipV="1">
          <a:off x="12814300" y="13053200"/>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139154</xdr:rowOff>
    </xdr:from>
    <xdr:to>
      <xdr:col>85</xdr:col>
      <xdr:colOff>177800</xdr:colOff>
      <xdr:row>76</xdr:row>
      <xdr:rowOff>69304</xdr:rowOff>
    </xdr:to>
    <xdr:sp macro="" textlink="">
      <xdr:nvSpPr>
        <xdr:cNvPr id="638" name="楕円 637"/>
        <xdr:cNvSpPr/>
      </xdr:nvSpPr>
      <xdr:spPr>
        <a:xfrm>
          <a:off x="16268700" y="12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117581</xdr:rowOff>
    </xdr:from>
    <xdr:ext cx="534377" cy="259045"/>
    <xdr:sp macro="" textlink="">
      <xdr:nvSpPr>
        <xdr:cNvPr id="639" name="公債費該当値テキスト"/>
        <xdr:cNvSpPr txBox="1"/>
      </xdr:nvSpPr>
      <xdr:spPr>
        <a:xfrm>
          <a:off x="16370300" y="129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143002</xdr:rowOff>
    </xdr:from>
    <xdr:to>
      <xdr:col>81</xdr:col>
      <xdr:colOff>101600</xdr:colOff>
      <xdr:row>76</xdr:row>
      <xdr:rowOff>73152</xdr:rowOff>
    </xdr:to>
    <xdr:sp macro="" textlink="">
      <xdr:nvSpPr>
        <xdr:cNvPr id="640" name="楕円 639"/>
        <xdr:cNvSpPr/>
      </xdr:nvSpPr>
      <xdr:spPr>
        <a:xfrm>
          <a:off x="15430500" y="130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64279</xdr:rowOff>
    </xdr:from>
    <xdr:ext cx="534377" cy="259045"/>
    <xdr:sp macro="" textlink="">
      <xdr:nvSpPr>
        <xdr:cNvPr id="641" name="テキスト ボックス 640"/>
        <xdr:cNvSpPr txBox="1"/>
      </xdr:nvSpPr>
      <xdr:spPr>
        <a:xfrm>
          <a:off x="15214111" y="1309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124828</xdr:rowOff>
    </xdr:from>
    <xdr:to>
      <xdr:col>76</xdr:col>
      <xdr:colOff>165100</xdr:colOff>
      <xdr:row>76</xdr:row>
      <xdr:rowOff>54978</xdr:rowOff>
    </xdr:to>
    <xdr:sp macro="" textlink="">
      <xdr:nvSpPr>
        <xdr:cNvPr id="642" name="楕円 641"/>
        <xdr:cNvSpPr/>
      </xdr:nvSpPr>
      <xdr:spPr>
        <a:xfrm>
          <a:off x="14541500" y="1298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46105</xdr:rowOff>
    </xdr:from>
    <xdr:ext cx="534377" cy="259045"/>
    <xdr:sp macro="" textlink="">
      <xdr:nvSpPr>
        <xdr:cNvPr id="643" name="テキスト ボックス 642"/>
        <xdr:cNvSpPr txBox="1"/>
      </xdr:nvSpPr>
      <xdr:spPr>
        <a:xfrm>
          <a:off x="14325111" y="1307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143649</xdr:rowOff>
    </xdr:from>
    <xdr:to>
      <xdr:col>72</xdr:col>
      <xdr:colOff>38100</xdr:colOff>
      <xdr:row>76</xdr:row>
      <xdr:rowOff>73800</xdr:rowOff>
    </xdr:to>
    <xdr:sp macro="" textlink="">
      <xdr:nvSpPr>
        <xdr:cNvPr id="644" name="楕円 643"/>
        <xdr:cNvSpPr/>
      </xdr:nvSpPr>
      <xdr:spPr>
        <a:xfrm>
          <a:off x="13652500" y="130023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64927</xdr:rowOff>
    </xdr:from>
    <xdr:ext cx="534377" cy="259045"/>
    <xdr:sp macro="" textlink="">
      <xdr:nvSpPr>
        <xdr:cNvPr id="645" name="テキスト ボックス 644"/>
        <xdr:cNvSpPr txBox="1"/>
      </xdr:nvSpPr>
      <xdr:spPr>
        <a:xfrm>
          <a:off x="13436111" y="130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14185</xdr:rowOff>
    </xdr:from>
    <xdr:to>
      <xdr:col>67</xdr:col>
      <xdr:colOff>101600</xdr:colOff>
      <xdr:row>76</xdr:row>
      <xdr:rowOff>115785</xdr:rowOff>
    </xdr:to>
    <xdr:sp macro="" textlink="">
      <xdr:nvSpPr>
        <xdr:cNvPr id="646" name="楕円 645"/>
        <xdr:cNvSpPr/>
      </xdr:nvSpPr>
      <xdr:spPr>
        <a:xfrm>
          <a:off x="12763500" y="13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106912</xdr:rowOff>
    </xdr:from>
    <xdr:ext cx="534377" cy="259045"/>
    <xdr:sp macro="" textlink="">
      <xdr:nvSpPr>
        <xdr:cNvPr id="647" name="テキスト ボックス 646"/>
        <xdr:cNvSpPr txBox="1"/>
      </xdr:nvSpPr>
      <xdr:spPr>
        <a:xfrm>
          <a:off x="12547111" y="13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14249</xdr:rowOff>
    </xdr:from>
    <xdr:to>
      <xdr:col>85</xdr:col>
      <xdr:colOff>127000</xdr:colOff>
      <xdr:row>97</xdr:row>
      <xdr:rowOff>49721</xdr:rowOff>
    </xdr:to>
    <xdr:cxnSp macro="">
      <xdr:nvCxnSpPr>
        <xdr:cNvPr id="676" name="直線コネクタ 675"/>
        <xdr:cNvCxnSpPr/>
      </xdr:nvCxnSpPr>
      <xdr:spPr>
        <a:xfrm>
          <a:off x="15481300" y="16644899"/>
          <a:ext cx="8382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14249</xdr:rowOff>
    </xdr:from>
    <xdr:to>
      <xdr:col>81</xdr:col>
      <xdr:colOff>50800</xdr:colOff>
      <xdr:row>97</xdr:row>
      <xdr:rowOff>119050</xdr:rowOff>
    </xdr:to>
    <xdr:cxnSp macro="">
      <xdr:nvCxnSpPr>
        <xdr:cNvPr id="679" name="直線コネクタ 678"/>
        <xdr:cNvCxnSpPr/>
      </xdr:nvCxnSpPr>
      <xdr:spPr>
        <a:xfrm flipV="1">
          <a:off x="14592300" y="16644899"/>
          <a:ext cx="889000" cy="1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86944</xdr:rowOff>
    </xdr:from>
    <xdr:to>
      <xdr:col>76</xdr:col>
      <xdr:colOff>114300</xdr:colOff>
      <xdr:row>97</xdr:row>
      <xdr:rowOff>119050</xdr:rowOff>
    </xdr:to>
    <xdr:cxnSp macro="">
      <xdr:nvCxnSpPr>
        <xdr:cNvPr id="682" name="直線コネクタ 681"/>
        <xdr:cNvCxnSpPr/>
      </xdr:nvCxnSpPr>
      <xdr:spPr>
        <a:xfrm>
          <a:off x="13703300" y="16717594"/>
          <a:ext cx="889000" cy="3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86944</xdr:rowOff>
    </xdr:from>
    <xdr:to>
      <xdr:col>71</xdr:col>
      <xdr:colOff>177800</xdr:colOff>
      <xdr:row>98</xdr:row>
      <xdr:rowOff>40387</xdr:rowOff>
    </xdr:to>
    <xdr:cxnSp macro="">
      <xdr:nvCxnSpPr>
        <xdr:cNvPr id="685" name="直線コネクタ 684"/>
        <xdr:cNvCxnSpPr/>
      </xdr:nvCxnSpPr>
      <xdr:spPr>
        <a:xfrm flipV="1">
          <a:off x="12814300" y="16717594"/>
          <a:ext cx="889000" cy="1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170371</xdr:rowOff>
    </xdr:from>
    <xdr:to>
      <xdr:col>85</xdr:col>
      <xdr:colOff>177800</xdr:colOff>
      <xdr:row>97</xdr:row>
      <xdr:rowOff>100521</xdr:rowOff>
    </xdr:to>
    <xdr:sp macro="" textlink="">
      <xdr:nvSpPr>
        <xdr:cNvPr id="695" name="楕円 694"/>
        <xdr:cNvSpPr/>
      </xdr:nvSpPr>
      <xdr:spPr>
        <a:xfrm>
          <a:off x="162687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21798</xdr:rowOff>
    </xdr:from>
    <xdr:ext cx="534377" cy="259045"/>
    <xdr:sp macro="" textlink="">
      <xdr:nvSpPr>
        <xdr:cNvPr id="696" name="積立金該当値テキスト"/>
        <xdr:cNvSpPr txBox="1"/>
      </xdr:nvSpPr>
      <xdr:spPr>
        <a:xfrm>
          <a:off x="16370300" y="164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134899</xdr:rowOff>
    </xdr:from>
    <xdr:to>
      <xdr:col>81</xdr:col>
      <xdr:colOff>101600</xdr:colOff>
      <xdr:row>97</xdr:row>
      <xdr:rowOff>65049</xdr:rowOff>
    </xdr:to>
    <xdr:sp macro="" textlink="">
      <xdr:nvSpPr>
        <xdr:cNvPr id="697" name="楕円 696"/>
        <xdr:cNvSpPr/>
      </xdr:nvSpPr>
      <xdr:spPr>
        <a:xfrm>
          <a:off x="15430500" y="165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81576</xdr:rowOff>
    </xdr:from>
    <xdr:ext cx="534377" cy="259045"/>
    <xdr:sp macro="" textlink="">
      <xdr:nvSpPr>
        <xdr:cNvPr id="698" name="テキスト ボックス 697"/>
        <xdr:cNvSpPr txBox="1"/>
      </xdr:nvSpPr>
      <xdr:spPr>
        <a:xfrm>
          <a:off x="15214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68250</xdr:rowOff>
    </xdr:from>
    <xdr:to>
      <xdr:col>76</xdr:col>
      <xdr:colOff>165100</xdr:colOff>
      <xdr:row>97</xdr:row>
      <xdr:rowOff>169850</xdr:rowOff>
    </xdr:to>
    <xdr:sp macro="" textlink="">
      <xdr:nvSpPr>
        <xdr:cNvPr id="699" name="楕円 698"/>
        <xdr:cNvSpPr/>
      </xdr:nvSpPr>
      <xdr:spPr>
        <a:xfrm>
          <a:off x="14541500" y="166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14927</xdr:rowOff>
    </xdr:from>
    <xdr:ext cx="534377" cy="259045"/>
    <xdr:sp macro="" textlink="">
      <xdr:nvSpPr>
        <xdr:cNvPr id="700" name="テキスト ボックス 699"/>
        <xdr:cNvSpPr txBox="1"/>
      </xdr:nvSpPr>
      <xdr:spPr>
        <a:xfrm>
          <a:off x="14325111" y="164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36144</xdr:rowOff>
    </xdr:from>
    <xdr:to>
      <xdr:col>72</xdr:col>
      <xdr:colOff>38100</xdr:colOff>
      <xdr:row>97</xdr:row>
      <xdr:rowOff>137744</xdr:rowOff>
    </xdr:to>
    <xdr:sp macro="" textlink="">
      <xdr:nvSpPr>
        <xdr:cNvPr id="701" name="楕円 700"/>
        <xdr:cNvSpPr/>
      </xdr:nvSpPr>
      <xdr:spPr>
        <a:xfrm>
          <a:off x="13652500" y="166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154271</xdr:rowOff>
    </xdr:from>
    <xdr:ext cx="534377" cy="259045"/>
    <xdr:sp macro="" textlink="">
      <xdr:nvSpPr>
        <xdr:cNvPr id="702" name="テキスト ボックス 701"/>
        <xdr:cNvSpPr txBox="1"/>
      </xdr:nvSpPr>
      <xdr:spPr>
        <a:xfrm>
          <a:off x="13436111" y="164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161037</xdr:rowOff>
    </xdr:from>
    <xdr:to>
      <xdr:col>67</xdr:col>
      <xdr:colOff>101600</xdr:colOff>
      <xdr:row>98</xdr:row>
      <xdr:rowOff>91187</xdr:rowOff>
    </xdr:to>
    <xdr:sp macro="" textlink="">
      <xdr:nvSpPr>
        <xdr:cNvPr id="703" name="楕円 702"/>
        <xdr:cNvSpPr/>
      </xdr:nvSpPr>
      <xdr:spPr>
        <a:xfrm>
          <a:off x="12763500" y="167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82314</xdr:rowOff>
    </xdr:from>
    <xdr:ext cx="534377" cy="259045"/>
    <xdr:sp macro="" textlink="">
      <xdr:nvSpPr>
        <xdr:cNvPr id="704" name="テキスト ボックス 703"/>
        <xdr:cNvSpPr txBox="1"/>
      </xdr:nvSpPr>
      <xdr:spPr>
        <a:xfrm>
          <a:off x="12547111" y="16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144196</xdr:rowOff>
    </xdr:from>
    <xdr:to>
      <xdr:col>116</xdr:col>
      <xdr:colOff>63500</xdr:colOff>
      <xdr:row>37</xdr:row>
      <xdr:rowOff>145986</xdr:rowOff>
    </xdr:to>
    <xdr:cxnSp macro="">
      <xdr:nvCxnSpPr>
        <xdr:cNvPr id="733" name="直線コネクタ 732"/>
        <xdr:cNvCxnSpPr/>
      </xdr:nvCxnSpPr>
      <xdr:spPr>
        <a:xfrm>
          <a:off x="21323300" y="6487846"/>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144196</xdr:rowOff>
    </xdr:from>
    <xdr:to>
      <xdr:col>111</xdr:col>
      <xdr:colOff>177800</xdr:colOff>
      <xdr:row>39</xdr:row>
      <xdr:rowOff>44450</xdr:rowOff>
    </xdr:to>
    <xdr:cxnSp macro="">
      <xdr:nvCxnSpPr>
        <xdr:cNvPr id="736" name="直線コネクタ 735"/>
        <xdr:cNvCxnSpPr/>
      </xdr:nvCxnSpPr>
      <xdr:spPr>
        <a:xfrm flipV="1">
          <a:off x="20434300" y="6487846"/>
          <a:ext cx="889000" cy="2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95186</xdr:rowOff>
    </xdr:from>
    <xdr:to>
      <xdr:col>116</xdr:col>
      <xdr:colOff>114300</xdr:colOff>
      <xdr:row>38</xdr:row>
      <xdr:rowOff>25336</xdr:rowOff>
    </xdr:to>
    <xdr:sp macro="" textlink="">
      <xdr:nvSpPr>
        <xdr:cNvPr id="752" name="楕円 751"/>
        <xdr:cNvSpPr/>
      </xdr:nvSpPr>
      <xdr:spPr>
        <a:xfrm>
          <a:off x="22110700" y="6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118063</xdr:rowOff>
    </xdr:from>
    <xdr:ext cx="469744" cy="259045"/>
    <xdr:sp macro="" textlink="">
      <xdr:nvSpPr>
        <xdr:cNvPr id="753" name="投資及び出資金該当値テキスト"/>
        <xdr:cNvSpPr txBox="1"/>
      </xdr:nvSpPr>
      <xdr:spPr>
        <a:xfrm>
          <a:off x="22212300" y="62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93396</xdr:rowOff>
    </xdr:from>
    <xdr:to>
      <xdr:col>112</xdr:col>
      <xdr:colOff>38100</xdr:colOff>
      <xdr:row>38</xdr:row>
      <xdr:rowOff>23546</xdr:rowOff>
    </xdr:to>
    <xdr:sp macro="" textlink="">
      <xdr:nvSpPr>
        <xdr:cNvPr id="754" name="楕円 753"/>
        <xdr:cNvSpPr/>
      </xdr:nvSpPr>
      <xdr:spPr>
        <a:xfrm>
          <a:off x="21272500" y="64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40073</xdr:rowOff>
    </xdr:from>
    <xdr:ext cx="469744" cy="259045"/>
    <xdr:sp macro="" textlink="">
      <xdr:nvSpPr>
        <xdr:cNvPr id="755" name="テキスト ボックス 754"/>
        <xdr:cNvSpPr txBox="1"/>
      </xdr:nvSpPr>
      <xdr:spPr>
        <a:xfrm>
          <a:off x="21088428" y="62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28524</xdr:rowOff>
    </xdr:from>
    <xdr:to>
      <xdr:col>116</xdr:col>
      <xdr:colOff>63500</xdr:colOff>
      <xdr:row>58</xdr:row>
      <xdr:rowOff>131623</xdr:rowOff>
    </xdr:to>
    <xdr:cxnSp macro="">
      <xdr:nvCxnSpPr>
        <xdr:cNvPr id="790" name="直線コネクタ 789"/>
        <xdr:cNvCxnSpPr/>
      </xdr:nvCxnSpPr>
      <xdr:spPr>
        <a:xfrm flipV="1">
          <a:off x="21323300" y="9972624"/>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131623</xdr:rowOff>
    </xdr:from>
    <xdr:to>
      <xdr:col>111</xdr:col>
      <xdr:colOff>177800</xdr:colOff>
      <xdr:row>58</xdr:row>
      <xdr:rowOff>131966</xdr:rowOff>
    </xdr:to>
    <xdr:cxnSp macro="">
      <xdr:nvCxnSpPr>
        <xdr:cNvPr id="793" name="直線コネクタ 792"/>
        <xdr:cNvCxnSpPr/>
      </xdr:nvCxnSpPr>
      <xdr:spPr>
        <a:xfrm flipV="1">
          <a:off x="20434300" y="1007572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131966</xdr:rowOff>
    </xdr:from>
    <xdr:to>
      <xdr:col>107</xdr:col>
      <xdr:colOff>50800</xdr:colOff>
      <xdr:row>58</xdr:row>
      <xdr:rowOff>132347</xdr:rowOff>
    </xdr:to>
    <xdr:cxnSp macro="">
      <xdr:nvCxnSpPr>
        <xdr:cNvPr id="796" name="直線コネクタ 795"/>
        <xdr:cNvCxnSpPr/>
      </xdr:nvCxnSpPr>
      <xdr:spPr>
        <a:xfrm flipV="1">
          <a:off x="19545300" y="100760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132347</xdr:rowOff>
    </xdr:from>
    <xdr:to>
      <xdr:col>102</xdr:col>
      <xdr:colOff>114300</xdr:colOff>
      <xdr:row>58</xdr:row>
      <xdr:rowOff>132499</xdr:rowOff>
    </xdr:to>
    <xdr:cxnSp macro="">
      <xdr:nvCxnSpPr>
        <xdr:cNvPr id="799" name="直線コネクタ 798"/>
        <xdr:cNvCxnSpPr/>
      </xdr:nvCxnSpPr>
      <xdr:spPr>
        <a:xfrm flipV="1">
          <a:off x="18656300" y="1007644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149174</xdr:rowOff>
    </xdr:from>
    <xdr:to>
      <xdr:col>116</xdr:col>
      <xdr:colOff>114300</xdr:colOff>
      <xdr:row>58</xdr:row>
      <xdr:rowOff>79324</xdr:rowOff>
    </xdr:to>
    <xdr:sp macro="" textlink="">
      <xdr:nvSpPr>
        <xdr:cNvPr id="809" name="楕円 808"/>
        <xdr:cNvSpPr/>
      </xdr:nvSpPr>
      <xdr:spPr>
        <a:xfrm>
          <a:off x="22110700" y="99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127601</xdr:rowOff>
    </xdr:from>
    <xdr:ext cx="469744" cy="259045"/>
    <xdr:sp macro="" textlink="">
      <xdr:nvSpPr>
        <xdr:cNvPr id="810" name="貸付金該当値テキスト"/>
        <xdr:cNvSpPr txBox="1"/>
      </xdr:nvSpPr>
      <xdr:spPr>
        <a:xfrm>
          <a:off x="22212300" y="990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80823</xdr:rowOff>
    </xdr:from>
    <xdr:to>
      <xdr:col>112</xdr:col>
      <xdr:colOff>38100</xdr:colOff>
      <xdr:row>59</xdr:row>
      <xdr:rowOff>10973</xdr:rowOff>
    </xdr:to>
    <xdr:sp macro="" textlink="">
      <xdr:nvSpPr>
        <xdr:cNvPr id="811" name="楕円 810"/>
        <xdr:cNvSpPr/>
      </xdr:nvSpPr>
      <xdr:spPr>
        <a:xfrm>
          <a:off x="21272500" y="100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2100</xdr:rowOff>
    </xdr:from>
    <xdr:ext cx="469744" cy="259045"/>
    <xdr:sp macro="" textlink="">
      <xdr:nvSpPr>
        <xdr:cNvPr id="812" name="テキスト ボックス 811"/>
        <xdr:cNvSpPr txBox="1"/>
      </xdr:nvSpPr>
      <xdr:spPr>
        <a:xfrm>
          <a:off x="21088428" y="1011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81166</xdr:rowOff>
    </xdr:from>
    <xdr:to>
      <xdr:col>107</xdr:col>
      <xdr:colOff>101600</xdr:colOff>
      <xdr:row>59</xdr:row>
      <xdr:rowOff>11316</xdr:rowOff>
    </xdr:to>
    <xdr:sp macro="" textlink="">
      <xdr:nvSpPr>
        <xdr:cNvPr id="813" name="楕円 812"/>
        <xdr:cNvSpPr/>
      </xdr:nvSpPr>
      <xdr:spPr>
        <a:xfrm>
          <a:off x="20383500" y="10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2443</xdr:rowOff>
    </xdr:from>
    <xdr:ext cx="469744" cy="259045"/>
    <xdr:sp macro="" textlink="">
      <xdr:nvSpPr>
        <xdr:cNvPr id="814" name="テキスト ボックス 813"/>
        <xdr:cNvSpPr txBox="1"/>
      </xdr:nvSpPr>
      <xdr:spPr>
        <a:xfrm>
          <a:off x="20199428" y="101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81547</xdr:rowOff>
    </xdr:from>
    <xdr:to>
      <xdr:col>102</xdr:col>
      <xdr:colOff>165100</xdr:colOff>
      <xdr:row>59</xdr:row>
      <xdr:rowOff>11697</xdr:rowOff>
    </xdr:to>
    <xdr:sp macro="" textlink="">
      <xdr:nvSpPr>
        <xdr:cNvPr id="815" name="楕円 814"/>
        <xdr:cNvSpPr/>
      </xdr:nvSpPr>
      <xdr:spPr>
        <a:xfrm>
          <a:off x="194945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2824</xdr:rowOff>
    </xdr:from>
    <xdr:ext cx="469744" cy="259045"/>
    <xdr:sp macro="" textlink="">
      <xdr:nvSpPr>
        <xdr:cNvPr id="816" name="テキスト ボックス 815"/>
        <xdr:cNvSpPr txBox="1"/>
      </xdr:nvSpPr>
      <xdr:spPr>
        <a:xfrm>
          <a:off x="19310428" y="1011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81699</xdr:rowOff>
    </xdr:from>
    <xdr:to>
      <xdr:col>98</xdr:col>
      <xdr:colOff>38100</xdr:colOff>
      <xdr:row>59</xdr:row>
      <xdr:rowOff>11849</xdr:rowOff>
    </xdr:to>
    <xdr:sp macro="" textlink="">
      <xdr:nvSpPr>
        <xdr:cNvPr id="817" name="楕円 816"/>
        <xdr:cNvSpPr/>
      </xdr:nvSpPr>
      <xdr:spPr>
        <a:xfrm>
          <a:off x="18605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2976</xdr:rowOff>
    </xdr:from>
    <xdr:ext cx="469744" cy="259045"/>
    <xdr:sp macro="" textlink="">
      <xdr:nvSpPr>
        <xdr:cNvPr id="818" name="テキスト ボックス 817"/>
        <xdr:cNvSpPr txBox="1"/>
      </xdr:nvSpPr>
      <xdr:spPr>
        <a:xfrm>
          <a:off x="18421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162495</xdr:rowOff>
    </xdr:from>
    <xdr:to>
      <xdr:col>116</xdr:col>
      <xdr:colOff>63500</xdr:colOff>
      <xdr:row>75</xdr:row>
      <xdr:rowOff>42708</xdr:rowOff>
    </xdr:to>
    <xdr:cxnSp macro="">
      <xdr:nvCxnSpPr>
        <xdr:cNvPr id="850" name="直線コネクタ 849"/>
        <xdr:cNvCxnSpPr/>
      </xdr:nvCxnSpPr>
      <xdr:spPr>
        <a:xfrm flipV="1">
          <a:off x="21323300" y="12849795"/>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38594</xdr:rowOff>
    </xdr:from>
    <xdr:to>
      <xdr:col>111</xdr:col>
      <xdr:colOff>177800</xdr:colOff>
      <xdr:row>75</xdr:row>
      <xdr:rowOff>42708</xdr:rowOff>
    </xdr:to>
    <xdr:cxnSp macro="">
      <xdr:nvCxnSpPr>
        <xdr:cNvPr id="853" name="直線コネクタ 852"/>
        <xdr:cNvCxnSpPr/>
      </xdr:nvCxnSpPr>
      <xdr:spPr>
        <a:xfrm>
          <a:off x="20434300" y="12554444"/>
          <a:ext cx="889000" cy="3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38594</xdr:rowOff>
    </xdr:from>
    <xdr:to>
      <xdr:col>107</xdr:col>
      <xdr:colOff>50800</xdr:colOff>
      <xdr:row>73</xdr:row>
      <xdr:rowOff>100316</xdr:rowOff>
    </xdr:to>
    <xdr:cxnSp macro="">
      <xdr:nvCxnSpPr>
        <xdr:cNvPr id="856" name="直線コネクタ 855"/>
        <xdr:cNvCxnSpPr/>
      </xdr:nvCxnSpPr>
      <xdr:spPr>
        <a:xfrm flipV="1">
          <a:off x="19545300" y="1255444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49795</xdr:rowOff>
    </xdr:from>
    <xdr:to>
      <xdr:col>102</xdr:col>
      <xdr:colOff>114300</xdr:colOff>
      <xdr:row>73</xdr:row>
      <xdr:rowOff>100316</xdr:rowOff>
    </xdr:to>
    <xdr:cxnSp macro="">
      <xdr:nvCxnSpPr>
        <xdr:cNvPr id="859" name="直線コネクタ 858"/>
        <xdr:cNvCxnSpPr/>
      </xdr:nvCxnSpPr>
      <xdr:spPr>
        <a:xfrm>
          <a:off x="18656300" y="12565645"/>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111695</xdr:rowOff>
    </xdr:from>
    <xdr:to>
      <xdr:col>116</xdr:col>
      <xdr:colOff>114300</xdr:colOff>
      <xdr:row>75</xdr:row>
      <xdr:rowOff>41845</xdr:rowOff>
    </xdr:to>
    <xdr:sp macro="" textlink="">
      <xdr:nvSpPr>
        <xdr:cNvPr id="869" name="楕円 868"/>
        <xdr:cNvSpPr/>
      </xdr:nvSpPr>
      <xdr:spPr>
        <a:xfrm>
          <a:off x="22110700" y="12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90122</xdr:rowOff>
    </xdr:from>
    <xdr:ext cx="534377" cy="259045"/>
    <xdr:sp macro="" textlink="">
      <xdr:nvSpPr>
        <xdr:cNvPr id="870" name="繰出金該当値テキスト"/>
        <xdr:cNvSpPr txBox="1"/>
      </xdr:nvSpPr>
      <xdr:spPr>
        <a:xfrm>
          <a:off x="22212300" y="127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163358</xdr:rowOff>
    </xdr:from>
    <xdr:to>
      <xdr:col>112</xdr:col>
      <xdr:colOff>38100</xdr:colOff>
      <xdr:row>75</xdr:row>
      <xdr:rowOff>93508</xdr:rowOff>
    </xdr:to>
    <xdr:sp macro="" textlink="">
      <xdr:nvSpPr>
        <xdr:cNvPr id="871" name="楕円 870"/>
        <xdr:cNvSpPr/>
      </xdr:nvSpPr>
      <xdr:spPr>
        <a:xfrm>
          <a:off x="21272500" y="128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84635</xdr:rowOff>
    </xdr:from>
    <xdr:ext cx="534377" cy="259045"/>
    <xdr:sp macro="" textlink="">
      <xdr:nvSpPr>
        <xdr:cNvPr id="872" name="テキスト ボックス 871"/>
        <xdr:cNvSpPr txBox="1"/>
      </xdr:nvSpPr>
      <xdr:spPr>
        <a:xfrm>
          <a:off x="21056111" y="129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159244</xdr:rowOff>
    </xdr:from>
    <xdr:to>
      <xdr:col>107</xdr:col>
      <xdr:colOff>101600</xdr:colOff>
      <xdr:row>73</xdr:row>
      <xdr:rowOff>89394</xdr:rowOff>
    </xdr:to>
    <xdr:sp macro="" textlink="">
      <xdr:nvSpPr>
        <xdr:cNvPr id="873" name="楕円 872"/>
        <xdr:cNvSpPr/>
      </xdr:nvSpPr>
      <xdr:spPr>
        <a:xfrm>
          <a:off x="20383500" y="12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105921</xdr:rowOff>
    </xdr:from>
    <xdr:ext cx="534377" cy="259045"/>
    <xdr:sp macro="" textlink="">
      <xdr:nvSpPr>
        <xdr:cNvPr id="874" name="テキスト ボックス 873"/>
        <xdr:cNvSpPr txBox="1"/>
      </xdr:nvSpPr>
      <xdr:spPr>
        <a:xfrm>
          <a:off x="20167111" y="12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49516</xdr:rowOff>
    </xdr:from>
    <xdr:to>
      <xdr:col>102</xdr:col>
      <xdr:colOff>165100</xdr:colOff>
      <xdr:row>73</xdr:row>
      <xdr:rowOff>151116</xdr:rowOff>
    </xdr:to>
    <xdr:sp macro="" textlink="">
      <xdr:nvSpPr>
        <xdr:cNvPr id="875" name="楕円 874"/>
        <xdr:cNvSpPr/>
      </xdr:nvSpPr>
      <xdr:spPr>
        <a:xfrm>
          <a:off x="19494500" y="125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142243</xdr:rowOff>
    </xdr:from>
    <xdr:ext cx="534377" cy="259045"/>
    <xdr:sp macro="" textlink="">
      <xdr:nvSpPr>
        <xdr:cNvPr id="876" name="テキスト ボックス 875"/>
        <xdr:cNvSpPr txBox="1"/>
      </xdr:nvSpPr>
      <xdr:spPr>
        <a:xfrm>
          <a:off x="19278111" y="126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170445</xdr:rowOff>
    </xdr:from>
    <xdr:to>
      <xdr:col>98</xdr:col>
      <xdr:colOff>38100</xdr:colOff>
      <xdr:row>73</xdr:row>
      <xdr:rowOff>100595</xdr:rowOff>
    </xdr:to>
    <xdr:sp macro="" textlink="">
      <xdr:nvSpPr>
        <xdr:cNvPr id="877" name="楕円 876"/>
        <xdr:cNvSpPr/>
      </xdr:nvSpPr>
      <xdr:spPr>
        <a:xfrm>
          <a:off x="18605500" y="125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117122</xdr:rowOff>
    </xdr:from>
    <xdr:ext cx="534377" cy="259045"/>
    <xdr:sp macro="" textlink="">
      <xdr:nvSpPr>
        <xdr:cNvPr id="878" name="テキスト ボックス 877"/>
        <xdr:cNvSpPr txBox="1"/>
      </xdr:nvSpPr>
      <xdr:spPr>
        <a:xfrm>
          <a:off x="18389111" y="122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479,924</a:t>
          </a:r>
          <a:r>
            <a:rPr kumimoji="1" lang="ja-JP" altLang="en-US" sz="1300">
              <a:latin typeface="ＭＳ Ｐゴシック" panose="020B0600070205080204" pitchFamily="50" charset="-128"/>
              <a:ea typeface="ＭＳ Ｐゴシック" panose="020B0600070205080204" pitchFamily="50" charset="-128"/>
            </a:rPr>
            <a:t>円となっている。主な構成要素である補助費等は、住民一人当たり</a:t>
          </a:r>
          <a:r>
            <a:rPr kumimoji="1" lang="en-US" altLang="ja-JP" sz="1300">
              <a:latin typeface="ＭＳ Ｐゴシック" panose="020B0600070205080204" pitchFamily="50" charset="-128"/>
              <a:ea typeface="ＭＳ Ｐゴシック" panose="020B0600070205080204" pitchFamily="50" charset="-128"/>
            </a:rPr>
            <a:t>130,875</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円となっており、前年度に比べ大きく増加している。これは、新型コロナウイルス感染症対策として特別定額給付金給付事業を実施したことや、休業協力金等の補助事業を行ったことによるものである。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・人件費は、一人当たり</a:t>
          </a:r>
          <a:r>
            <a:rPr kumimoji="1" lang="en-US" altLang="ja-JP" sz="1300">
              <a:latin typeface="ＭＳ Ｐゴシック" panose="020B0600070205080204" pitchFamily="50" charset="-128"/>
              <a:ea typeface="ＭＳ Ｐゴシック" panose="020B0600070205080204" pitchFamily="50" charset="-128"/>
            </a:rPr>
            <a:t>68,447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14,342</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％増加している。これは、令和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年度から会計年度任用職員制度が開始されたことにより、従来物件費（保育所に関するものは扶助費）で計上されていた非正規職員の給与等の性質が人件費へ変更になったためである。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・物件費は、一人当たり</a:t>
          </a:r>
          <a:r>
            <a:rPr kumimoji="1" lang="en-US" altLang="ja-JP" sz="1300">
              <a:latin typeface="ＭＳ Ｐゴシック" panose="020B0600070205080204" pitchFamily="50" charset="-128"/>
              <a:ea typeface="ＭＳ Ｐゴシック" panose="020B0600070205080204" pitchFamily="50" charset="-128"/>
            </a:rPr>
            <a:t>70,343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3,177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増加している。これは、会計年度任用職員制度が開始されたことによる性質の変更による減少の一方で、新型コロナウイルス感染症対策として実施したプレミアム商品券の販売委託料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・扶助費は、一人当たり</a:t>
          </a:r>
          <a:r>
            <a:rPr kumimoji="1" lang="en-US" altLang="ja-JP" sz="1300">
              <a:latin typeface="ＭＳ Ｐゴシック" panose="020B0600070205080204" pitchFamily="50" charset="-128"/>
              <a:ea typeface="ＭＳ Ｐゴシック" panose="020B0600070205080204" pitchFamily="50" charset="-128"/>
            </a:rPr>
            <a:t>66,808</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1,427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％減少している。これは、コロナ禍における医療控えの影響などによる福祉医療助成の減や生活保護扶助費の減が主な要因である。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・普通建設事業費（うち更新整備）は、一人当たり</a:t>
          </a:r>
          <a:r>
            <a:rPr kumimoji="1" lang="en-US" altLang="ja-JP" sz="1300">
              <a:latin typeface="ＭＳ Ｐゴシック" panose="020B0600070205080204" pitchFamily="50" charset="-128"/>
              <a:ea typeface="ＭＳ Ｐゴシック" panose="020B0600070205080204" pitchFamily="50" charset="-128"/>
            </a:rPr>
            <a:t>26,941</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15,698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36.8</a:t>
          </a:r>
          <a:r>
            <a:rPr kumimoji="1" lang="ja-JP" altLang="en-US" sz="1300">
              <a:latin typeface="ＭＳ Ｐゴシック" panose="020B0600070205080204" pitchFamily="50" charset="-128"/>
              <a:ea typeface="ＭＳ Ｐゴシック" panose="020B0600070205080204" pitchFamily="50" charset="-128"/>
            </a:rPr>
            <a:t>％減少している。これは、令和元年度に小中学校空調設備整備や国際観光センター（現：市民交流センター）の改修工事などの事業があったことが要因である。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73,398
70,932
74.90
36,370,387
35,225,452
1,068,482
15,205,715
20,340,388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32715</xdr:rowOff>
    </xdr:from>
    <xdr:to>
      <xdr:col>24</xdr:col>
      <xdr:colOff>63500</xdr:colOff>
      <xdr:row>35</xdr:row>
      <xdr:rowOff>51918</xdr:rowOff>
    </xdr:to>
    <xdr:cxnSp macro="">
      <xdr:nvCxnSpPr>
        <xdr:cNvPr id="59" name="直線コネクタ 58"/>
        <xdr:cNvCxnSpPr/>
      </xdr:nvCxnSpPr>
      <xdr:spPr>
        <a:xfrm>
          <a:off x="3797300" y="6033465"/>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xdr:rowOff>
    </xdr:from>
    <xdr:to>
      <xdr:col>19</xdr:col>
      <xdr:colOff>177800</xdr:colOff>
      <xdr:row>35</xdr:row>
      <xdr:rowOff>32715</xdr:rowOff>
    </xdr:to>
    <xdr:cxnSp macro="">
      <xdr:nvCxnSpPr>
        <xdr:cNvPr id="62" name="直線コネクタ 61"/>
        <xdr:cNvCxnSpPr/>
      </xdr:nvCxnSpPr>
      <xdr:spPr>
        <a:xfrm>
          <a:off x="2908300" y="6013348"/>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35</xdr:row>
      <xdr:rowOff>12598</xdr:rowOff>
    </xdr:to>
    <xdr:cxnSp macro="">
      <xdr:nvCxnSpPr>
        <xdr:cNvPr id="65" name="直線コネクタ 64"/>
        <xdr:cNvCxnSpPr/>
      </xdr:nvCxnSpPr>
      <xdr:spPr>
        <a:xfrm>
          <a:off x="2019300" y="599368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127356</xdr:rowOff>
    </xdr:from>
    <xdr:to>
      <xdr:col>10</xdr:col>
      <xdr:colOff>114300</xdr:colOff>
      <xdr:row>34</xdr:row>
      <xdr:rowOff>164389</xdr:rowOff>
    </xdr:to>
    <xdr:cxnSp macro="">
      <xdr:nvCxnSpPr>
        <xdr:cNvPr id="68" name="直線コネクタ 67"/>
        <xdr:cNvCxnSpPr/>
      </xdr:nvCxnSpPr>
      <xdr:spPr>
        <a:xfrm>
          <a:off x="1130300" y="5956656"/>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78" name="楕円 77"/>
        <xdr:cNvSpPr/>
      </xdr:nvSpPr>
      <xdr:spPr>
        <a:xfrm>
          <a:off x="4584700" y="60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23995</xdr:rowOff>
    </xdr:from>
    <xdr:ext cx="469744" cy="259045"/>
    <xdr:sp macro="" textlink="">
      <xdr:nvSpPr>
        <xdr:cNvPr id="79" name="議会費該当値テキスト"/>
        <xdr:cNvSpPr txBox="1"/>
      </xdr:nvSpPr>
      <xdr:spPr>
        <a:xfrm>
          <a:off x="4686300" y="585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153365</xdr:rowOff>
    </xdr:from>
    <xdr:to>
      <xdr:col>20</xdr:col>
      <xdr:colOff>38100</xdr:colOff>
      <xdr:row>35</xdr:row>
      <xdr:rowOff>83515</xdr:rowOff>
    </xdr:to>
    <xdr:sp macro="" textlink="">
      <xdr:nvSpPr>
        <xdr:cNvPr id="80" name="楕円 79"/>
        <xdr:cNvSpPr/>
      </xdr:nvSpPr>
      <xdr:spPr>
        <a:xfrm>
          <a:off x="3746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100042</xdr:rowOff>
    </xdr:from>
    <xdr:ext cx="469744" cy="259045"/>
    <xdr:sp macro="" textlink="">
      <xdr:nvSpPr>
        <xdr:cNvPr id="81" name="テキスト ボックス 80"/>
        <xdr:cNvSpPr txBox="1"/>
      </xdr:nvSpPr>
      <xdr:spPr>
        <a:xfrm>
          <a:off x="3562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133248</xdr:rowOff>
    </xdr:from>
    <xdr:to>
      <xdr:col>15</xdr:col>
      <xdr:colOff>101600</xdr:colOff>
      <xdr:row>35</xdr:row>
      <xdr:rowOff>63398</xdr:rowOff>
    </xdr:to>
    <xdr:sp macro="" textlink="">
      <xdr:nvSpPr>
        <xdr:cNvPr id="82" name="楕円 81"/>
        <xdr:cNvSpPr/>
      </xdr:nvSpPr>
      <xdr:spPr>
        <a:xfrm>
          <a:off x="2857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79925</xdr:rowOff>
    </xdr:from>
    <xdr:ext cx="469744" cy="259045"/>
    <xdr:sp macro="" textlink="">
      <xdr:nvSpPr>
        <xdr:cNvPr id="83" name="テキスト ボックス 82"/>
        <xdr:cNvSpPr txBox="1"/>
      </xdr:nvSpPr>
      <xdr:spPr>
        <a:xfrm>
          <a:off x="2673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113589</xdr:rowOff>
    </xdr:from>
    <xdr:to>
      <xdr:col>10</xdr:col>
      <xdr:colOff>165100</xdr:colOff>
      <xdr:row>35</xdr:row>
      <xdr:rowOff>43739</xdr:rowOff>
    </xdr:to>
    <xdr:sp macro="" textlink="">
      <xdr:nvSpPr>
        <xdr:cNvPr id="84" name="楕円 83"/>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60266</xdr:rowOff>
    </xdr:from>
    <xdr:ext cx="469744" cy="259045"/>
    <xdr:sp macro="" textlink="">
      <xdr:nvSpPr>
        <xdr:cNvPr id="85" name="テキスト ボックス 84"/>
        <xdr:cNvSpPr txBox="1"/>
      </xdr:nvSpPr>
      <xdr:spPr>
        <a:xfrm>
          <a:off x="1784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76556</xdr:rowOff>
    </xdr:from>
    <xdr:to>
      <xdr:col>6</xdr:col>
      <xdr:colOff>38100</xdr:colOff>
      <xdr:row>35</xdr:row>
      <xdr:rowOff>6706</xdr:rowOff>
    </xdr:to>
    <xdr:sp macro="" textlink="">
      <xdr:nvSpPr>
        <xdr:cNvPr id="86" name="楕円 85"/>
        <xdr:cNvSpPr/>
      </xdr:nvSpPr>
      <xdr:spPr>
        <a:xfrm>
          <a:off x="1079500" y="59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23233</xdr:rowOff>
    </xdr:from>
    <xdr:ext cx="469744" cy="259045"/>
    <xdr:sp macro="" textlink="">
      <xdr:nvSpPr>
        <xdr:cNvPr id="87" name="テキスト ボックス 86"/>
        <xdr:cNvSpPr txBox="1"/>
      </xdr:nvSpPr>
      <xdr:spPr>
        <a:xfrm>
          <a:off x="895428" y="568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103482</xdr:rowOff>
    </xdr:from>
    <xdr:to>
      <xdr:col>24</xdr:col>
      <xdr:colOff>63500</xdr:colOff>
      <xdr:row>57</xdr:row>
      <xdr:rowOff>151355</xdr:rowOff>
    </xdr:to>
    <xdr:cxnSp macro="">
      <xdr:nvCxnSpPr>
        <xdr:cNvPr id="116" name="直線コネクタ 115"/>
        <xdr:cNvCxnSpPr/>
      </xdr:nvCxnSpPr>
      <xdr:spPr>
        <a:xfrm flipV="1">
          <a:off x="3797300" y="9533232"/>
          <a:ext cx="838200" cy="3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151355</xdr:rowOff>
    </xdr:from>
    <xdr:to>
      <xdr:col>19</xdr:col>
      <xdr:colOff>177800</xdr:colOff>
      <xdr:row>58</xdr:row>
      <xdr:rowOff>19396</xdr:rowOff>
    </xdr:to>
    <xdr:cxnSp macro="">
      <xdr:nvCxnSpPr>
        <xdr:cNvPr id="119" name="直線コネクタ 118"/>
        <xdr:cNvCxnSpPr/>
      </xdr:nvCxnSpPr>
      <xdr:spPr>
        <a:xfrm flipV="1">
          <a:off x="2908300" y="9924005"/>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18988</xdr:rowOff>
    </xdr:from>
    <xdr:to>
      <xdr:col>15</xdr:col>
      <xdr:colOff>50800</xdr:colOff>
      <xdr:row>58</xdr:row>
      <xdr:rowOff>19396</xdr:rowOff>
    </xdr:to>
    <xdr:cxnSp macro="">
      <xdr:nvCxnSpPr>
        <xdr:cNvPr id="122" name="直線コネクタ 121"/>
        <xdr:cNvCxnSpPr/>
      </xdr:nvCxnSpPr>
      <xdr:spPr>
        <a:xfrm>
          <a:off x="2019300" y="9963088"/>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18988</xdr:rowOff>
    </xdr:from>
    <xdr:to>
      <xdr:col>10</xdr:col>
      <xdr:colOff>114300</xdr:colOff>
      <xdr:row>58</xdr:row>
      <xdr:rowOff>61461</xdr:rowOff>
    </xdr:to>
    <xdr:cxnSp macro="">
      <xdr:nvCxnSpPr>
        <xdr:cNvPr id="125" name="直線コネクタ 124"/>
        <xdr:cNvCxnSpPr/>
      </xdr:nvCxnSpPr>
      <xdr:spPr>
        <a:xfrm flipV="1">
          <a:off x="1130300" y="9963088"/>
          <a:ext cx="889000" cy="4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52682</xdr:rowOff>
    </xdr:from>
    <xdr:to>
      <xdr:col>24</xdr:col>
      <xdr:colOff>114300</xdr:colOff>
      <xdr:row>55</xdr:row>
      <xdr:rowOff>154282</xdr:rowOff>
    </xdr:to>
    <xdr:sp macro="" textlink="">
      <xdr:nvSpPr>
        <xdr:cNvPr id="135" name="楕円 134"/>
        <xdr:cNvSpPr/>
      </xdr:nvSpPr>
      <xdr:spPr>
        <a:xfrm>
          <a:off x="4584700" y="948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100555</xdr:rowOff>
    </xdr:from>
    <xdr:to>
      <xdr:col>20</xdr:col>
      <xdr:colOff>38100</xdr:colOff>
      <xdr:row>58</xdr:row>
      <xdr:rowOff>30705</xdr:rowOff>
    </xdr:to>
    <xdr:sp macro="" textlink="">
      <xdr:nvSpPr>
        <xdr:cNvPr id="137" name="楕円 136"/>
        <xdr:cNvSpPr/>
      </xdr:nvSpPr>
      <xdr:spPr>
        <a:xfrm>
          <a:off x="3746500" y="987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47232</xdr:rowOff>
    </xdr:from>
    <xdr:ext cx="534377" cy="259045"/>
    <xdr:sp macro="" textlink="">
      <xdr:nvSpPr>
        <xdr:cNvPr id="138" name="テキスト ボックス 137"/>
        <xdr:cNvSpPr txBox="1"/>
      </xdr:nvSpPr>
      <xdr:spPr>
        <a:xfrm>
          <a:off x="3530111" y="964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140046</xdr:rowOff>
    </xdr:from>
    <xdr:to>
      <xdr:col>15</xdr:col>
      <xdr:colOff>101600</xdr:colOff>
      <xdr:row>58</xdr:row>
      <xdr:rowOff>70196</xdr:rowOff>
    </xdr:to>
    <xdr:sp macro="" textlink="">
      <xdr:nvSpPr>
        <xdr:cNvPr id="139" name="楕円 138"/>
        <xdr:cNvSpPr/>
      </xdr:nvSpPr>
      <xdr:spPr>
        <a:xfrm>
          <a:off x="2857500" y="99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61323</xdr:rowOff>
    </xdr:from>
    <xdr:ext cx="534377" cy="259045"/>
    <xdr:sp macro="" textlink="">
      <xdr:nvSpPr>
        <xdr:cNvPr id="140" name="テキスト ボックス 139"/>
        <xdr:cNvSpPr txBox="1"/>
      </xdr:nvSpPr>
      <xdr:spPr>
        <a:xfrm>
          <a:off x="2641111" y="100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139638</xdr:rowOff>
    </xdr:from>
    <xdr:to>
      <xdr:col>10</xdr:col>
      <xdr:colOff>165100</xdr:colOff>
      <xdr:row>58</xdr:row>
      <xdr:rowOff>69788</xdr:rowOff>
    </xdr:to>
    <xdr:sp macro="" textlink="">
      <xdr:nvSpPr>
        <xdr:cNvPr id="141" name="楕円 140"/>
        <xdr:cNvSpPr/>
      </xdr:nvSpPr>
      <xdr:spPr>
        <a:xfrm>
          <a:off x="1968500" y="99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60915</xdr:rowOff>
    </xdr:from>
    <xdr:ext cx="534377" cy="259045"/>
    <xdr:sp macro="" textlink="">
      <xdr:nvSpPr>
        <xdr:cNvPr id="142" name="テキスト ボックス 141"/>
        <xdr:cNvSpPr txBox="1"/>
      </xdr:nvSpPr>
      <xdr:spPr>
        <a:xfrm>
          <a:off x="1752111" y="100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10661</xdr:rowOff>
    </xdr:from>
    <xdr:to>
      <xdr:col>6</xdr:col>
      <xdr:colOff>38100</xdr:colOff>
      <xdr:row>58</xdr:row>
      <xdr:rowOff>112261</xdr:rowOff>
    </xdr:to>
    <xdr:sp macro="" textlink="">
      <xdr:nvSpPr>
        <xdr:cNvPr id="143" name="楕円 142"/>
        <xdr:cNvSpPr/>
      </xdr:nvSpPr>
      <xdr:spPr>
        <a:xfrm>
          <a:off x="1079500" y="9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103388</xdr:rowOff>
    </xdr:from>
    <xdr:ext cx="534377" cy="259045"/>
    <xdr:sp macro="" textlink="">
      <xdr:nvSpPr>
        <xdr:cNvPr id="144" name="テキスト ボックス 143"/>
        <xdr:cNvSpPr txBox="1"/>
      </xdr:nvSpPr>
      <xdr:spPr>
        <a:xfrm>
          <a:off x="863111" y="1004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64109</xdr:rowOff>
    </xdr:from>
    <xdr:to>
      <xdr:col>24</xdr:col>
      <xdr:colOff>63500</xdr:colOff>
      <xdr:row>77</xdr:row>
      <xdr:rowOff>86088</xdr:rowOff>
    </xdr:to>
    <xdr:cxnSp macro="">
      <xdr:nvCxnSpPr>
        <xdr:cNvPr id="176" name="直線コネクタ 175"/>
        <xdr:cNvCxnSpPr/>
      </xdr:nvCxnSpPr>
      <xdr:spPr>
        <a:xfrm flipV="1">
          <a:off x="3797300" y="13265759"/>
          <a:ext cx="8382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86088</xdr:rowOff>
    </xdr:from>
    <xdr:to>
      <xdr:col>19</xdr:col>
      <xdr:colOff>177800</xdr:colOff>
      <xdr:row>77</xdr:row>
      <xdr:rowOff>128532</xdr:rowOff>
    </xdr:to>
    <xdr:cxnSp macro="">
      <xdr:nvCxnSpPr>
        <xdr:cNvPr id="179" name="直線コネクタ 178"/>
        <xdr:cNvCxnSpPr/>
      </xdr:nvCxnSpPr>
      <xdr:spPr>
        <a:xfrm flipV="1">
          <a:off x="2908300" y="13287738"/>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128532</xdr:rowOff>
    </xdr:from>
    <xdr:to>
      <xdr:col>15</xdr:col>
      <xdr:colOff>50800</xdr:colOff>
      <xdr:row>77</xdr:row>
      <xdr:rowOff>141170</xdr:rowOff>
    </xdr:to>
    <xdr:cxnSp macro="">
      <xdr:nvCxnSpPr>
        <xdr:cNvPr id="182" name="直線コネクタ 181"/>
        <xdr:cNvCxnSpPr/>
      </xdr:nvCxnSpPr>
      <xdr:spPr>
        <a:xfrm flipV="1">
          <a:off x="2019300" y="13330182"/>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141170</xdr:rowOff>
    </xdr:from>
    <xdr:to>
      <xdr:col>10</xdr:col>
      <xdr:colOff>114300</xdr:colOff>
      <xdr:row>78</xdr:row>
      <xdr:rowOff>7417</xdr:rowOff>
    </xdr:to>
    <xdr:cxnSp macro="">
      <xdr:nvCxnSpPr>
        <xdr:cNvPr id="185" name="直線コネクタ 184"/>
        <xdr:cNvCxnSpPr/>
      </xdr:nvCxnSpPr>
      <xdr:spPr>
        <a:xfrm flipV="1">
          <a:off x="1130300" y="13342820"/>
          <a:ext cx="889000" cy="3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13309</xdr:rowOff>
    </xdr:from>
    <xdr:to>
      <xdr:col>24</xdr:col>
      <xdr:colOff>114300</xdr:colOff>
      <xdr:row>77</xdr:row>
      <xdr:rowOff>114909</xdr:rowOff>
    </xdr:to>
    <xdr:sp macro="" textlink="">
      <xdr:nvSpPr>
        <xdr:cNvPr id="195" name="楕円 194"/>
        <xdr:cNvSpPr/>
      </xdr:nvSpPr>
      <xdr:spPr>
        <a:xfrm>
          <a:off x="45847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163186</xdr:rowOff>
    </xdr:from>
    <xdr:ext cx="599010" cy="259045"/>
    <xdr:sp macro="" textlink="">
      <xdr:nvSpPr>
        <xdr:cNvPr id="196" name="民生費該当値テキスト"/>
        <xdr:cNvSpPr txBox="1"/>
      </xdr:nvSpPr>
      <xdr:spPr>
        <a:xfrm>
          <a:off x="4686300" y="131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35288</xdr:rowOff>
    </xdr:from>
    <xdr:to>
      <xdr:col>20</xdr:col>
      <xdr:colOff>38100</xdr:colOff>
      <xdr:row>77</xdr:row>
      <xdr:rowOff>136888</xdr:rowOff>
    </xdr:to>
    <xdr:sp macro="" textlink="">
      <xdr:nvSpPr>
        <xdr:cNvPr id="197" name="楕円 196"/>
        <xdr:cNvSpPr/>
      </xdr:nvSpPr>
      <xdr:spPr>
        <a:xfrm>
          <a:off x="3746500" y="132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128015</xdr:rowOff>
    </xdr:from>
    <xdr:ext cx="599010" cy="259045"/>
    <xdr:sp macro="" textlink="">
      <xdr:nvSpPr>
        <xdr:cNvPr id="198" name="テキスト ボックス 197"/>
        <xdr:cNvSpPr txBox="1"/>
      </xdr:nvSpPr>
      <xdr:spPr>
        <a:xfrm>
          <a:off x="3497795" y="1332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77732</xdr:rowOff>
    </xdr:from>
    <xdr:to>
      <xdr:col>15</xdr:col>
      <xdr:colOff>101600</xdr:colOff>
      <xdr:row>78</xdr:row>
      <xdr:rowOff>7882</xdr:rowOff>
    </xdr:to>
    <xdr:sp macro="" textlink="">
      <xdr:nvSpPr>
        <xdr:cNvPr id="199" name="楕円 198"/>
        <xdr:cNvSpPr/>
      </xdr:nvSpPr>
      <xdr:spPr>
        <a:xfrm>
          <a:off x="2857500" y="132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170459</xdr:rowOff>
    </xdr:from>
    <xdr:ext cx="599010" cy="259045"/>
    <xdr:sp macro="" textlink="">
      <xdr:nvSpPr>
        <xdr:cNvPr id="200" name="テキスト ボックス 199"/>
        <xdr:cNvSpPr txBox="1"/>
      </xdr:nvSpPr>
      <xdr:spPr>
        <a:xfrm>
          <a:off x="2608795" y="1337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90370</xdr:rowOff>
    </xdr:from>
    <xdr:to>
      <xdr:col>10</xdr:col>
      <xdr:colOff>165100</xdr:colOff>
      <xdr:row>78</xdr:row>
      <xdr:rowOff>20520</xdr:rowOff>
    </xdr:to>
    <xdr:sp macro="" textlink="">
      <xdr:nvSpPr>
        <xdr:cNvPr id="201" name="楕円 200"/>
        <xdr:cNvSpPr/>
      </xdr:nvSpPr>
      <xdr:spPr>
        <a:xfrm>
          <a:off x="1968500" y="132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11647</xdr:rowOff>
    </xdr:from>
    <xdr:ext cx="599010" cy="259045"/>
    <xdr:sp macro="" textlink="">
      <xdr:nvSpPr>
        <xdr:cNvPr id="202" name="テキスト ボックス 201"/>
        <xdr:cNvSpPr txBox="1"/>
      </xdr:nvSpPr>
      <xdr:spPr>
        <a:xfrm>
          <a:off x="1719795" y="1338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128067</xdr:rowOff>
    </xdr:from>
    <xdr:to>
      <xdr:col>6</xdr:col>
      <xdr:colOff>38100</xdr:colOff>
      <xdr:row>78</xdr:row>
      <xdr:rowOff>58217</xdr:rowOff>
    </xdr:to>
    <xdr:sp macro="" textlink="">
      <xdr:nvSpPr>
        <xdr:cNvPr id="203" name="楕円 202"/>
        <xdr:cNvSpPr/>
      </xdr:nvSpPr>
      <xdr:spPr>
        <a:xfrm>
          <a:off x="1079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49344</xdr:rowOff>
    </xdr:from>
    <xdr:ext cx="599010" cy="259045"/>
    <xdr:sp macro="" textlink="">
      <xdr:nvSpPr>
        <xdr:cNvPr id="204" name="テキスト ボックス 203"/>
        <xdr:cNvSpPr txBox="1"/>
      </xdr:nvSpPr>
      <xdr:spPr>
        <a:xfrm>
          <a:off x="830795" y="1342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124414</xdr:rowOff>
    </xdr:from>
    <xdr:to>
      <xdr:col>24</xdr:col>
      <xdr:colOff>63500</xdr:colOff>
      <xdr:row>97</xdr:row>
      <xdr:rowOff>149385</xdr:rowOff>
    </xdr:to>
    <xdr:cxnSp macro="">
      <xdr:nvCxnSpPr>
        <xdr:cNvPr id="233" name="直線コネクタ 232"/>
        <xdr:cNvCxnSpPr/>
      </xdr:nvCxnSpPr>
      <xdr:spPr>
        <a:xfrm flipV="1">
          <a:off x="3797300" y="16755064"/>
          <a:ext cx="8382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149385</xdr:rowOff>
    </xdr:from>
    <xdr:to>
      <xdr:col>19</xdr:col>
      <xdr:colOff>177800</xdr:colOff>
      <xdr:row>97</xdr:row>
      <xdr:rowOff>170021</xdr:rowOff>
    </xdr:to>
    <xdr:cxnSp macro="">
      <xdr:nvCxnSpPr>
        <xdr:cNvPr id="236" name="直線コネクタ 235"/>
        <xdr:cNvCxnSpPr/>
      </xdr:nvCxnSpPr>
      <xdr:spPr>
        <a:xfrm flipV="1">
          <a:off x="2908300" y="16780035"/>
          <a:ext cx="889000" cy="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170021</xdr:rowOff>
    </xdr:from>
    <xdr:to>
      <xdr:col>15</xdr:col>
      <xdr:colOff>50800</xdr:colOff>
      <xdr:row>98</xdr:row>
      <xdr:rowOff>6311</xdr:rowOff>
    </xdr:to>
    <xdr:cxnSp macro="">
      <xdr:nvCxnSpPr>
        <xdr:cNvPr id="239" name="直線コネクタ 238"/>
        <xdr:cNvCxnSpPr/>
      </xdr:nvCxnSpPr>
      <xdr:spPr>
        <a:xfrm flipV="1">
          <a:off x="2019300" y="16800671"/>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6311</xdr:rowOff>
    </xdr:from>
    <xdr:to>
      <xdr:col>10</xdr:col>
      <xdr:colOff>114300</xdr:colOff>
      <xdr:row>98</xdr:row>
      <xdr:rowOff>11029</xdr:rowOff>
    </xdr:to>
    <xdr:cxnSp macro="">
      <xdr:nvCxnSpPr>
        <xdr:cNvPr id="242" name="直線コネクタ 241"/>
        <xdr:cNvCxnSpPr/>
      </xdr:nvCxnSpPr>
      <xdr:spPr>
        <a:xfrm flipV="1">
          <a:off x="1130300" y="16808411"/>
          <a:ext cx="8890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73614</xdr:rowOff>
    </xdr:from>
    <xdr:to>
      <xdr:col>24</xdr:col>
      <xdr:colOff>114300</xdr:colOff>
      <xdr:row>98</xdr:row>
      <xdr:rowOff>3764</xdr:rowOff>
    </xdr:to>
    <xdr:sp macro="" textlink="">
      <xdr:nvSpPr>
        <xdr:cNvPr id="252" name="楕円 251"/>
        <xdr:cNvSpPr/>
      </xdr:nvSpPr>
      <xdr:spPr>
        <a:xfrm>
          <a:off x="4584700" y="167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159991</xdr:rowOff>
    </xdr:from>
    <xdr:ext cx="534377" cy="259045"/>
    <xdr:sp macro="" textlink="">
      <xdr:nvSpPr>
        <xdr:cNvPr id="253" name="衛生費該当値テキスト"/>
        <xdr:cNvSpPr txBox="1"/>
      </xdr:nvSpPr>
      <xdr:spPr>
        <a:xfrm>
          <a:off x="4686300" y="1661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98585</xdr:rowOff>
    </xdr:from>
    <xdr:to>
      <xdr:col>20</xdr:col>
      <xdr:colOff>38100</xdr:colOff>
      <xdr:row>98</xdr:row>
      <xdr:rowOff>28735</xdr:rowOff>
    </xdr:to>
    <xdr:sp macro="" textlink="">
      <xdr:nvSpPr>
        <xdr:cNvPr id="254" name="楕円 253"/>
        <xdr:cNvSpPr/>
      </xdr:nvSpPr>
      <xdr:spPr>
        <a:xfrm>
          <a:off x="3746500" y="1672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19862</xdr:rowOff>
    </xdr:from>
    <xdr:ext cx="534377" cy="259045"/>
    <xdr:sp macro="" textlink="">
      <xdr:nvSpPr>
        <xdr:cNvPr id="255" name="テキスト ボックス 254"/>
        <xdr:cNvSpPr txBox="1"/>
      </xdr:nvSpPr>
      <xdr:spPr>
        <a:xfrm>
          <a:off x="3530111" y="1682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119221</xdr:rowOff>
    </xdr:from>
    <xdr:to>
      <xdr:col>15</xdr:col>
      <xdr:colOff>101600</xdr:colOff>
      <xdr:row>98</xdr:row>
      <xdr:rowOff>49371</xdr:rowOff>
    </xdr:to>
    <xdr:sp macro="" textlink="">
      <xdr:nvSpPr>
        <xdr:cNvPr id="256" name="楕円 255"/>
        <xdr:cNvSpPr/>
      </xdr:nvSpPr>
      <xdr:spPr>
        <a:xfrm>
          <a:off x="2857500" y="167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40498</xdr:rowOff>
    </xdr:from>
    <xdr:ext cx="534377" cy="259045"/>
    <xdr:sp macro="" textlink="">
      <xdr:nvSpPr>
        <xdr:cNvPr id="257" name="テキスト ボックス 256"/>
        <xdr:cNvSpPr txBox="1"/>
      </xdr:nvSpPr>
      <xdr:spPr>
        <a:xfrm>
          <a:off x="2641111" y="16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126961</xdr:rowOff>
    </xdr:from>
    <xdr:to>
      <xdr:col>10</xdr:col>
      <xdr:colOff>165100</xdr:colOff>
      <xdr:row>98</xdr:row>
      <xdr:rowOff>57111</xdr:rowOff>
    </xdr:to>
    <xdr:sp macro="" textlink="">
      <xdr:nvSpPr>
        <xdr:cNvPr id="258" name="楕円 257"/>
        <xdr:cNvSpPr/>
      </xdr:nvSpPr>
      <xdr:spPr>
        <a:xfrm>
          <a:off x="1968500" y="167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48238</xdr:rowOff>
    </xdr:from>
    <xdr:ext cx="534377" cy="259045"/>
    <xdr:sp macro="" textlink="">
      <xdr:nvSpPr>
        <xdr:cNvPr id="259" name="テキスト ボックス 258"/>
        <xdr:cNvSpPr txBox="1"/>
      </xdr:nvSpPr>
      <xdr:spPr>
        <a:xfrm>
          <a:off x="1752111" y="168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131679</xdr:rowOff>
    </xdr:from>
    <xdr:to>
      <xdr:col>6</xdr:col>
      <xdr:colOff>38100</xdr:colOff>
      <xdr:row>98</xdr:row>
      <xdr:rowOff>61829</xdr:rowOff>
    </xdr:to>
    <xdr:sp macro="" textlink="">
      <xdr:nvSpPr>
        <xdr:cNvPr id="260" name="楕円 259"/>
        <xdr:cNvSpPr/>
      </xdr:nvSpPr>
      <xdr:spPr>
        <a:xfrm>
          <a:off x="1079500" y="167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52956</xdr:rowOff>
    </xdr:from>
    <xdr:ext cx="534377" cy="259045"/>
    <xdr:sp macro="" textlink="">
      <xdr:nvSpPr>
        <xdr:cNvPr id="261" name="テキスト ボックス 260"/>
        <xdr:cNvSpPr txBox="1"/>
      </xdr:nvSpPr>
      <xdr:spPr>
        <a:xfrm>
          <a:off x="863111" y="168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21342</xdr:rowOff>
    </xdr:from>
    <xdr:to>
      <xdr:col>55</xdr:col>
      <xdr:colOff>0</xdr:colOff>
      <xdr:row>38</xdr:row>
      <xdr:rowOff>21342</xdr:rowOff>
    </xdr:to>
    <xdr:cxnSp macro="">
      <xdr:nvCxnSpPr>
        <xdr:cNvPr id="286" name="直線コネクタ 285"/>
        <xdr:cNvCxnSpPr/>
      </xdr:nvCxnSpPr>
      <xdr:spPr>
        <a:xfrm>
          <a:off x="9639300" y="6536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21342</xdr:rowOff>
    </xdr:to>
    <xdr:cxnSp macro="">
      <xdr:nvCxnSpPr>
        <xdr:cNvPr id="289" name="直線コネクタ 288"/>
        <xdr:cNvCxnSpPr/>
      </xdr:nvCxnSpPr>
      <xdr:spPr>
        <a:xfrm>
          <a:off x="8750300" y="653627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21171</xdr:rowOff>
    </xdr:from>
    <xdr:to>
      <xdr:col>45</xdr:col>
      <xdr:colOff>177800</xdr:colOff>
      <xdr:row>38</xdr:row>
      <xdr:rowOff>21228</xdr:rowOff>
    </xdr:to>
    <xdr:cxnSp macro="">
      <xdr:nvCxnSpPr>
        <xdr:cNvPr id="292" name="直線コネクタ 291"/>
        <xdr:cNvCxnSpPr/>
      </xdr:nvCxnSpPr>
      <xdr:spPr>
        <a:xfrm flipV="1">
          <a:off x="7861300" y="65362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21228</xdr:rowOff>
    </xdr:from>
    <xdr:to>
      <xdr:col>41</xdr:col>
      <xdr:colOff>50800</xdr:colOff>
      <xdr:row>38</xdr:row>
      <xdr:rowOff>21399</xdr:rowOff>
    </xdr:to>
    <xdr:cxnSp macro="">
      <xdr:nvCxnSpPr>
        <xdr:cNvPr id="295" name="直線コネクタ 294"/>
        <xdr:cNvCxnSpPr/>
      </xdr:nvCxnSpPr>
      <xdr:spPr>
        <a:xfrm flipV="1">
          <a:off x="6972300" y="653632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5" name="楕円 304"/>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6" name="労働費該当値テキスト"/>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141992</xdr:rowOff>
    </xdr:from>
    <xdr:to>
      <xdr:col>50</xdr:col>
      <xdr:colOff>165100</xdr:colOff>
      <xdr:row>38</xdr:row>
      <xdr:rowOff>72143</xdr:rowOff>
    </xdr:to>
    <xdr:sp macro="" textlink="">
      <xdr:nvSpPr>
        <xdr:cNvPr id="307" name="楕円 306"/>
        <xdr:cNvSpPr/>
      </xdr:nvSpPr>
      <xdr:spPr>
        <a:xfrm>
          <a:off x="9588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63269</xdr:rowOff>
    </xdr:from>
    <xdr:ext cx="313932" cy="259045"/>
    <xdr:sp macro="" textlink="">
      <xdr:nvSpPr>
        <xdr:cNvPr id="308" name="テキスト ボックス 307"/>
        <xdr:cNvSpPr txBox="1"/>
      </xdr:nvSpPr>
      <xdr:spPr>
        <a:xfrm>
          <a:off x="9482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141821</xdr:rowOff>
    </xdr:from>
    <xdr:to>
      <xdr:col>46</xdr:col>
      <xdr:colOff>38100</xdr:colOff>
      <xdr:row>38</xdr:row>
      <xdr:rowOff>71971</xdr:rowOff>
    </xdr:to>
    <xdr:sp macro="" textlink="">
      <xdr:nvSpPr>
        <xdr:cNvPr id="309" name="楕円 308"/>
        <xdr:cNvSpPr/>
      </xdr:nvSpPr>
      <xdr:spPr>
        <a:xfrm>
          <a:off x="8699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63098</xdr:rowOff>
    </xdr:from>
    <xdr:ext cx="313932" cy="259045"/>
    <xdr:sp macro="" textlink="">
      <xdr:nvSpPr>
        <xdr:cNvPr id="310" name="テキスト ボックス 309"/>
        <xdr:cNvSpPr txBox="1"/>
      </xdr:nvSpPr>
      <xdr:spPr>
        <a:xfrm>
          <a:off x="8593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141878</xdr:rowOff>
    </xdr:from>
    <xdr:to>
      <xdr:col>41</xdr:col>
      <xdr:colOff>101600</xdr:colOff>
      <xdr:row>38</xdr:row>
      <xdr:rowOff>72028</xdr:rowOff>
    </xdr:to>
    <xdr:sp macro="" textlink="">
      <xdr:nvSpPr>
        <xdr:cNvPr id="311" name="楕円 310"/>
        <xdr:cNvSpPr/>
      </xdr:nvSpPr>
      <xdr:spPr>
        <a:xfrm>
          <a:off x="7810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63155</xdr:rowOff>
    </xdr:from>
    <xdr:ext cx="313932" cy="259045"/>
    <xdr:sp macro="" textlink="">
      <xdr:nvSpPr>
        <xdr:cNvPr id="312" name="テキスト ボックス 311"/>
        <xdr:cNvSpPr txBox="1"/>
      </xdr:nvSpPr>
      <xdr:spPr>
        <a:xfrm>
          <a:off x="7704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142049</xdr:rowOff>
    </xdr:from>
    <xdr:to>
      <xdr:col>36</xdr:col>
      <xdr:colOff>165100</xdr:colOff>
      <xdr:row>38</xdr:row>
      <xdr:rowOff>72199</xdr:rowOff>
    </xdr:to>
    <xdr:sp macro="" textlink="">
      <xdr:nvSpPr>
        <xdr:cNvPr id="313" name="楕円 312"/>
        <xdr:cNvSpPr/>
      </xdr:nvSpPr>
      <xdr:spPr>
        <a:xfrm>
          <a:off x="6921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63326</xdr:rowOff>
    </xdr:from>
    <xdr:ext cx="313932" cy="259045"/>
    <xdr:sp macro="" textlink="">
      <xdr:nvSpPr>
        <xdr:cNvPr id="314" name="テキスト ボックス 313"/>
        <xdr:cNvSpPr txBox="1"/>
      </xdr:nvSpPr>
      <xdr:spPr>
        <a:xfrm>
          <a:off x="6815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102356</xdr:rowOff>
    </xdr:from>
    <xdr:to>
      <xdr:col>55</xdr:col>
      <xdr:colOff>0</xdr:colOff>
      <xdr:row>58</xdr:row>
      <xdr:rowOff>107961</xdr:rowOff>
    </xdr:to>
    <xdr:cxnSp macro="">
      <xdr:nvCxnSpPr>
        <xdr:cNvPr id="341" name="直線コネクタ 340"/>
        <xdr:cNvCxnSpPr/>
      </xdr:nvCxnSpPr>
      <xdr:spPr>
        <a:xfrm flipV="1">
          <a:off x="9639300" y="10046456"/>
          <a:ext cx="8382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107961</xdr:rowOff>
    </xdr:from>
    <xdr:to>
      <xdr:col>50</xdr:col>
      <xdr:colOff>114300</xdr:colOff>
      <xdr:row>58</xdr:row>
      <xdr:rowOff>109973</xdr:rowOff>
    </xdr:to>
    <xdr:cxnSp macro="">
      <xdr:nvCxnSpPr>
        <xdr:cNvPr id="344" name="直線コネクタ 343"/>
        <xdr:cNvCxnSpPr/>
      </xdr:nvCxnSpPr>
      <xdr:spPr>
        <a:xfrm flipV="1">
          <a:off x="8750300" y="1005206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102722</xdr:rowOff>
    </xdr:from>
    <xdr:to>
      <xdr:col>45</xdr:col>
      <xdr:colOff>177800</xdr:colOff>
      <xdr:row>58</xdr:row>
      <xdr:rowOff>109973</xdr:rowOff>
    </xdr:to>
    <xdr:cxnSp macro="">
      <xdr:nvCxnSpPr>
        <xdr:cNvPr id="347" name="直線コネクタ 346"/>
        <xdr:cNvCxnSpPr/>
      </xdr:nvCxnSpPr>
      <xdr:spPr>
        <a:xfrm>
          <a:off x="7861300" y="10046822"/>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102722</xdr:rowOff>
    </xdr:from>
    <xdr:to>
      <xdr:col>41</xdr:col>
      <xdr:colOff>50800</xdr:colOff>
      <xdr:row>58</xdr:row>
      <xdr:rowOff>114563</xdr:rowOff>
    </xdr:to>
    <xdr:cxnSp macro="">
      <xdr:nvCxnSpPr>
        <xdr:cNvPr id="350" name="直線コネクタ 349"/>
        <xdr:cNvCxnSpPr/>
      </xdr:nvCxnSpPr>
      <xdr:spPr>
        <a:xfrm flipV="1">
          <a:off x="6972300" y="10046822"/>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51556</xdr:rowOff>
    </xdr:from>
    <xdr:to>
      <xdr:col>55</xdr:col>
      <xdr:colOff>50800</xdr:colOff>
      <xdr:row>58</xdr:row>
      <xdr:rowOff>153156</xdr:rowOff>
    </xdr:to>
    <xdr:sp macro="" textlink="">
      <xdr:nvSpPr>
        <xdr:cNvPr id="360" name="楕円 359"/>
        <xdr:cNvSpPr/>
      </xdr:nvSpPr>
      <xdr:spPr>
        <a:xfrm>
          <a:off x="10426700" y="99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137933</xdr:rowOff>
    </xdr:from>
    <xdr:ext cx="469744" cy="259045"/>
    <xdr:sp macro="" textlink="">
      <xdr:nvSpPr>
        <xdr:cNvPr id="361" name="農林水産業費該当値テキスト"/>
        <xdr:cNvSpPr txBox="1"/>
      </xdr:nvSpPr>
      <xdr:spPr>
        <a:xfrm>
          <a:off x="10528300" y="991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57161</xdr:rowOff>
    </xdr:from>
    <xdr:to>
      <xdr:col>50</xdr:col>
      <xdr:colOff>165100</xdr:colOff>
      <xdr:row>58</xdr:row>
      <xdr:rowOff>158761</xdr:rowOff>
    </xdr:to>
    <xdr:sp macro="" textlink="">
      <xdr:nvSpPr>
        <xdr:cNvPr id="362" name="楕円 361"/>
        <xdr:cNvSpPr/>
      </xdr:nvSpPr>
      <xdr:spPr>
        <a:xfrm>
          <a:off x="9588500" y="100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149888</xdr:rowOff>
    </xdr:from>
    <xdr:ext cx="469744" cy="259045"/>
    <xdr:sp macro="" textlink="">
      <xdr:nvSpPr>
        <xdr:cNvPr id="363" name="テキスト ボックス 362"/>
        <xdr:cNvSpPr txBox="1"/>
      </xdr:nvSpPr>
      <xdr:spPr>
        <a:xfrm>
          <a:off x="9404428" y="1009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59173</xdr:rowOff>
    </xdr:from>
    <xdr:to>
      <xdr:col>46</xdr:col>
      <xdr:colOff>38100</xdr:colOff>
      <xdr:row>58</xdr:row>
      <xdr:rowOff>160773</xdr:rowOff>
    </xdr:to>
    <xdr:sp macro="" textlink="">
      <xdr:nvSpPr>
        <xdr:cNvPr id="364" name="楕円 363"/>
        <xdr:cNvSpPr/>
      </xdr:nvSpPr>
      <xdr:spPr>
        <a:xfrm>
          <a:off x="8699500" y="1000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151900</xdr:rowOff>
    </xdr:from>
    <xdr:ext cx="469744" cy="259045"/>
    <xdr:sp macro="" textlink="">
      <xdr:nvSpPr>
        <xdr:cNvPr id="365" name="テキスト ボックス 364"/>
        <xdr:cNvSpPr txBox="1"/>
      </xdr:nvSpPr>
      <xdr:spPr>
        <a:xfrm>
          <a:off x="8515428" y="100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51922</xdr:rowOff>
    </xdr:from>
    <xdr:to>
      <xdr:col>41</xdr:col>
      <xdr:colOff>101600</xdr:colOff>
      <xdr:row>58</xdr:row>
      <xdr:rowOff>153522</xdr:rowOff>
    </xdr:to>
    <xdr:sp macro="" textlink="">
      <xdr:nvSpPr>
        <xdr:cNvPr id="366" name="楕円 365"/>
        <xdr:cNvSpPr/>
      </xdr:nvSpPr>
      <xdr:spPr>
        <a:xfrm>
          <a:off x="7810500" y="999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144649</xdr:rowOff>
    </xdr:from>
    <xdr:ext cx="469744" cy="259045"/>
    <xdr:sp macro="" textlink="">
      <xdr:nvSpPr>
        <xdr:cNvPr id="367" name="テキスト ボックス 366"/>
        <xdr:cNvSpPr txBox="1"/>
      </xdr:nvSpPr>
      <xdr:spPr>
        <a:xfrm>
          <a:off x="7626428" y="1008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63763</xdr:rowOff>
    </xdr:from>
    <xdr:to>
      <xdr:col>36</xdr:col>
      <xdr:colOff>165100</xdr:colOff>
      <xdr:row>58</xdr:row>
      <xdr:rowOff>165363</xdr:rowOff>
    </xdr:to>
    <xdr:sp macro="" textlink="">
      <xdr:nvSpPr>
        <xdr:cNvPr id="368" name="楕円 367"/>
        <xdr:cNvSpPr/>
      </xdr:nvSpPr>
      <xdr:spPr>
        <a:xfrm>
          <a:off x="6921500" y="100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156490</xdr:rowOff>
    </xdr:from>
    <xdr:ext cx="469744" cy="259045"/>
    <xdr:sp macro="" textlink="">
      <xdr:nvSpPr>
        <xdr:cNvPr id="369" name="テキスト ボックス 368"/>
        <xdr:cNvSpPr txBox="1"/>
      </xdr:nvSpPr>
      <xdr:spPr>
        <a:xfrm>
          <a:off x="6737428" y="101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57564</xdr:rowOff>
    </xdr:from>
    <xdr:to>
      <xdr:col>55</xdr:col>
      <xdr:colOff>0</xdr:colOff>
      <xdr:row>76</xdr:row>
      <xdr:rowOff>166332</xdr:rowOff>
    </xdr:to>
    <xdr:cxnSp macro="">
      <xdr:nvCxnSpPr>
        <xdr:cNvPr id="396" name="直線コネクタ 395"/>
        <xdr:cNvCxnSpPr/>
      </xdr:nvCxnSpPr>
      <xdr:spPr>
        <a:xfrm flipV="1">
          <a:off x="9639300" y="13087764"/>
          <a:ext cx="8382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166332</xdr:rowOff>
    </xdr:from>
    <xdr:to>
      <xdr:col>50</xdr:col>
      <xdr:colOff>114300</xdr:colOff>
      <xdr:row>77</xdr:row>
      <xdr:rowOff>85271</xdr:rowOff>
    </xdr:to>
    <xdr:cxnSp macro="">
      <xdr:nvCxnSpPr>
        <xdr:cNvPr id="399" name="直線コネクタ 398"/>
        <xdr:cNvCxnSpPr/>
      </xdr:nvCxnSpPr>
      <xdr:spPr>
        <a:xfrm flipV="1">
          <a:off x="8750300" y="13196532"/>
          <a:ext cx="889000" cy="9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83533</xdr:rowOff>
    </xdr:from>
    <xdr:to>
      <xdr:col>45</xdr:col>
      <xdr:colOff>177800</xdr:colOff>
      <xdr:row>77</xdr:row>
      <xdr:rowOff>85271</xdr:rowOff>
    </xdr:to>
    <xdr:cxnSp macro="">
      <xdr:nvCxnSpPr>
        <xdr:cNvPr id="402" name="直線コネクタ 401"/>
        <xdr:cNvCxnSpPr/>
      </xdr:nvCxnSpPr>
      <xdr:spPr>
        <a:xfrm>
          <a:off x="7861300" y="132851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74092</xdr:rowOff>
    </xdr:from>
    <xdr:to>
      <xdr:col>41</xdr:col>
      <xdr:colOff>50800</xdr:colOff>
      <xdr:row>77</xdr:row>
      <xdr:rowOff>83533</xdr:rowOff>
    </xdr:to>
    <xdr:cxnSp macro="">
      <xdr:nvCxnSpPr>
        <xdr:cNvPr id="405" name="直線コネクタ 404"/>
        <xdr:cNvCxnSpPr/>
      </xdr:nvCxnSpPr>
      <xdr:spPr>
        <a:xfrm>
          <a:off x="6972300" y="13275742"/>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6764</xdr:rowOff>
    </xdr:from>
    <xdr:to>
      <xdr:col>55</xdr:col>
      <xdr:colOff>50800</xdr:colOff>
      <xdr:row>76</xdr:row>
      <xdr:rowOff>108364</xdr:rowOff>
    </xdr:to>
    <xdr:sp macro="" textlink="">
      <xdr:nvSpPr>
        <xdr:cNvPr id="415" name="楕円 414"/>
        <xdr:cNvSpPr/>
      </xdr:nvSpPr>
      <xdr:spPr>
        <a:xfrm>
          <a:off x="10426700" y="130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156641</xdr:rowOff>
    </xdr:from>
    <xdr:ext cx="534377" cy="259045"/>
    <xdr:sp macro="" textlink="">
      <xdr:nvSpPr>
        <xdr:cNvPr id="416" name="商工費該当値テキスト"/>
        <xdr:cNvSpPr txBox="1"/>
      </xdr:nvSpPr>
      <xdr:spPr>
        <a:xfrm>
          <a:off x="10528300" y="130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115532</xdr:rowOff>
    </xdr:from>
    <xdr:to>
      <xdr:col>50</xdr:col>
      <xdr:colOff>165100</xdr:colOff>
      <xdr:row>77</xdr:row>
      <xdr:rowOff>45682</xdr:rowOff>
    </xdr:to>
    <xdr:sp macro="" textlink="">
      <xdr:nvSpPr>
        <xdr:cNvPr id="417" name="楕円 416"/>
        <xdr:cNvSpPr/>
      </xdr:nvSpPr>
      <xdr:spPr>
        <a:xfrm>
          <a:off x="9588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62209</xdr:rowOff>
    </xdr:from>
    <xdr:ext cx="534377" cy="259045"/>
    <xdr:sp macro="" textlink="">
      <xdr:nvSpPr>
        <xdr:cNvPr id="418" name="テキスト ボックス 417"/>
        <xdr:cNvSpPr txBox="1"/>
      </xdr:nvSpPr>
      <xdr:spPr>
        <a:xfrm>
          <a:off x="9372111" y="1292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34471</xdr:rowOff>
    </xdr:from>
    <xdr:to>
      <xdr:col>46</xdr:col>
      <xdr:colOff>38100</xdr:colOff>
      <xdr:row>77</xdr:row>
      <xdr:rowOff>136071</xdr:rowOff>
    </xdr:to>
    <xdr:sp macro="" textlink="">
      <xdr:nvSpPr>
        <xdr:cNvPr id="419" name="楕円 418"/>
        <xdr:cNvSpPr/>
      </xdr:nvSpPr>
      <xdr:spPr>
        <a:xfrm>
          <a:off x="8699500" y="13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127198</xdr:rowOff>
    </xdr:from>
    <xdr:ext cx="469744" cy="259045"/>
    <xdr:sp macro="" textlink="">
      <xdr:nvSpPr>
        <xdr:cNvPr id="420" name="テキスト ボックス 419"/>
        <xdr:cNvSpPr txBox="1"/>
      </xdr:nvSpPr>
      <xdr:spPr>
        <a:xfrm>
          <a:off x="8515428" y="1332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32733</xdr:rowOff>
    </xdr:from>
    <xdr:to>
      <xdr:col>41</xdr:col>
      <xdr:colOff>101600</xdr:colOff>
      <xdr:row>77</xdr:row>
      <xdr:rowOff>134333</xdr:rowOff>
    </xdr:to>
    <xdr:sp macro="" textlink="">
      <xdr:nvSpPr>
        <xdr:cNvPr id="421" name="楕円 420"/>
        <xdr:cNvSpPr/>
      </xdr:nvSpPr>
      <xdr:spPr>
        <a:xfrm>
          <a:off x="7810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125460</xdr:rowOff>
    </xdr:from>
    <xdr:ext cx="469744" cy="259045"/>
    <xdr:sp macro="" textlink="">
      <xdr:nvSpPr>
        <xdr:cNvPr id="422" name="テキスト ボックス 421"/>
        <xdr:cNvSpPr txBox="1"/>
      </xdr:nvSpPr>
      <xdr:spPr>
        <a:xfrm>
          <a:off x="7626428" y="1332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23292</xdr:rowOff>
    </xdr:from>
    <xdr:to>
      <xdr:col>36</xdr:col>
      <xdr:colOff>165100</xdr:colOff>
      <xdr:row>77</xdr:row>
      <xdr:rowOff>124892</xdr:rowOff>
    </xdr:to>
    <xdr:sp macro="" textlink="">
      <xdr:nvSpPr>
        <xdr:cNvPr id="423" name="楕円 422"/>
        <xdr:cNvSpPr/>
      </xdr:nvSpPr>
      <xdr:spPr>
        <a:xfrm>
          <a:off x="6921500" y="132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116019</xdr:rowOff>
    </xdr:from>
    <xdr:ext cx="534377" cy="259045"/>
    <xdr:sp macro="" textlink="">
      <xdr:nvSpPr>
        <xdr:cNvPr id="424" name="テキスト ボックス 423"/>
        <xdr:cNvSpPr txBox="1"/>
      </xdr:nvSpPr>
      <xdr:spPr>
        <a:xfrm>
          <a:off x="6705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74306</xdr:rowOff>
    </xdr:from>
    <xdr:to>
      <xdr:col>55</xdr:col>
      <xdr:colOff>0</xdr:colOff>
      <xdr:row>98</xdr:row>
      <xdr:rowOff>98667</xdr:rowOff>
    </xdr:to>
    <xdr:cxnSp macro="">
      <xdr:nvCxnSpPr>
        <xdr:cNvPr id="453" name="直線コネクタ 452"/>
        <xdr:cNvCxnSpPr/>
      </xdr:nvCxnSpPr>
      <xdr:spPr>
        <a:xfrm flipV="1">
          <a:off x="9639300" y="16876406"/>
          <a:ext cx="8382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98667</xdr:rowOff>
    </xdr:from>
    <xdr:to>
      <xdr:col>50</xdr:col>
      <xdr:colOff>114300</xdr:colOff>
      <xdr:row>98</xdr:row>
      <xdr:rowOff>110751</xdr:rowOff>
    </xdr:to>
    <xdr:cxnSp macro="">
      <xdr:nvCxnSpPr>
        <xdr:cNvPr id="456" name="直線コネクタ 455"/>
        <xdr:cNvCxnSpPr/>
      </xdr:nvCxnSpPr>
      <xdr:spPr>
        <a:xfrm flipV="1">
          <a:off x="8750300" y="16900767"/>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80417</xdr:rowOff>
    </xdr:from>
    <xdr:to>
      <xdr:col>45</xdr:col>
      <xdr:colOff>177800</xdr:colOff>
      <xdr:row>98</xdr:row>
      <xdr:rowOff>110751</xdr:rowOff>
    </xdr:to>
    <xdr:cxnSp macro="">
      <xdr:nvCxnSpPr>
        <xdr:cNvPr id="459" name="直線コネクタ 458"/>
        <xdr:cNvCxnSpPr/>
      </xdr:nvCxnSpPr>
      <xdr:spPr>
        <a:xfrm>
          <a:off x="7861300" y="16882517"/>
          <a:ext cx="889000" cy="3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45498</xdr:rowOff>
    </xdr:from>
    <xdr:to>
      <xdr:col>41</xdr:col>
      <xdr:colOff>50800</xdr:colOff>
      <xdr:row>98</xdr:row>
      <xdr:rowOff>80417</xdr:rowOff>
    </xdr:to>
    <xdr:cxnSp macro="">
      <xdr:nvCxnSpPr>
        <xdr:cNvPr id="462" name="直線コネクタ 461"/>
        <xdr:cNvCxnSpPr/>
      </xdr:nvCxnSpPr>
      <xdr:spPr>
        <a:xfrm>
          <a:off x="6972300" y="1684759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23506</xdr:rowOff>
    </xdr:from>
    <xdr:to>
      <xdr:col>55</xdr:col>
      <xdr:colOff>50800</xdr:colOff>
      <xdr:row>98</xdr:row>
      <xdr:rowOff>125106</xdr:rowOff>
    </xdr:to>
    <xdr:sp macro="" textlink="">
      <xdr:nvSpPr>
        <xdr:cNvPr id="472" name="楕円 471"/>
        <xdr:cNvSpPr/>
      </xdr:nvSpPr>
      <xdr:spPr>
        <a:xfrm>
          <a:off x="10426700" y="168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47867</xdr:rowOff>
    </xdr:from>
    <xdr:to>
      <xdr:col>50</xdr:col>
      <xdr:colOff>165100</xdr:colOff>
      <xdr:row>98</xdr:row>
      <xdr:rowOff>149467</xdr:rowOff>
    </xdr:to>
    <xdr:sp macro="" textlink="">
      <xdr:nvSpPr>
        <xdr:cNvPr id="474" name="楕円 473"/>
        <xdr:cNvSpPr/>
      </xdr:nvSpPr>
      <xdr:spPr>
        <a:xfrm>
          <a:off x="9588500" y="168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140594</xdr:rowOff>
    </xdr:from>
    <xdr:ext cx="534377" cy="259045"/>
    <xdr:sp macro="" textlink="">
      <xdr:nvSpPr>
        <xdr:cNvPr id="475" name="テキスト ボックス 474"/>
        <xdr:cNvSpPr txBox="1"/>
      </xdr:nvSpPr>
      <xdr:spPr>
        <a:xfrm>
          <a:off x="9372111" y="1694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59951</xdr:rowOff>
    </xdr:from>
    <xdr:to>
      <xdr:col>46</xdr:col>
      <xdr:colOff>38100</xdr:colOff>
      <xdr:row>98</xdr:row>
      <xdr:rowOff>161551</xdr:rowOff>
    </xdr:to>
    <xdr:sp macro="" textlink="">
      <xdr:nvSpPr>
        <xdr:cNvPr id="476" name="楕円 475"/>
        <xdr:cNvSpPr/>
      </xdr:nvSpPr>
      <xdr:spPr>
        <a:xfrm>
          <a:off x="8699500" y="168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152678</xdr:rowOff>
    </xdr:from>
    <xdr:ext cx="534377" cy="259045"/>
    <xdr:sp macro="" textlink="">
      <xdr:nvSpPr>
        <xdr:cNvPr id="477" name="テキスト ボックス 476"/>
        <xdr:cNvSpPr txBox="1"/>
      </xdr:nvSpPr>
      <xdr:spPr>
        <a:xfrm>
          <a:off x="8483111" y="169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29617</xdr:rowOff>
    </xdr:from>
    <xdr:to>
      <xdr:col>41</xdr:col>
      <xdr:colOff>101600</xdr:colOff>
      <xdr:row>98</xdr:row>
      <xdr:rowOff>131217</xdr:rowOff>
    </xdr:to>
    <xdr:sp macro="" textlink="">
      <xdr:nvSpPr>
        <xdr:cNvPr id="478" name="楕円 477"/>
        <xdr:cNvSpPr/>
      </xdr:nvSpPr>
      <xdr:spPr>
        <a:xfrm>
          <a:off x="7810500" y="16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122344</xdr:rowOff>
    </xdr:from>
    <xdr:ext cx="534377" cy="259045"/>
    <xdr:sp macro="" textlink="">
      <xdr:nvSpPr>
        <xdr:cNvPr id="479" name="テキスト ボックス 478"/>
        <xdr:cNvSpPr txBox="1"/>
      </xdr:nvSpPr>
      <xdr:spPr>
        <a:xfrm>
          <a:off x="7594111" y="16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166148</xdr:rowOff>
    </xdr:from>
    <xdr:to>
      <xdr:col>36</xdr:col>
      <xdr:colOff>165100</xdr:colOff>
      <xdr:row>98</xdr:row>
      <xdr:rowOff>96298</xdr:rowOff>
    </xdr:to>
    <xdr:sp macro="" textlink="">
      <xdr:nvSpPr>
        <xdr:cNvPr id="480" name="楕円 479"/>
        <xdr:cNvSpPr/>
      </xdr:nvSpPr>
      <xdr:spPr>
        <a:xfrm>
          <a:off x="6921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112825</xdr:rowOff>
    </xdr:from>
    <xdr:ext cx="534377" cy="259045"/>
    <xdr:sp macro="" textlink="">
      <xdr:nvSpPr>
        <xdr:cNvPr id="481" name="テキスト ボックス 480"/>
        <xdr:cNvSpPr txBox="1"/>
      </xdr:nvSpPr>
      <xdr:spPr>
        <a:xfrm>
          <a:off x="6705111" y="165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19959</xdr:rowOff>
    </xdr:from>
    <xdr:to>
      <xdr:col>85</xdr:col>
      <xdr:colOff>127000</xdr:colOff>
      <xdr:row>38</xdr:row>
      <xdr:rowOff>46477</xdr:rowOff>
    </xdr:to>
    <xdr:cxnSp macro="">
      <xdr:nvCxnSpPr>
        <xdr:cNvPr id="509" name="直線コネクタ 508"/>
        <xdr:cNvCxnSpPr/>
      </xdr:nvCxnSpPr>
      <xdr:spPr>
        <a:xfrm flipV="1">
          <a:off x="15481300" y="6535059"/>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169601</xdr:rowOff>
    </xdr:from>
    <xdr:to>
      <xdr:col>81</xdr:col>
      <xdr:colOff>50800</xdr:colOff>
      <xdr:row>38</xdr:row>
      <xdr:rowOff>46477</xdr:rowOff>
    </xdr:to>
    <xdr:cxnSp macro="">
      <xdr:nvCxnSpPr>
        <xdr:cNvPr id="512" name="直線コネクタ 511"/>
        <xdr:cNvCxnSpPr/>
      </xdr:nvCxnSpPr>
      <xdr:spPr>
        <a:xfrm>
          <a:off x="14592300" y="651325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169601</xdr:rowOff>
    </xdr:from>
    <xdr:to>
      <xdr:col>76</xdr:col>
      <xdr:colOff>114300</xdr:colOff>
      <xdr:row>38</xdr:row>
      <xdr:rowOff>33721</xdr:rowOff>
    </xdr:to>
    <xdr:cxnSp macro="">
      <xdr:nvCxnSpPr>
        <xdr:cNvPr id="515" name="直線コネクタ 514"/>
        <xdr:cNvCxnSpPr/>
      </xdr:nvCxnSpPr>
      <xdr:spPr>
        <a:xfrm flipV="1">
          <a:off x="13703300" y="6513251"/>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33721</xdr:rowOff>
    </xdr:from>
    <xdr:to>
      <xdr:col>71</xdr:col>
      <xdr:colOff>177800</xdr:colOff>
      <xdr:row>38</xdr:row>
      <xdr:rowOff>96403</xdr:rowOff>
    </xdr:to>
    <xdr:cxnSp macro="">
      <xdr:nvCxnSpPr>
        <xdr:cNvPr id="518" name="直線コネクタ 517"/>
        <xdr:cNvCxnSpPr/>
      </xdr:nvCxnSpPr>
      <xdr:spPr>
        <a:xfrm flipV="1">
          <a:off x="12814300" y="654882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140609</xdr:rowOff>
    </xdr:from>
    <xdr:to>
      <xdr:col>85</xdr:col>
      <xdr:colOff>177800</xdr:colOff>
      <xdr:row>38</xdr:row>
      <xdr:rowOff>70759</xdr:rowOff>
    </xdr:to>
    <xdr:sp macro="" textlink="">
      <xdr:nvSpPr>
        <xdr:cNvPr id="528" name="楕円 527"/>
        <xdr:cNvSpPr/>
      </xdr:nvSpPr>
      <xdr:spPr>
        <a:xfrm>
          <a:off x="16268700" y="64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119036</xdr:rowOff>
    </xdr:from>
    <xdr:ext cx="534377" cy="259045"/>
    <xdr:sp macro="" textlink="">
      <xdr:nvSpPr>
        <xdr:cNvPr id="529" name="消防費該当値テキスト"/>
        <xdr:cNvSpPr txBox="1"/>
      </xdr:nvSpPr>
      <xdr:spPr>
        <a:xfrm>
          <a:off x="16370300"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167127</xdr:rowOff>
    </xdr:from>
    <xdr:to>
      <xdr:col>81</xdr:col>
      <xdr:colOff>101600</xdr:colOff>
      <xdr:row>38</xdr:row>
      <xdr:rowOff>97277</xdr:rowOff>
    </xdr:to>
    <xdr:sp macro="" textlink="">
      <xdr:nvSpPr>
        <xdr:cNvPr id="530" name="楕円 529"/>
        <xdr:cNvSpPr/>
      </xdr:nvSpPr>
      <xdr:spPr>
        <a:xfrm>
          <a:off x="15430500" y="65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88404</xdr:rowOff>
    </xdr:from>
    <xdr:ext cx="534377" cy="259045"/>
    <xdr:sp macro="" textlink="">
      <xdr:nvSpPr>
        <xdr:cNvPr id="531" name="テキスト ボックス 530"/>
        <xdr:cNvSpPr txBox="1"/>
      </xdr:nvSpPr>
      <xdr:spPr>
        <a:xfrm>
          <a:off x="15214111" y="660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118801</xdr:rowOff>
    </xdr:from>
    <xdr:to>
      <xdr:col>76</xdr:col>
      <xdr:colOff>165100</xdr:colOff>
      <xdr:row>38</xdr:row>
      <xdr:rowOff>48951</xdr:rowOff>
    </xdr:to>
    <xdr:sp macro="" textlink="">
      <xdr:nvSpPr>
        <xdr:cNvPr id="532" name="楕円 531"/>
        <xdr:cNvSpPr/>
      </xdr:nvSpPr>
      <xdr:spPr>
        <a:xfrm>
          <a:off x="14541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40078</xdr:rowOff>
    </xdr:from>
    <xdr:ext cx="534377" cy="259045"/>
    <xdr:sp macro="" textlink="">
      <xdr:nvSpPr>
        <xdr:cNvPr id="533" name="テキスト ボックス 532"/>
        <xdr:cNvSpPr txBox="1"/>
      </xdr:nvSpPr>
      <xdr:spPr>
        <a:xfrm>
          <a:off x="14325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154371</xdr:rowOff>
    </xdr:from>
    <xdr:to>
      <xdr:col>72</xdr:col>
      <xdr:colOff>38100</xdr:colOff>
      <xdr:row>38</xdr:row>
      <xdr:rowOff>84521</xdr:rowOff>
    </xdr:to>
    <xdr:sp macro="" textlink="">
      <xdr:nvSpPr>
        <xdr:cNvPr id="534" name="楕円 533"/>
        <xdr:cNvSpPr/>
      </xdr:nvSpPr>
      <xdr:spPr>
        <a:xfrm>
          <a:off x="136525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75648</xdr:rowOff>
    </xdr:from>
    <xdr:ext cx="534377" cy="259045"/>
    <xdr:sp macro="" textlink="">
      <xdr:nvSpPr>
        <xdr:cNvPr id="535" name="テキスト ボックス 534"/>
        <xdr:cNvSpPr txBox="1"/>
      </xdr:nvSpPr>
      <xdr:spPr>
        <a:xfrm>
          <a:off x="13436111" y="659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45603</xdr:rowOff>
    </xdr:from>
    <xdr:to>
      <xdr:col>67</xdr:col>
      <xdr:colOff>101600</xdr:colOff>
      <xdr:row>38</xdr:row>
      <xdr:rowOff>147203</xdr:rowOff>
    </xdr:to>
    <xdr:sp macro="" textlink="">
      <xdr:nvSpPr>
        <xdr:cNvPr id="536" name="楕円 535"/>
        <xdr:cNvSpPr/>
      </xdr:nvSpPr>
      <xdr:spPr>
        <a:xfrm>
          <a:off x="12763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138330</xdr:rowOff>
    </xdr:from>
    <xdr:ext cx="534377" cy="259045"/>
    <xdr:sp macro="" textlink="">
      <xdr:nvSpPr>
        <xdr:cNvPr id="537" name="テキスト ボックス 536"/>
        <xdr:cNvSpPr txBox="1"/>
      </xdr:nvSpPr>
      <xdr:spPr>
        <a:xfrm>
          <a:off x="12547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27376</xdr:rowOff>
    </xdr:from>
    <xdr:to>
      <xdr:col>85</xdr:col>
      <xdr:colOff>127000</xdr:colOff>
      <xdr:row>56</xdr:row>
      <xdr:rowOff>93262</xdr:rowOff>
    </xdr:to>
    <xdr:cxnSp macro="">
      <xdr:nvCxnSpPr>
        <xdr:cNvPr id="569" name="直線コネクタ 568"/>
        <xdr:cNvCxnSpPr/>
      </xdr:nvCxnSpPr>
      <xdr:spPr>
        <a:xfrm>
          <a:off x="15481300" y="9628576"/>
          <a:ext cx="8382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27376</xdr:rowOff>
    </xdr:from>
    <xdr:to>
      <xdr:col>81</xdr:col>
      <xdr:colOff>50800</xdr:colOff>
      <xdr:row>57</xdr:row>
      <xdr:rowOff>77276</xdr:rowOff>
    </xdr:to>
    <xdr:cxnSp macro="">
      <xdr:nvCxnSpPr>
        <xdr:cNvPr id="572" name="直線コネクタ 571"/>
        <xdr:cNvCxnSpPr/>
      </xdr:nvCxnSpPr>
      <xdr:spPr>
        <a:xfrm flipV="1">
          <a:off x="14592300" y="9628576"/>
          <a:ext cx="889000" cy="2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77276</xdr:rowOff>
    </xdr:from>
    <xdr:to>
      <xdr:col>76</xdr:col>
      <xdr:colOff>114300</xdr:colOff>
      <xdr:row>58</xdr:row>
      <xdr:rowOff>64605</xdr:rowOff>
    </xdr:to>
    <xdr:cxnSp macro="">
      <xdr:nvCxnSpPr>
        <xdr:cNvPr id="575" name="直線コネクタ 574"/>
        <xdr:cNvCxnSpPr/>
      </xdr:nvCxnSpPr>
      <xdr:spPr>
        <a:xfrm flipV="1">
          <a:off x="13703300" y="9849926"/>
          <a:ext cx="889000" cy="15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33041</xdr:rowOff>
    </xdr:from>
    <xdr:to>
      <xdr:col>71</xdr:col>
      <xdr:colOff>177800</xdr:colOff>
      <xdr:row>58</xdr:row>
      <xdr:rowOff>64605</xdr:rowOff>
    </xdr:to>
    <xdr:cxnSp macro="">
      <xdr:nvCxnSpPr>
        <xdr:cNvPr id="578" name="直線コネクタ 577"/>
        <xdr:cNvCxnSpPr/>
      </xdr:nvCxnSpPr>
      <xdr:spPr>
        <a:xfrm>
          <a:off x="12814300" y="9977141"/>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42462</xdr:rowOff>
    </xdr:from>
    <xdr:to>
      <xdr:col>85</xdr:col>
      <xdr:colOff>177800</xdr:colOff>
      <xdr:row>56</xdr:row>
      <xdr:rowOff>144062</xdr:rowOff>
    </xdr:to>
    <xdr:sp macro="" textlink="">
      <xdr:nvSpPr>
        <xdr:cNvPr id="588" name="楕円 587"/>
        <xdr:cNvSpPr/>
      </xdr:nvSpPr>
      <xdr:spPr>
        <a:xfrm>
          <a:off x="16268700" y="96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20889</xdr:rowOff>
    </xdr:from>
    <xdr:ext cx="534377" cy="259045"/>
    <xdr:sp macro="" textlink="">
      <xdr:nvSpPr>
        <xdr:cNvPr id="589" name="教育費該当値テキスト"/>
        <xdr:cNvSpPr txBox="1"/>
      </xdr:nvSpPr>
      <xdr:spPr>
        <a:xfrm>
          <a:off x="16370300" y="96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148026</xdr:rowOff>
    </xdr:from>
    <xdr:to>
      <xdr:col>81</xdr:col>
      <xdr:colOff>101600</xdr:colOff>
      <xdr:row>56</xdr:row>
      <xdr:rowOff>78176</xdr:rowOff>
    </xdr:to>
    <xdr:sp macro="" textlink="">
      <xdr:nvSpPr>
        <xdr:cNvPr id="590" name="楕円 589"/>
        <xdr:cNvSpPr/>
      </xdr:nvSpPr>
      <xdr:spPr>
        <a:xfrm>
          <a:off x="15430500" y="9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94703</xdr:rowOff>
    </xdr:from>
    <xdr:ext cx="534377" cy="259045"/>
    <xdr:sp macro="" textlink="">
      <xdr:nvSpPr>
        <xdr:cNvPr id="591" name="テキスト ボックス 590"/>
        <xdr:cNvSpPr txBox="1"/>
      </xdr:nvSpPr>
      <xdr:spPr>
        <a:xfrm>
          <a:off x="15214111" y="93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26476</xdr:rowOff>
    </xdr:from>
    <xdr:to>
      <xdr:col>76</xdr:col>
      <xdr:colOff>165100</xdr:colOff>
      <xdr:row>57</xdr:row>
      <xdr:rowOff>128076</xdr:rowOff>
    </xdr:to>
    <xdr:sp macro="" textlink="">
      <xdr:nvSpPr>
        <xdr:cNvPr id="592" name="楕円 591"/>
        <xdr:cNvSpPr/>
      </xdr:nvSpPr>
      <xdr:spPr>
        <a:xfrm>
          <a:off x="14541500" y="97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119203</xdr:rowOff>
    </xdr:from>
    <xdr:ext cx="534377" cy="259045"/>
    <xdr:sp macro="" textlink="">
      <xdr:nvSpPr>
        <xdr:cNvPr id="593" name="テキスト ボックス 592"/>
        <xdr:cNvSpPr txBox="1"/>
      </xdr:nvSpPr>
      <xdr:spPr>
        <a:xfrm>
          <a:off x="14325111" y="98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13805</xdr:rowOff>
    </xdr:from>
    <xdr:to>
      <xdr:col>72</xdr:col>
      <xdr:colOff>38100</xdr:colOff>
      <xdr:row>58</xdr:row>
      <xdr:rowOff>115405</xdr:rowOff>
    </xdr:to>
    <xdr:sp macro="" textlink="">
      <xdr:nvSpPr>
        <xdr:cNvPr id="594" name="楕円 593"/>
        <xdr:cNvSpPr/>
      </xdr:nvSpPr>
      <xdr:spPr>
        <a:xfrm>
          <a:off x="13652500" y="99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106532</xdr:rowOff>
    </xdr:from>
    <xdr:ext cx="534377" cy="259045"/>
    <xdr:sp macro="" textlink="">
      <xdr:nvSpPr>
        <xdr:cNvPr id="595" name="テキスト ボックス 594"/>
        <xdr:cNvSpPr txBox="1"/>
      </xdr:nvSpPr>
      <xdr:spPr>
        <a:xfrm>
          <a:off x="13436111" y="1005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153691</xdr:rowOff>
    </xdr:from>
    <xdr:to>
      <xdr:col>67</xdr:col>
      <xdr:colOff>101600</xdr:colOff>
      <xdr:row>58</xdr:row>
      <xdr:rowOff>83841</xdr:rowOff>
    </xdr:to>
    <xdr:sp macro="" textlink="">
      <xdr:nvSpPr>
        <xdr:cNvPr id="596" name="楕円 595"/>
        <xdr:cNvSpPr/>
      </xdr:nvSpPr>
      <xdr:spPr>
        <a:xfrm>
          <a:off x="12763500" y="99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74968</xdr:rowOff>
    </xdr:from>
    <xdr:ext cx="534377" cy="259045"/>
    <xdr:sp macro="" textlink="">
      <xdr:nvSpPr>
        <xdr:cNvPr id="597" name="テキスト ボックス 596"/>
        <xdr:cNvSpPr txBox="1"/>
      </xdr:nvSpPr>
      <xdr:spPr>
        <a:xfrm>
          <a:off x="12547111" y="10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43200</xdr:rowOff>
    </xdr:from>
    <xdr:to>
      <xdr:col>85</xdr:col>
      <xdr:colOff>127000</xdr:colOff>
      <xdr:row>79</xdr:row>
      <xdr:rowOff>44252</xdr:rowOff>
    </xdr:to>
    <xdr:cxnSp macro="">
      <xdr:nvCxnSpPr>
        <xdr:cNvPr id="626" name="直線コネクタ 625"/>
        <xdr:cNvCxnSpPr/>
      </xdr:nvCxnSpPr>
      <xdr:spPr>
        <a:xfrm flipV="1">
          <a:off x="15481300" y="13587750"/>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39230</xdr:rowOff>
    </xdr:from>
    <xdr:to>
      <xdr:col>81</xdr:col>
      <xdr:colOff>50800</xdr:colOff>
      <xdr:row>79</xdr:row>
      <xdr:rowOff>44252</xdr:rowOff>
    </xdr:to>
    <xdr:cxnSp macro="">
      <xdr:nvCxnSpPr>
        <xdr:cNvPr id="629" name="直線コネクタ 628"/>
        <xdr:cNvCxnSpPr/>
      </xdr:nvCxnSpPr>
      <xdr:spPr>
        <a:xfrm>
          <a:off x="14592300" y="13583780"/>
          <a:ext cx="8890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30322</xdr:rowOff>
    </xdr:from>
    <xdr:to>
      <xdr:col>76</xdr:col>
      <xdr:colOff>114300</xdr:colOff>
      <xdr:row>79</xdr:row>
      <xdr:rowOff>39230</xdr:rowOff>
    </xdr:to>
    <xdr:cxnSp macro="">
      <xdr:nvCxnSpPr>
        <xdr:cNvPr id="632" name="直線コネクタ 631"/>
        <xdr:cNvCxnSpPr/>
      </xdr:nvCxnSpPr>
      <xdr:spPr>
        <a:xfrm>
          <a:off x="13703300" y="13574872"/>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30322</xdr:rowOff>
    </xdr:from>
    <xdr:to>
      <xdr:col>71</xdr:col>
      <xdr:colOff>177800</xdr:colOff>
      <xdr:row>79</xdr:row>
      <xdr:rowOff>44442</xdr:rowOff>
    </xdr:to>
    <xdr:cxnSp macro="">
      <xdr:nvCxnSpPr>
        <xdr:cNvPr id="635" name="直線コネクタ 634"/>
        <xdr:cNvCxnSpPr/>
      </xdr:nvCxnSpPr>
      <xdr:spPr>
        <a:xfrm flipV="1">
          <a:off x="12814300" y="13574872"/>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7" name="テキスト ボックス 636"/>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163850</xdr:rowOff>
    </xdr:from>
    <xdr:to>
      <xdr:col>85</xdr:col>
      <xdr:colOff>177800</xdr:colOff>
      <xdr:row>79</xdr:row>
      <xdr:rowOff>94000</xdr:rowOff>
    </xdr:to>
    <xdr:sp macro="" textlink="">
      <xdr:nvSpPr>
        <xdr:cNvPr id="645" name="楕円 644"/>
        <xdr:cNvSpPr/>
      </xdr:nvSpPr>
      <xdr:spPr>
        <a:xfrm>
          <a:off x="16268700" y="135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378565" cy="259045"/>
    <xdr:sp macro="" textlink="">
      <xdr:nvSpPr>
        <xdr:cNvPr id="646" name="災害復旧費該当値テキスト"/>
        <xdr:cNvSpPr txBox="1"/>
      </xdr:nvSpPr>
      <xdr:spPr>
        <a:xfrm>
          <a:off x="16370300" y="1348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164902</xdr:rowOff>
    </xdr:from>
    <xdr:to>
      <xdr:col>81</xdr:col>
      <xdr:colOff>101600</xdr:colOff>
      <xdr:row>79</xdr:row>
      <xdr:rowOff>95052</xdr:rowOff>
    </xdr:to>
    <xdr:sp macro="" textlink="">
      <xdr:nvSpPr>
        <xdr:cNvPr id="647" name="楕円 646"/>
        <xdr:cNvSpPr/>
      </xdr:nvSpPr>
      <xdr:spPr>
        <a:xfrm>
          <a:off x="15430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86179</xdr:rowOff>
    </xdr:from>
    <xdr:ext cx="313932" cy="259045"/>
    <xdr:sp macro="" textlink="">
      <xdr:nvSpPr>
        <xdr:cNvPr id="648" name="テキスト ボックス 647"/>
        <xdr:cNvSpPr txBox="1"/>
      </xdr:nvSpPr>
      <xdr:spPr>
        <a:xfrm>
          <a:off x="15324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159880</xdr:rowOff>
    </xdr:from>
    <xdr:to>
      <xdr:col>76</xdr:col>
      <xdr:colOff>165100</xdr:colOff>
      <xdr:row>79</xdr:row>
      <xdr:rowOff>90030</xdr:rowOff>
    </xdr:to>
    <xdr:sp macro="" textlink="">
      <xdr:nvSpPr>
        <xdr:cNvPr id="649" name="楕円 648"/>
        <xdr:cNvSpPr/>
      </xdr:nvSpPr>
      <xdr:spPr>
        <a:xfrm>
          <a:off x="14541500" y="13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81157</xdr:rowOff>
    </xdr:from>
    <xdr:ext cx="378565" cy="259045"/>
    <xdr:sp macro="" textlink="">
      <xdr:nvSpPr>
        <xdr:cNvPr id="650" name="テキスト ボックス 649"/>
        <xdr:cNvSpPr txBox="1"/>
      </xdr:nvSpPr>
      <xdr:spPr>
        <a:xfrm>
          <a:off x="14403017" y="136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150972</xdr:rowOff>
    </xdr:from>
    <xdr:to>
      <xdr:col>72</xdr:col>
      <xdr:colOff>38100</xdr:colOff>
      <xdr:row>79</xdr:row>
      <xdr:rowOff>81122</xdr:rowOff>
    </xdr:to>
    <xdr:sp macro="" textlink="">
      <xdr:nvSpPr>
        <xdr:cNvPr id="651" name="楕円 650"/>
        <xdr:cNvSpPr/>
      </xdr:nvSpPr>
      <xdr:spPr>
        <a:xfrm>
          <a:off x="13652500" y="135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97649</xdr:rowOff>
    </xdr:from>
    <xdr:ext cx="469744" cy="259045"/>
    <xdr:sp macro="" textlink="">
      <xdr:nvSpPr>
        <xdr:cNvPr id="652" name="テキスト ボックス 651"/>
        <xdr:cNvSpPr txBox="1"/>
      </xdr:nvSpPr>
      <xdr:spPr>
        <a:xfrm>
          <a:off x="13468428" y="1329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165092</xdr:rowOff>
    </xdr:from>
    <xdr:to>
      <xdr:col>67</xdr:col>
      <xdr:colOff>101600</xdr:colOff>
      <xdr:row>79</xdr:row>
      <xdr:rowOff>95242</xdr:rowOff>
    </xdr:to>
    <xdr:sp macro="" textlink="">
      <xdr:nvSpPr>
        <xdr:cNvPr id="653" name="楕円 652"/>
        <xdr:cNvSpPr/>
      </xdr:nvSpPr>
      <xdr:spPr>
        <a:xfrm>
          <a:off x="12763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86369</xdr:rowOff>
    </xdr:from>
    <xdr:ext cx="249299" cy="259045"/>
    <xdr:sp macro="" textlink="">
      <xdr:nvSpPr>
        <xdr:cNvPr id="654" name="テキスト ボックス 653"/>
        <xdr:cNvSpPr txBox="1"/>
      </xdr:nvSpPr>
      <xdr:spPr>
        <a:xfrm>
          <a:off x="12689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18504</xdr:rowOff>
    </xdr:from>
    <xdr:to>
      <xdr:col>85</xdr:col>
      <xdr:colOff>127000</xdr:colOff>
      <xdr:row>96</xdr:row>
      <xdr:rowOff>22352</xdr:rowOff>
    </xdr:to>
    <xdr:cxnSp macro="">
      <xdr:nvCxnSpPr>
        <xdr:cNvPr id="683" name="直線コネクタ 682"/>
        <xdr:cNvCxnSpPr/>
      </xdr:nvCxnSpPr>
      <xdr:spPr>
        <a:xfrm flipV="1">
          <a:off x="15481300" y="16477704"/>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4178</xdr:rowOff>
    </xdr:from>
    <xdr:to>
      <xdr:col>81</xdr:col>
      <xdr:colOff>50800</xdr:colOff>
      <xdr:row>96</xdr:row>
      <xdr:rowOff>22352</xdr:rowOff>
    </xdr:to>
    <xdr:cxnSp macro="">
      <xdr:nvCxnSpPr>
        <xdr:cNvPr id="686" name="直線コネクタ 685"/>
        <xdr:cNvCxnSpPr/>
      </xdr:nvCxnSpPr>
      <xdr:spPr>
        <a:xfrm>
          <a:off x="14592300" y="1646337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4178</xdr:rowOff>
    </xdr:from>
    <xdr:to>
      <xdr:col>76</xdr:col>
      <xdr:colOff>114300</xdr:colOff>
      <xdr:row>96</xdr:row>
      <xdr:rowOff>23000</xdr:rowOff>
    </xdr:to>
    <xdr:cxnSp macro="">
      <xdr:nvCxnSpPr>
        <xdr:cNvPr id="689" name="直線コネクタ 688"/>
        <xdr:cNvCxnSpPr/>
      </xdr:nvCxnSpPr>
      <xdr:spPr>
        <a:xfrm flipV="1">
          <a:off x="13703300" y="16463378"/>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23000</xdr:rowOff>
    </xdr:from>
    <xdr:to>
      <xdr:col>71</xdr:col>
      <xdr:colOff>177800</xdr:colOff>
      <xdr:row>96</xdr:row>
      <xdr:rowOff>64985</xdr:rowOff>
    </xdr:to>
    <xdr:cxnSp macro="">
      <xdr:nvCxnSpPr>
        <xdr:cNvPr id="692" name="直線コネクタ 691"/>
        <xdr:cNvCxnSpPr/>
      </xdr:nvCxnSpPr>
      <xdr:spPr>
        <a:xfrm flipV="1">
          <a:off x="12814300" y="16482200"/>
          <a:ext cx="889000" cy="4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139154</xdr:rowOff>
    </xdr:from>
    <xdr:to>
      <xdr:col>85</xdr:col>
      <xdr:colOff>177800</xdr:colOff>
      <xdr:row>96</xdr:row>
      <xdr:rowOff>69304</xdr:rowOff>
    </xdr:to>
    <xdr:sp macro="" textlink="">
      <xdr:nvSpPr>
        <xdr:cNvPr id="702" name="楕円 701"/>
        <xdr:cNvSpPr/>
      </xdr:nvSpPr>
      <xdr:spPr>
        <a:xfrm>
          <a:off x="16268700" y="16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117581</xdr:rowOff>
    </xdr:from>
    <xdr:ext cx="534377" cy="259045"/>
    <xdr:sp macro="" textlink="">
      <xdr:nvSpPr>
        <xdr:cNvPr id="703" name="公債費該当値テキスト"/>
        <xdr:cNvSpPr txBox="1"/>
      </xdr:nvSpPr>
      <xdr:spPr>
        <a:xfrm>
          <a:off x="16370300" y="1640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143002</xdr:rowOff>
    </xdr:from>
    <xdr:to>
      <xdr:col>81</xdr:col>
      <xdr:colOff>101600</xdr:colOff>
      <xdr:row>96</xdr:row>
      <xdr:rowOff>73152</xdr:rowOff>
    </xdr:to>
    <xdr:sp macro="" textlink="">
      <xdr:nvSpPr>
        <xdr:cNvPr id="704" name="楕円 703"/>
        <xdr:cNvSpPr/>
      </xdr:nvSpPr>
      <xdr:spPr>
        <a:xfrm>
          <a:off x="15430500" y="164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64279</xdr:rowOff>
    </xdr:from>
    <xdr:ext cx="534377" cy="259045"/>
    <xdr:sp macro="" textlink="">
      <xdr:nvSpPr>
        <xdr:cNvPr id="705" name="テキスト ボックス 704"/>
        <xdr:cNvSpPr txBox="1"/>
      </xdr:nvSpPr>
      <xdr:spPr>
        <a:xfrm>
          <a:off x="15214111" y="165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124828</xdr:rowOff>
    </xdr:from>
    <xdr:to>
      <xdr:col>76</xdr:col>
      <xdr:colOff>165100</xdr:colOff>
      <xdr:row>96</xdr:row>
      <xdr:rowOff>54978</xdr:rowOff>
    </xdr:to>
    <xdr:sp macro="" textlink="">
      <xdr:nvSpPr>
        <xdr:cNvPr id="706" name="楕円 705"/>
        <xdr:cNvSpPr/>
      </xdr:nvSpPr>
      <xdr:spPr>
        <a:xfrm>
          <a:off x="14541500" y="164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46105</xdr:rowOff>
    </xdr:from>
    <xdr:ext cx="534377" cy="259045"/>
    <xdr:sp macro="" textlink="">
      <xdr:nvSpPr>
        <xdr:cNvPr id="707" name="テキスト ボックス 706"/>
        <xdr:cNvSpPr txBox="1"/>
      </xdr:nvSpPr>
      <xdr:spPr>
        <a:xfrm>
          <a:off x="14325111" y="165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143650</xdr:rowOff>
    </xdr:from>
    <xdr:to>
      <xdr:col>72</xdr:col>
      <xdr:colOff>38100</xdr:colOff>
      <xdr:row>96</xdr:row>
      <xdr:rowOff>73800</xdr:rowOff>
    </xdr:to>
    <xdr:sp macro="" textlink="">
      <xdr:nvSpPr>
        <xdr:cNvPr id="708" name="楕円 707"/>
        <xdr:cNvSpPr/>
      </xdr:nvSpPr>
      <xdr:spPr>
        <a:xfrm>
          <a:off x="13652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64927</xdr:rowOff>
    </xdr:from>
    <xdr:ext cx="534377" cy="259045"/>
    <xdr:sp macro="" textlink="">
      <xdr:nvSpPr>
        <xdr:cNvPr id="709" name="テキスト ボックス 708"/>
        <xdr:cNvSpPr txBox="1"/>
      </xdr:nvSpPr>
      <xdr:spPr>
        <a:xfrm>
          <a:off x="13436111" y="165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14185</xdr:rowOff>
    </xdr:from>
    <xdr:to>
      <xdr:col>67</xdr:col>
      <xdr:colOff>101600</xdr:colOff>
      <xdr:row>96</xdr:row>
      <xdr:rowOff>115785</xdr:rowOff>
    </xdr:to>
    <xdr:sp macro="" textlink="">
      <xdr:nvSpPr>
        <xdr:cNvPr id="710" name="楕円 709"/>
        <xdr:cNvSpPr/>
      </xdr:nvSpPr>
      <xdr:spPr>
        <a:xfrm>
          <a:off x="12763500" y="164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106912</xdr:rowOff>
    </xdr:from>
    <xdr:ext cx="534377" cy="259045"/>
    <xdr:sp macro="" textlink="">
      <xdr:nvSpPr>
        <xdr:cNvPr id="711" name="テキスト ボックス 710"/>
        <xdr:cNvSpPr txBox="1"/>
      </xdr:nvSpPr>
      <xdr:spPr>
        <a:xfrm>
          <a:off x="12547111" y="165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・総務費は住民一人当たり</a:t>
          </a:r>
          <a:r>
            <a:rPr kumimoji="1" lang="en-US" altLang="ja-JP" sz="1200">
              <a:latin typeface="ＭＳ Ｐゴシック" panose="020B0600070205080204" pitchFamily="50" charset="-128"/>
              <a:ea typeface="ＭＳ Ｐゴシック" panose="020B0600070205080204" pitchFamily="50" charset="-128"/>
            </a:rPr>
            <a:t>164,506</a:t>
          </a:r>
          <a:r>
            <a:rPr kumimoji="1" lang="ja-JP" altLang="en-US" sz="1200">
              <a:latin typeface="ＭＳ Ｐゴシック" panose="020B0600070205080204" pitchFamily="50" charset="-128"/>
              <a:ea typeface="ＭＳ Ｐゴシック" panose="020B0600070205080204" pitchFamily="50" charset="-128"/>
            </a:rPr>
            <a:t>円となっており、一番大きな割合を占めている。前年度から</a:t>
          </a:r>
          <a:r>
            <a:rPr kumimoji="1" lang="en-US" altLang="ja-JP" sz="1200">
              <a:latin typeface="ＭＳ Ｐゴシック" panose="020B0600070205080204" pitchFamily="50" charset="-128"/>
              <a:ea typeface="ＭＳ Ｐゴシック" panose="020B0600070205080204" pitchFamily="50" charset="-128"/>
            </a:rPr>
            <a:t>102,565</a:t>
          </a:r>
          <a:r>
            <a:rPr kumimoji="1" lang="ja-JP" altLang="en-US" sz="1200">
              <a:latin typeface="ＭＳ Ｐゴシック" panose="020B0600070205080204" pitchFamily="50" charset="-128"/>
              <a:ea typeface="ＭＳ Ｐゴシック" panose="020B0600070205080204" pitchFamily="50" charset="-128"/>
            </a:rPr>
            <a:t>円増となっており、これは新型コロナウイルス感染症対策として国施策である特別定額給付金の給付を行たことによるもので、一時的なものである。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124,694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の増となった。これは、新型コロナウイルス感染症対策として子育て世帯への各種給付金給付を行ったことによる増の一方で、医療控えによる子ども医療助成費の減や被生活保護者への医療扶助費の減により、増加幅が緩やかに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・教育費は住民一人当たり</a:t>
          </a:r>
          <a:r>
            <a:rPr kumimoji="1" lang="en-US" altLang="ja-JP" sz="1200">
              <a:latin typeface="ＭＳ Ｐゴシック" panose="020B0600070205080204" pitchFamily="50" charset="-128"/>
              <a:ea typeface="ＭＳ Ｐゴシック" panose="020B0600070205080204" pitchFamily="50" charset="-128"/>
            </a:rPr>
            <a:t>51,844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4,035</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％減となった。これは、コロナ禍における学習機会の保障のため令和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年度補正にて予算を確保し児童生徒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台タブレット端末の整備、デジタル教科書の導入等を進めたことによる増加があったものの、令和元年度に比べ楽田小学校の整備事業費が減ったことや令和元年度の小中学校の空調整備による増加幅を下回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・土木費は住民一人当たり</a:t>
          </a:r>
          <a:r>
            <a:rPr kumimoji="1" lang="en-US" altLang="ja-JP" sz="1200">
              <a:latin typeface="ＭＳ Ｐゴシック" panose="020B0600070205080204" pitchFamily="50" charset="-128"/>
              <a:ea typeface="ＭＳ Ｐゴシック" panose="020B0600070205080204" pitchFamily="50" charset="-128"/>
            </a:rPr>
            <a:t>37,164</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6,394</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％増となった。これは、富岡荒井線道路整備のための事業費の増加によるものである。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34,506</a:t>
          </a:r>
          <a:r>
            <a:rPr kumimoji="1" lang="ja-JP" altLang="en-US" sz="12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200">
              <a:latin typeface="ＭＳ Ｐゴシック" panose="020B0600070205080204" pitchFamily="50" charset="-128"/>
              <a:ea typeface="ＭＳ Ｐゴシック" panose="020B0600070205080204" pitchFamily="50" charset="-128"/>
            </a:rPr>
            <a:t>3,277</a:t>
          </a:r>
          <a:r>
            <a:rPr kumimoji="1" lang="ja-JP" altLang="en-US" sz="1200">
              <a:latin typeface="ＭＳ Ｐゴシック" panose="020B0600070205080204" pitchFamily="50" charset="-128"/>
              <a:ea typeface="ＭＳ Ｐゴシック" panose="020B0600070205080204" pitchFamily="50" charset="-128"/>
            </a:rPr>
            <a:t>円、</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％増となった。これは新型コロナウイルスワクチン接種開始に向けた準備実施や民間病院経営維持資金貸付によるもので、一時的なものである。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新型コロナウイルス感染症による市税の減収の影響があったものの、見込みよりは減収幅が小さかったことや、医療控えによる扶助費の減少などにより、実質収支額が増加した。また、財政調整基金残高は新広域ごみ処理施設整備のための一部事務組合への負担金や小学校の改修など大規模事業の実施による取崩しで</a:t>
          </a:r>
          <a:r>
            <a:rPr kumimoji="1" lang="en-US" altLang="ja-JP" sz="1350">
              <a:latin typeface="ＭＳ ゴシック" pitchFamily="49" charset="-128"/>
              <a:ea typeface="ＭＳ ゴシック" pitchFamily="49" charset="-128"/>
            </a:rPr>
            <a:t>0.6</a:t>
          </a:r>
          <a:r>
            <a:rPr kumimoji="1" lang="ja-JP" altLang="en-US" sz="1350">
              <a:latin typeface="ＭＳ ゴシック" pitchFamily="49" charset="-128"/>
              <a:ea typeface="ＭＳ ゴシック" pitchFamily="49" charset="-128"/>
            </a:rPr>
            <a:t>億円減少した。引き続き景気変動や災害発生対応に備え、標準財政規模比</a:t>
          </a:r>
          <a:r>
            <a:rPr kumimoji="1" lang="en-US" altLang="ja-JP" sz="1350">
              <a:latin typeface="ＭＳ ゴシック" pitchFamily="49" charset="-128"/>
              <a:ea typeface="ＭＳ ゴシック" pitchFamily="49" charset="-128"/>
            </a:rPr>
            <a:t>10</a:t>
          </a:r>
          <a:r>
            <a:rPr kumimoji="1" lang="ja-JP" altLang="en-US" sz="1350">
              <a:latin typeface="ＭＳ ゴシック" pitchFamily="49" charset="-128"/>
              <a:ea typeface="ＭＳ ゴシック" pitchFamily="49" charset="-128"/>
            </a:rPr>
            <a:t>％程度を常時確保できるよう、適切な財源確保及び歳出の精査に努める。</a:t>
          </a:r>
          <a:endParaRPr kumimoji="1" lang="en-US" altLang="ja-JP"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年度は、黒字額が全体で増加した。一般会計や下水道事業会計（令和元年度に法適化により、平成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年度以前は「その他会計」に表示）において実質収支が増加していることによる。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一般会計の黒字割合は</a:t>
          </a:r>
          <a:r>
            <a:rPr kumimoji="1" lang="en-US" altLang="ja-JP" sz="1400">
              <a:latin typeface="ＭＳ ゴシック" pitchFamily="49" charset="-128"/>
              <a:ea typeface="ＭＳ ゴシック" pitchFamily="49" charset="-128"/>
            </a:rPr>
            <a:t>0.81</a:t>
          </a:r>
          <a:r>
            <a:rPr kumimoji="1" lang="ja-JP" altLang="en-US" sz="1400">
              <a:latin typeface="ＭＳ ゴシック" pitchFamily="49" charset="-128"/>
              <a:ea typeface="ＭＳ ゴシック" pitchFamily="49" charset="-128"/>
            </a:rPr>
            <a:t>ポイント増加している。この主な要因は新型コロナウイルス感染症拡大の影響により市税の減収幅が想定より小さかったことや、医療機関受診控えによる扶助費の減少などが挙げられる。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また、下水道事業会計においても、黒字割合が</a:t>
          </a:r>
          <a:r>
            <a:rPr kumimoji="1" lang="en-US" altLang="ja-JP" sz="1400">
              <a:latin typeface="ＭＳ ゴシック" pitchFamily="49" charset="-128"/>
              <a:ea typeface="ＭＳ ゴシック" pitchFamily="49" charset="-128"/>
            </a:rPr>
            <a:t>0.64</a:t>
          </a:r>
          <a:r>
            <a:rPr kumimoji="1" lang="ja-JP" altLang="en-US" sz="1400">
              <a:latin typeface="ＭＳ ゴシック" pitchFamily="49" charset="-128"/>
              <a:ea typeface="ＭＳ ゴシック" pitchFamily="49" charset="-128"/>
            </a:rPr>
            <a:t>ポイント増加しており、一般会計からの繰入金の算定の際に、農業集落排水において減価償却費を新たに対象としたことが主な要因となっている。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一方で犬山城費特別会計においては、新型コロナウイルス感染症拡大のに起因する天守閣への登閣者数の減少による事業収益の減少により、黒字額が減少している。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が先行き不透明な中で、今後も広域ごみ処理施設の整備や老朽化した学校の改修などの大規模事業の予定があるため、不要な財産の売却やふるさと納税のさらなる推進などにより財源確保に努め、財政の健全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36370387</v>
      </c>
      <c r="BO4" s="433"/>
      <c r="BP4" s="433"/>
      <c r="BQ4" s="433"/>
      <c r="BR4" s="433"/>
      <c r="BS4" s="433"/>
      <c r="BT4" s="433"/>
      <c r="BU4" s="434"/>
      <c r="BV4" s="432">
        <v>27846761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v>
      </c>
      <c r="CU4" s="439"/>
      <c r="CV4" s="439"/>
      <c r="CW4" s="439"/>
      <c r="CX4" s="439"/>
      <c r="CY4" s="439"/>
      <c r="CZ4" s="439"/>
      <c r="DA4" s="440"/>
      <c r="DB4" s="438">
        <v>6.2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35225452</v>
      </c>
      <c r="BO5" s="470"/>
      <c r="BP5" s="470"/>
      <c r="BQ5" s="470"/>
      <c r="BR5" s="470"/>
      <c r="BS5" s="470"/>
      <c r="BT5" s="470"/>
      <c r="BU5" s="471"/>
      <c r="BV5" s="469">
        <v>26853517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96.1</v>
      </c>
      <c r="CU5" s="467"/>
      <c r="CV5" s="467"/>
      <c r="CW5" s="467"/>
      <c r="CX5" s="467"/>
      <c r="CY5" s="467"/>
      <c r="CZ5" s="467"/>
      <c r="DA5" s="468"/>
      <c r="DB5" s="466">
        <v>92.9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1144935</v>
      </c>
      <c r="BO6" s="470"/>
      <c r="BP6" s="470"/>
      <c r="BQ6" s="470"/>
      <c r="BR6" s="470"/>
      <c r="BS6" s="470"/>
      <c r="BT6" s="470"/>
      <c r="BU6" s="471"/>
      <c r="BV6" s="469">
        <v>993244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101.8</v>
      </c>
      <c r="CU6" s="507"/>
      <c r="CV6" s="507"/>
      <c r="CW6" s="507"/>
      <c r="CX6" s="507"/>
      <c r="CY6" s="507"/>
      <c r="CZ6" s="507"/>
      <c r="DA6" s="508"/>
      <c r="DB6" s="506">
        <v>98.7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76453</v>
      </c>
      <c r="BO7" s="470"/>
      <c r="BP7" s="470"/>
      <c r="BQ7" s="470"/>
      <c r="BR7" s="470"/>
      <c r="BS7" s="470"/>
      <c r="BT7" s="470"/>
      <c r="BU7" s="471"/>
      <c r="BV7" s="469">
        <v>82009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15205715</v>
      </c>
      <c r="CU7" s="470"/>
      <c r="CV7" s="470"/>
      <c r="CW7" s="470"/>
      <c r="CX7" s="470"/>
      <c r="CY7" s="470"/>
      <c r="CZ7" s="470"/>
      <c r="DA7" s="471"/>
      <c r="DB7" s="469">
        <v>14670926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1068482</v>
      </c>
      <c r="BO8" s="470"/>
      <c r="BP8" s="470"/>
      <c r="BQ8" s="470"/>
      <c r="BR8" s="470"/>
      <c r="BS8" s="470"/>
      <c r="BT8" s="470"/>
      <c r="BU8" s="471"/>
      <c r="BV8" s="469">
        <v>911235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0.91</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73090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157247</v>
      </c>
      <c r="BO9" s="470"/>
      <c r="BP9" s="470"/>
      <c r="BQ9" s="470"/>
      <c r="BR9" s="470"/>
      <c r="BS9" s="470"/>
      <c r="BT9" s="470"/>
      <c r="BU9" s="471"/>
      <c r="BV9" s="469">
        <v>-141336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74308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1043878</v>
      </c>
      <c r="BO10" s="470"/>
      <c r="BP10" s="470"/>
      <c r="BQ10" s="470"/>
      <c r="BR10" s="470"/>
      <c r="BS10" s="470"/>
      <c r="BT10" s="470"/>
      <c r="BU10" s="471"/>
      <c r="BV10" s="469">
        <v>1155010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73398</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1104095</v>
      </c>
      <c r="BO12" s="470"/>
      <c r="BP12" s="470"/>
      <c r="BQ12" s="470"/>
      <c r="BR12" s="470"/>
      <c r="BS12" s="470"/>
      <c r="BT12" s="470"/>
      <c r="BU12" s="471"/>
      <c r="BV12" s="469">
        <v>1252501</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70932</v>
      </c>
      <c r="S13" s="554"/>
      <c r="T13" s="554"/>
      <c r="U13" s="554"/>
      <c r="V13" s="555"/>
      <c r="W13" s="485" t="s">
        <v>139</v>
      </c>
      <c r="X13" s="486"/>
      <c r="Y13" s="486"/>
      <c r="Z13" s="486"/>
      <c r="AA13" s="486"/>
      <c r="AB13" s="476"/>
      <c r="AC13" s="520">
        <v>415</v>
      </c>
      <c r="AD13" s="521"/>
      <c r="AE13" s="521"/>
      <c r="AF13" s="521"/>
      <c r="AG13" s="563"/>
      <c r="AH13" s="520">
        <v>536</v>
      </c>
      <c r="AI13" s="521"/>
      <c r="AJ13" s="521"/>
      <c r="AK13" s="521"/>
      <c r="AL13" s="522"/>
      <c r="AM13" s="498" t="s">
        <v>140</v>
      </c>
      <c r="AN13" s="499"/>
      <c r="AO13" s="499"/>
      <c r="AP13" s="499"/>
      <c r="AQ13" s="499"/>
      <c r="AR13" s="499"/>
      <c r="AS13" s="499"/>
      <c r="AT13" s="500"/>
      <c r="AU13" s="501" t="s">
        <v>116</v>
      </c>
      <c r="AV13" s="502"/>
      <c r="AW13" s="502"/>
      <c r="AX13" s="502"/>
      <c r="AY13" s="503" t="s">
        <v>141</v>
      </c>
      <c r="AZ13" s="504"/>
      <c r="BA13" s="504"/>
      <c r="BB13" s="504"/>
      <c r="BC13" s="504"/>
      <c r="BD13" s="504"/>
      <c r="BE13" s="504"/>
      <c r="BF13" s="504"/>
      <c r="BG13" s="504"/>
      <c r="BH13" s="504"/>
      <c r="BI13" s="504"/>
      <c r="BJ13" s="504"/>
      <c r="BK13" s="504"/>
      <c r="BL13" s="504"/>
      <c r="BM13" s="505"/>
      <c r="BN13" s="469">
        <v>97030</v>
      </c>
      <c r="BO13" s="470"/>
      <c r="BP13" s="470"/>
      <c r="BQ13" s="470"/>
      <c r="BR13" s="470"/>
      <c r="BS13" s="470"/>
      <c r="BT13" s="470"/>
      <c r="BU13" s="471"/>
      <c r="BV13" s="469">
        <v>-238827</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4.9000000000000004</v>
      </c>
      <c r="CU13" s="467"/>
      <c r="CV13" s="467"/>
      <c r="CW13" s="467"/>
      <c r="CX13" s="467"/>
      <c r="CY13" s="467"/>
      <c r="CZ13" s="467"/>
      <c r="DA13" s="468"/>
      <c r="DB13" s="466">
        <v>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73884</v>
      </c>
      <c r="S14" s="554"/>
      <c r="T14" s="554"/>
      <c r="U14" s="554"/>
      <c r="V14" s="555"/>
      <c r="W14" s="459"/>
      <c r="X14" s="460"/>
      <c r="Y14" s="460"/>
      <c r="Z14" s="460"/>
      <c r="AA14" s="460"/>
      <c r="AB14" s="449"/>
      <c r="AC14" s="556">
        <v>1.2</v>
      </c>
      <c r="AD14" s="557"/>
      <c r="AE14" s="557"/>
      <c r="AF14" s="557"/>
      <c r="AG14" s="558"/>
      <c r="AH14" s="556">
        <v>1.6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12</v>
      </c>
      <c r="CU14" s="568"/>
      <c r="CV14" s="568"/>
      <c r="CW14" s="568"/>
      <c r="CX14" s="568"/>
      <c r="CY14" s="568"/>
      <c r="CZ14" s="568"/>
      <c r="DA14" s="569"/>
      <c r="DB14" s="567">
        <v>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71340</v>
      </c>
      <c r="S15" s="554"/>
      <c r="T15" s="554"/>
      <c r="U15" s="554"/>
      <c r="V15" s="555"/>
      <c r="W15" s="485" t="s">
        <v>145</v>
      </c>
      <c r="X15" s="486"/>
      <c r="Y15" s="486"/>
      <c r="Z15" s="486"/>
      <c r="AA15" s="486"/>
      <c r="AB15" s="476"/>
      <c r="AC15" s="520">
        <v>12192</v>
      </c>
      <c r="AD15" s="521"/>
      <c r="AE15" s="521"/>
      <c r="AF15" s="521"/>
      <c r="AG15" s="563"/>
      <c r="AH15" s="520">
        <v>12541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10425090</v>
      </c>
      <c r="BO15" s="433"/>
      <c r="BP15" s="433"/>
      <c r="BQ15" s="433"/>
      <c r="BR15" s="433"/>
      <c r="BS15" s="433"/>
      <c r="BT15" s="433"/>
      <c r="BU15" s="434"/>
      <c r="BV15" s="432">
        <v>9952180</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36</v>
      </c>
      <c r="AD16" s="557"/>
      <c r="AE16" s="557"/>
      <c r="AF16" s="557"/>
      <c r="AG16" s="558"/>
      <c r="AH16" s="556">
        <v>36.700000000000003</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11516181</v>
      </c>
      <c r="BO16" s="470"/>
      <c r="BP16" s="470"/>
      <c r="BQ16" s="470"/>
      <c r="BR16" s="470"/>
      <c r="BS16" s="470"/>
      <c r="BT16" s="470"/>
      <c r="BU16" s="471"/>
      <c r="BV16" s="469">
        <v>10986146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21235</v>
      </c>
      <c r="AD17" s="521"/>
      <c r="AE17" s="521"/>
      <c r="AF17" s="521"/>
      <c r="AG17" s="563"/>
      <c r="AH17" s="520">
        <v>21057</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13283761</v>
      </c>
      <c r="BO17" s="470"/>
      <c r="BP17" s="470"/>
      <c r="BQ17" s="470"/>
      <c r="BR17" s="470"/>
      <c r="BS17" s="470"/>
      <c r="BT17" s="470"/>
      <c r="BU17" s="471"/>
      <c r="BV17" s="469">
        <v>12751344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74.900000000000006</v>
      </c>
      <c r="M18" s="585"/>
      <c r="N18" s="585"/>
      <c r="O18" s="585"/>
      <c r="P18" s="585"/>
      <c r="Q18" s="585"/>
      <c r="R18" s="586"/>
      <c r="S18" s="586"/>
      <c r="T18" s="586"/>
      <c r="U18" s="586"/>
      <c r="V18" s="587"/>
      <c r="W18" s="487"/>
      <c r="X18" s="488"/>
      <c r="Y18" s="488"/>
      <c r="Z18" s="488"/>
      <c r="AA18" s="488"/>
      <c r="AB18" s="479"/>
      <c r="AC18" s="588">
        <v>62.7</v>
      </c>
      <c r="AD18" s="589"/>
      <c r="AE18" s="589"/>
      <c r="AF18" s="589"/>
      <c r="AG18" s="590"/>
      <c r="AH18" s="588">
        <v>61.7</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14411502</v>
      </c>
      <c r="BO18" s="470"/>
      <c r="BP18" s="470"/>
      <c r="BQ18" s="470"/>
      <c r="BR18" s="470"/>
      <c r="BS18" s="470"/>
      <c r="BT18" s="470"/>
      <c r="BU18" s="471"/>
      <c r="BV18" s="469">
        <v>14071866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976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20132340</v>
      </c>
      <c r="BO19" s="470"/>
      <c r="BP19" s="470"/>
      <c r="BQ19" s="470"/>
      <c r="BR19" s="470"/>
      <c r="BS19" s="470"/>
      <c r="BT19" s="470"/>
      <c r="BU19" s="471"/>
      <c r="BV19" s="469">
        <v>19505060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29453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20340388</v>
      </c>
      <c r="BO23" s="470"/>
      <c r="BP23" s="470"/>
      <c r="BQ23" s="470"/>
      <c r="BR23" s="470"/>
      <c r="BS23" s="470"/>
      <c r="BT23" s="470"/>
      <c r="BU23" s="471"/>
      <c r="BV23" s="469">
        <v>19634031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9640</v>
      </c>
      <c r="R24" s="521"/>
      <c r="S24" s="521"/>
      <c r="T24" s="521"/>
      <c r="U24" s="521"/>
      <c r="V24" s="563"/>
      <c r="W24" s="622"/>
      <c r="X24" s="610"/>
      <c r="Y24" s="611"/>
      <c r="Z24" s="519" t="s">
        <v>169</v>
      </c>
      <c r="AA24" s="499"/>
      <c r="AB24" s="499"/>
      <c r="AC24" s="499"/>
      <c r="AD24" s="499"/>
      <c r="AE24" s="499"/>
      <c r="AF24" s="499"/>
      <c r="AG24" s="500"/>
      <c r="AH24" s="520">
        <v>509</v>
      </c>
      <c r="AI24" s="521"/>
      <c r="AJ24" s="521"/>
      <c r="AK24" s="521"/>
      <c r="AL24" s="563"/>
      <c r="AM24" s="520">
        <v>1514275</v>
      </c>
      <c r="AN24" s="521"/>
      <c r="AO24" s="521"/>
      <c r="AP24" s="521"/>
      <c r="AQ24" s="521"/>
      <c r="AR24" s="563"/>
      <c r="AS24" s="520">
        <v>2975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14204012</v>
      </c>
      <c r="BO24" s="470"/>
      <c r="BP24" s="470"/>
      <c r="BQ24" s="470"/>
      <c r="BR24" s="470"/>
      <c r="BS24" s="470"/>
      <c r="BT24" s="470"/>
      <c r="BU24" s="471"/>
      <c r="BV24" s="469">
        <v>13541260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8000</v>
      </c>
      <c r="R25" s="521"/>
      <c r="S25" s="521"/>
      <c r="T25" s="521"/>
      <c r="U25" s="521"/>
      <c r="V25" s="563"/>
      <c r="W25" s="622"/>
      <c r="X25" s="610"/>
      <c r="Y25" s="611"/>
      <c r="Z25" s="519" t="s">
        <v>172</v>
      </c>
      <c r="AA25" s="499"/>
      <c r="AB25" s="499"/>
      <c r="AC25" s="499"/>
      <c r="AD25" s="499"/>
      <c r="AE25" s="499"/>
      <c r="AF25" s="499"/>
      <c r="AG25" s="500"/>
      <c r="AH25" s="520">
        <v>103</v>
      </c>
      <c r="AI25" s="521"/>
      <c r="AJ25" s="521"/>
      <c r="AK25" s="521"/>
      <c r="AL25" s="563"/>
      <c r="AM25" s="520">
        <v>290563</v>
      </c>
      <c r="AN25" s="521"/>
      <c r="AO25" s="521"/>
      <c r="AP25" s="521"/>
      <c r="AQ25" s="521"/>
      <c r="AR25" s="563"/>
      <c r="AS25" s="520">
        <v>2821</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1899874</v>
      </c>
      <c r="BO25" s="433"/>
      <c r="BP25" s="433"/>
      <c r="BQ25" s="433"/>
      <c r="BR25" s="433"/>
      <c r="BS25" s="433"/>
      <c r="BT25" s="433"/>
      <c r="BU25" s="434"/>
      <c r="BV25" s="432">
        <v>1994615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7100</v>
      </c>
      <c r="R26" s="521"/>
      <c r="S26" s="521"/>
      <c r="T26" s="521"/>
      <c r="U26" s="521"/>
      <c r="V26" s="563"/>
      <c r="W26" s="622"/>
      <c r="X26" s="610"/>
      <c r="Y26" s="611"/>
      <c r="Z26" s="519" t="s">
        <v>175</v>
      </c>
      <c r="AA26" s="632"/>
      <c r="AB26" s="632"/>
      <c r="AC26" s="632"/>
      <c r="AD26" s="632"/>
      <c r="AE26" s="632"/>
      <c r="AF26" s="632"/>
      <c r="AG26" s="633"/>
      <c r="AH26" s="520">
        <v>2</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5270</v>
      </c>
      <c r="R27" s="521"/>
      <c r="S27" s="521"/>
      <c r="T27" s="521"/>
      <c r="U27" s="521"/>
      <c r="V27" s="563"/>
      <c r="W27" s="622"/>
      <c r="X27" s="610"/>
      <c r="Y27" s="611"/>
      <c r="Z27" s="519" t="s">
        <v>179</v>
      </c>
      <c r="AA27" s="499"/>
      <c r="AB27" s="499"/>
      <c r="AC27" s="499"/>
      <c r="AD27" s="499"/>
      <c r="AE27" s="499"/>
      <c r="AF27" s="499"/>
      <c r="AG27" s="500"/>
      <c r="AH27" s="520">
        <v>7</v>
      </c>
      <c r="AI27" s="521"/>
      <c r="AJ27" s="521"/>
      <c r="AK27" s="521"/>
      <c r="AL27" s="563"/>
      <c r="AM27" s="520">
        <v>18109</v>
      </c>
      <c r="AN27" s="521"/>
      <c r="AO27" s="521"/>
      <c r="AP27" s="521"/>
      <c r="AQ27" s="521"/>
      <c r="AR27" s="563"/>
      <c r="AS27" s="520">
        <v>2587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4870</v>
      </c>
      <c r="R28" s="521"/>
      <c r="S28" s="521"/>
      <c r="T28" s="521"/>
      <c r="U28" s="521"/>
      <c r="V28" s="563"/>
      <c r="W28" s="622"/>
      <c r="X28" s="610"/>
      <c r="Y28" s="611"/>
      <c r="Z28" s="519" t="s">
        <v>182</v>
      </c>
      <c r="AA28" s="499"/>
      <c r="AB28" s="499"/>
      <c r="AC28" s="499"/>
      <c r="AD28" s="499"/>
      <c r="AE28" s="499"/>
      <c r="AF28" s="499"/>
      <c r="AG28" s="500"/>
      <c r="AH28" s="520">
        <v>7</v>
      </c>
      <c r="AI28" s="521"/>
      <c r="AJ28" s="521"/>
      <c r="AK28" s="521"/>
      <c r="AL28" s="563"/>
      <c r="AM28" s="520">
        <v>19348</v>
      </c>
      <c r="AN28" s="521"/>
      <c r="AO28" s="521"/>
      <c r="AP28" s="521"/>
      <c r="AQ28" s="521"/>
      <c r="AR28" s="563"/>
      <c r="AS28" s="520">
        <v>2764</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1685052</v>
      </c>
      <c r="BO28" s="433"/>
      <c r="BP28" s="433"/>
      <c r="BQ28" s="433"/>
      <c r="BR28" s="433"/>
      <c r="BS28" s="433"/>
      <c r="BT28" s="433"/>
      <c r="BU28" s="434"/>
      <c r="BV28" s="432">
        <v>1745269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4720</v>
      </c>
      <c r="R29" s="521"/>
      <c r="S29" s="521"/>
      <c r="T29" s="521"/>
      <c r="U29" s="521"/>
      <c r="V29" s="563"/>
      <c r="W29" s="623"/>
      <c r="X29" s="624"/>
      <c r="Y29" s="625"/>
      <c r="Z29" s="519" t="s">
        <v>185</v>
      </c>
      <c r="AA29" s="499"/>
      <c r="AB29" s="499"/>
      <c r="AC29" s="499"/>
      <c r="AD29" s="499"/>
      <c r="AE29" s="499"/>
      <c r="AF29" s="499"/>
      <c r="AG29" s="500"/>
      <c r="AH29" s="520">
        <v>523</v>
      </c>
      <c r="AI29" s="521"/>
      <c r="AJ29" s="521"/>
      <c r="AK29" s="521"/>
      <c r="AL29" s="563"/>
      <c r="AM29" s="520">
        <v>1551732</v>
      </c>
      <c r="AN29" s="521"/>
      <c r="AO29" s="521"/>
      <c r="AP29" s="521"/>
      <c r="AQ29" s="521"/>
      <c r="AR29" s="563"/>
      <c r="AS29" s="520">
        <v>2967</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765</v>
      </c>
      <c r="BO29" s="470"/>
      <c r="BP29" s="470"/>
      <c r="BQ29" s="470"/>
      <c r="BR29" s="470"/>
      <c r="BS29" s="470"/>
      <c r="BT29" s="470"/>
      <c r="BU29" s="471"/>
      <c r="BV29" s="469">
        <v>765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101.1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2382710</v>
      </c>
      <c r="BO30" s="646"/>
      <c r="BP30" s="646"/>
      <c r="BQ30" s="646"/>
      <c r="BR30" s="646"/>
      <c r="BS30" s="646"/>
      <c r="BT30" s="646"/>
      <c r="BU30" s="647"/>
      <c r="BV30" s="645">
        <v>2494238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犬山城費特別会計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愛知県後期高齢者医療広域連合（一般会計）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犬山市土地開発公社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木曽川うかい事業費特別会計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愛知県後期高齢者医療広域連合（後期高齢者医療特別会計）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犬山まちづくり</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愛北広域事務組合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尾張北部環境組合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z/SxCilpoO9zDVC2IwrqVdoGZgDpu9RLXY3wkmiQIxEFZg47MH0wz+CsEFqy2EI4vTUnf0oWD0p1sXuJOoQ3aw==" saltValue="JD15T4QsRhURT0VtvnCO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1" t="s">
        <v>564</v>
      </c>
      <c r="D34" s="1251"/>
      <c r="E34" s="1252"/>
      <c r="F34" s="32">
        <v>8.09</v>
      </c>
      <c r="G34" s="33">
        <v>7.93</v>
      </c>
      <c r="H34" s="33">
        <v>7.96</v>
      </c>
      <c r="I34" s="33">
        <v>7.95</v>
      </c>
      <c r="J34" s="34">
        <v>7.66</v>
      </c>
      <c r="K34" s="22"/>
      <c r="L34" s="22"/>
      <c r="M34" s="22"/>
      <c r="N34" s="22"/>
      <c r="O34" s="22"/>
      <c r="P34" s="22"/>
    </row>
    <row r="35" spans="1:16" ht="39" customHeight="1" x14ac:dyDescent="0.15">
      <c r="A35" s="22"/>
      <c r="B35" s="35"/>
      <c r="C35" s="1245" t="s">
        <v>565</v>
      </c>
      <c r="D35" s="1246"/>
      <c r="E35" s="1247"/>
      <c r="F35" s="36">
        <v>7.93</v>
      </c>
      <c r="G35" s="37">
        <v>5.87</v>
      </c>
      <c r="H35" s="37">
        <v>7.11</v>
      </c>
      <c r="I35" s="37">
        <v>6.21</v>
      </c>
      <c r="J35" s="38">
        <v>7.02</v>
      </c>
      <c r="K35" s="22"/>
      <c r="L35" s="22"/>
      <c r="M35" s="22"/>
      <c r="N35" s="22"/>
      <c r="O35" s="22"/>
      <c r="P35" s="22"/>
    </row>
    <row r="36" spans="1:16" ht="39" customHeight="1" x14ac:dyDescent="0.15">
      <c r="A36" s="22"/>
      <c r="B36" s="35"/>
      <c r="C36" s="1245" t="s">
        <v>566</v>
      </c>
      <c r="D36" s="1246"/>
      <c r="E36" s="1247"/>
      <c r="F36" s="36">
        <v>3.25</v>
      </c>
      <c r="G36" s="37">
        <v>3.06</v>
      </c>
      <c r="H36" s="37">
        <v>2.21</v>
      </c>
      <c r="I36" s="37">
        <v>3.62</v>
      </c>
      <c r="J36" s="38">
        <v>3.25</v>
      </c>
      <c r="K36" s="22"/>
      <c r="L36" s="22"/>
      <c r="M36" s="22"/>
      <c r="N36" s="22"/>
      <c r="O36" s="22"/>
      <c r="P36" s="22"/>
    </row>
    <row r="37" spans="1:16" ht="39" customHeight="1" x14ac:dyDescent="0.15">
      <c r="A37" s="22"/>
      <c r="B37" s="35"/>
      <c r="C37" s="1245" t="s">
        <v>567</v>
      </c>
      <c r="D37" s="1246"/>
      <c r="E37" s="1247"/>
      <c r="F37" s="36" t="s">
        <v>516</v>
      </c>
      <c r="G37" s="37" t="s">
        <v>516</v>
      </c>
      <c r="H37" s="37" t="s">
        <v>516</v>
      </c>
      <c r="I37" s="37">
        <v>1.07</v>
      </c>
      <c r="J37" s="38">
        <v>1.71</v>
      </c>
      <c r="K37" s="22"/>
      <c r="L37" s="22"/>
      <c r="M37" s="22"/>
      <c r="N37" s="22"/>
      <c r="O37" s="22"/>
      <c r="P37" s="22"/>
    </row>
    <row r="38" spans="1:16" ht="39" customHeight="1" x14ac:dyDescent="0.15">
      <c r="A38" s="22"/>
      <c r="B38" s="35"/>
      <c r="C38" s="1245" t="s">
        <v>568</v>
      </c>
      <c r="D38" s="1246"/>
      <c r="E38" s="1247"/>
      <c r="F38" s="36">
        <v>5.97</v>
      </c>
      <c r="G38" s="37">
        <v>2.74</v>
      </c>
      <c r="H38" s="37">
        <v>0.83</v>
      </c>
      <c r="I38" s="37">
        <v>0.64</v>
      </c>
      <c r="J38" s="38">
        <v>0.93</v>
      </c>
      <c r="K38" s="22"/>
      <c r="L38" s="22"/>
      <c r="M38" s="22"/>
      <c r="N38" s="22"/>
      <c r="O38" s="22"/>
      <c r="P38" s="22"/>
    </row>
    <row r="39" spans="1:16" ht="39" customHeight="1" x14ac:dyDescent="0.15">
      <c r="A39" s="22"/>
      <c r="B39" s="35"/>
      <c r="C39" s="1245" t="s">
        <v>569</v>
      </c>
      <c r="D39" s="1246"/>
      <c r="E39" s="1247"/>
      <c r="F39" s="36">
        <v>0.53</v>
      </c>
      <c r="G39" s="37">
        <v>0.87</v>
      </c>
      <c r="H39" s="37">
        <v>0.89</v>
      </c>
      <c r="I39" s="37">
        <v>0.4</v>
      </c>
      <c r="J39" s="38">
        <v>0.21</v>
      </c>
      <c r="K39" s="22"/>
      <c r="L39" s="22"/>
      <c r="M39" s="22"/>
      <c r="N39" s="22"/>
      <c r="O39" s="22"/>
      <c r="P39" s="22"/>
    </row>
    <row r="40" spans="1:16" ht="39" customHeight="1" x14ac:dyDescent="0.15">
      <c r="A40" s="22"/>
      <c r="B40" s="35"/>
      <c r="C40" s="1245" t="s">
        <v>570</v>
      </c>
      <c r="D40" s="1246"/>
      <c r="E40" s="1247"/>
      <c r="F40" s="36">
        <v>7.0000000000000007E-2</v>
      </c>
      <c r="G40" s="37">
        <v>0.12</v>
      </c>
      <c r="H40" s="37">
        <v>0.15</v>
      </c>
      <c r="I40" s="37">
        <v>0.15</v>
      </c>
      <c r="J40" s="38">
        <v>0.15</v>
      </c>
      <c r="K40" s="22"/>
      <c r="L40" s="22"/>
      <c r="M40" s="22"/>
      <c r="N40" s="22"/>
      <c r="O40" s="22"/>
      <c r="P40" s="22"/>
    </row>
    <row r="41" spans="1:16" ht="39" customHeight="1" x14ac:dyDescent="0.15">
      <c r="A41" s="22"/>
      <c r="B41" s="35"/>
      <c r="C41" s="1245" t="s">
        <v>571</v>
      </c>
      <c r="D41" s="1246"/>
      <c r="E41" s="1247"/>
      <c r="F41" s="36">
        <v>0.1</v>
      </c>
      <c r="G41" s="37">
        <v>0.06</v>
      </c>
      <c r="H41" s="37">
        <v>7.0000000000000007E-2</v>
      </c>
      <c r="I41" s="37">
        <v>0.08</v>
      </c>
      <c r="J41" s="38">
        <v>0.02</v>
      </c>
      <c r="K41" s="22"/>
      <c r="L41" s="22"/>
      <c r="M41" s="22"/>
      <c r="N41" s="22"/>
      <c r="O41" s="22"/>
      <c r="P41" s="22"/>
    </row>
    <row r="42" spans="1:16" ht="39" customHeight="1" x14ac:dyDescent="0.15">
      <c r="A42" s="22"/>
      <c r="B42" s="39"/>
      <c r="C42" s="1245" t="s">
        <v>572</v>
      </c>
      <c r="D42" s="1246"/>
      <c r="E42" s="1247"/>
      <c r="F42" s="36" t="s">
        <v>516</v>
      </c>
      <c r="G42" s="37" t="s">
        <v>516</v>
      </c>
      <c r="H42" s="37" t="s">
        <v>516</v>
      </c>
      <c r="I42" s="37" t="s">
        <v>516</v>
      </c>
      <c r="J42" s="38" t="s">
        <v>516</v>
      </c>
      <c r="K42" s="22"/>
      <c r="L42" s="22"/>
      <c r="M42" s="22"/>
      <c r="N42" s="22"/>
      <c r="O42" s="22"/>
      <c r="P42" s="22"/>
    </row>
    <row r="43" spans="1:16" ht="39" customHeight="1" thickBot="1" x14ac:dyDescent="0.2">
      <c r="A43" s="22"/>
      <c r="B43" s="40"/>
      <c r="C43" s="1248" t="s">
        <v>573</v>
      </c>
      <c r="D43" s="1249"/>
      <c r="E43" s="1250"/>
      <c r="F43" s="41">
        <v>0.83</v>
      </c>
      <c r="G43" s="42">
        <v>0.48</v>
      </c>
      <c r="H43" s="42">
        <v>0.39</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yYQwDn1Eeb0TniSP3qaqwxFTXCjrAXaaPAQQeIZslKYEACcrkzVadX2xoLhPZEUUGOc6Y80BujFxJ2GFec/FA==" saltValue="ievIQPMxDkh4naCDNsff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1935</v>
      </c>
      <c r="L45" s="60">
        <v>2095</v>
      </c>
      <c r="M45" s="60">
        <v>2160</v>
      </c>
      <c r="N45" s="60">
        <v>2081</v>
      </c>
      <c r="O45" s="61">
        <v>2082</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516</v>
      </c>
      <c r="L46" s="64" t="s">
        <v>516</v>
      </c>
      <c r="M46" s="64" t="s">
        <v>516</v>
      </c>
      <c r="N46" s="64" t="s">
        <v>516</v>
      </c>
      <c r="O46" s="65" t="s">
        <v>516</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516</v>
      </c>
      <c r="L47" s="64" t="s">
        <v>516</v>
      </c>
      <c r="M47" s="64" t="s">
        <v>516</v>
      </c>
      <c r="N47" s="64" t="s">
        <v>516</v>
      </c>
      <c r="O47" s="65" t="s">
        <v>516</v>
      </c>
      <c r="P47" s="48"/>
      <c r="Q47" s="48"/>
      <c r="R47" s="48"/>
      <c r="S47" s="48"/>
      <c r="T47" s="48"/>
      <c r="U47" s="48"/>
    </row>
    <row r="48" spans="1:21" ht="30.75" customHeight="1" x14ac:dyDescent="0.15">
      <c r="A48" s="48"/>
      <c r="B48" s="1255"/>
      <c r="C48" s="1256"/>
      <c r="D48" s="62"/>
      <c r="E48" s="1261" t="s">
        <v>15</v>
      </c>
      <c r="F48" s="1261"/>
      <c r="G48" s="1261"/>
      <c r="H48" s="1261"/>
      <c r="I48" s="1261"/>
      <c r="J48" s="1262"/>
      <c r="K48" s="63">
        <v>810</v>
      </c>
      <c r="L48" s="64">
        <v>694</v>
      </c>
      <c r="M48" s="64">
        <v>760</v>
      </c>
      <c r="N48" s="64">
        <v>759</v>
      </c>
      <c r="O48" s="65">
        <v>707</v>
      </c>
      <c r="P48" s="48"/>
      <c r="Q48" s="48"/>
      <c r="R48" s="48"/>
      <c r="S48" s="48"/>
      <c r="T48" s="48"/>
      <c r="U48" s="48"/>
    </row>
    <row r="49" spans="1:21" ht="30.75" customHeight="1" x14ac:dyDescent="0.15">
      <c r="A49" s="48"/>
      <c r="B49" s="1255"/>
      <c r="C49" s="1256"/>
      <c r="D49" s="62"/>
      <c r="E49" s="1261" t="s">
        <v>16</v>
      </c>
      <c r="F49" s="1261"/>
      <c r="G49" s="1261"/>
      <c r="H49" s="1261"/>
      <c r="I49" s="1261"/>
      <c r="J49" s="1262"/>
      <c r="K49" s="63">
        <v>1</v>
      </c>
      <c r="L49" s="64" t="s">
        <v>516</v>
      </c>
      <c r="M49" s="64" t="s">
        <v>516</v>
      </c>
      <c r="N49" s="64" t="s">
        <v>516</v>
      </c>
      <c r="O49" s="65" t="s">
        <v>516</v>
      </c>
      <c r="P49" s="48"/>
      <c r="Q49" s="48"/>
      <c r="R49" s="48"/>
      <c r="S49" s="48"/>
      <c r="T49" s="48"/>
      <c r="U49" s="48"/>
    </row>
    <row r="50" spans="1:21" ht="30.75" customHeight="1" x14ac:dyDescent="0.15">
      <c r="A50" s="48"/>
      <c r="B50" s="1255"/>
      <c r="C50" s="1256"/>
      <c r="D50" s="62"/>
      <c r="E50" s="1261" t="s">
        <v>17</v>
      </c>
      <c r="F50" s="1261"/>
      <c r="G50" s="1261"/>
      <c r="H50" s="1261"/>
      <c r="I50" s="1261"/>
      <c r="J50" s="1262"/>
      <c r="K50" s="63">
        <v>5</v>
      </c>
      <c r="L50" s="64">
        <v>5</v>
      </c>
      <c r="M50" s="64">
        <v>5</v>
      </c>
      <c r="N50" s="64">
        <v>5</v>
      </c>
      <c r="O50" s="65">
        <v>5</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516</v>
      </c>
      <c r="L51" s="64" t="s">
        <v>516</v>
      </c>
      <c r="M51" s="64" t="s">
        <v>516</v>
      </c>
      <c r="N51" s="64" t="s">
        <v>516</v>
      </c>
      <c r="O51" s="65" t="s">
        <v>516</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2098</v>
      </c>
      <c r="L52" s="64">
        <v>2175</v>
      </c>
      <c r="M52" s="64">
        <v>2247</v>
      </c>
      <c r="N52" s="64">
        <v>2187</v>
      </c>
      <c r="O52" s="65">
        <v>2176</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653</v>
      </c>
      <c r="L53" s="69">
        <v>619</v>
      </c>
      <c r="M53" s="69">
        <v>678</v>
      </c>
      <c r="N53" s="69">
        <v>658</v>
      </c>
      <c r="O53" s="70">
        <v>618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0SX5RQaL3klouzW3GCIQ3fr09U9LN3yZ113Zlut8EBmQoblfeDT8dQPcvhqPw3YahIyxC1ohk+dfAnrW0nxVg==" saltValue="gmORGN8+8+J1fvXZaSYw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9" t="s">
        <v>30</v>
      </c>
      <c r="C41" s="1280"/>
      <c r="D41" s="102"/>
      <c r="E41" s="1285" t="s">
        <v>31</v>
      </c>
      <c r="F41" s="1285"/>
      <c r="G41" s="1285"/>
      <c r="H41" s="1286"/>
      <c r="I41" s="103">
        <v>20229</v>
      </c>
      <c r="J41" s="104">
        <v>19665</v>
      </c>
      <c r="K41" s="104">
        <v>19361</v>
      </c>
      <c r="L41" s="104">
        <v>19634</v>
      </c>
      <c r="M41" s="105">
        <v>20340</v>
      </c>
    </row>
    <row r="42" spans="2:13" ht="27.75" customHeight="1" x14ac:dyDescent="0.15">
      <c r="B42" s="1281"/>
      <c r="C42" s="1282"/>
      <c r="D42" s="106"/>
      <c r="E42" s="1287" t="s">
        <v>32</v>
      </c>
      <c r="F42" s="1287"/>
      <c r="G42" s="1287"/>
      <c r="H42" s="1288"/>
      <c r="I42" s="107">
        <v>323</v>
      </c>
      <c r="J42" s="108">
        <v>90</v>
      </c>
      <c r="K42" s="108">
        <v>85</v>
      </c>
      <c r="L42" s="108">
        <v>79</v>
      </c>
      <c r="M42" s="109">
        <v>74</v>
      </c>
    </row>
    <row r="43" spans="2:13" ht="27.75" customHeight="1" x14ac:dyDescent="0.15">
      <c r="B43" s="1281"/>
      <c r="C43" s="1282"/>
      <c r="D43" s="106"/>
      <c r="E43" s="1287" t="s">
        <v>33</v>
      </c>
      <c r="F43" s="1287"/>
      <c r="G43" s="1287"/>
      <c r="H43" s="1288"/>
      <c r="I43" s="107">
        <v>7585</v>
      </c>
      <c r="J43" s="108">
        <v>6984</v>
      </c>
      <c r="K43" s="108">
        <v>6509</v>
      </c>
      <c r="L43" s="108">
        <v>6037</v>
      </c>
      <c r="M43" s="109">
        <v>5660</v>
      </c>
    </row>
    <row r="44" spans="2:13" ht="27.75" customHeight="1" x14ac:dyDescent="0.15">
      <c r="B44" s="1281"/>
      <c r="C44" s="1282"/>
      <c r="D44" s="106"/>
      <c r="E44" s="1287" t="s">
        <v>34</v>
      </c>
      <c r="F44" s="1287"/>
      <c r="G44" s="1287"/>
      <c r="H44" s="1288"/>
      <c r="I44" s="107" t="s">
        <v>516</v>
      </c>
      <c r="J44" s="108" t="s">
        <v>516</v>
      </c>
      <c r="K44" s="108" t="s">
        <v>516</v>
      </c>
      <c r="L44" s="108" t="s">
        <v>516</v>
      </c>
      <c r="M44" s="109" t="s">
        <v>516</v>
      </c>
    </row>
    <row r="45" spans="2:13" ht="27.75" customHeight="1" x14ac:dyDescent="0.15">
      <c r="B45" s="1281"/>
      <c r="C45" s="1282"/>
      <c r="D45" s="106"/>
      <c r="E45" s="1287" t="s">
        <v>35</v>
      </c>
      <c r="F45" s="1287"/>
      <c r="G45" s="1287"/>
      <c r="H45" s="1288"/>
      <c r="I45" s="107">
        <v>2906</v>
      </c>
      <c r="J45" s="108">
        <v>2913</v>
      </c>
      <c r="K45" s="108">
        <v>2895</v>
      </c>
      <c r="L45" s="108">
        <v>2859</v>
      </c>
      <c r="M45" s="109">
        <v>2946</v>
      </c>
    </row>
    <row r="46" spans="2:13" ht="27.75" customHeight="1" x14ac:dyDescent="0.15">
      <c r="B46" s="1281"/>
      <c r="C46" s="1282"/>
      <c r="D46" s="110"/>
      <c r="E46" s="1287" t="s">
        <v>36</v>
      </c>
      <c r="F46" s="1287"/>
      <c r="G46" s="1287"/>
      <c r="H46" s="1288"/>
      <c r="I46" s="107" t="s">
        <v>516</v>
      </c>
      <c r="J46" s="108" t="s">
        <v>516</v>
      </c>
      <c r="K46" s="108" t="s">
        <v>516</v>
      </c>
      <c r="L46" s="108" t="s">
        <v>516</v>
      </c>
      <c r="M46" s="109" t="s">
        <v>516</v>
      </c>
    </row>
    <row r="47" spans="2:13" ht="27.75" customHeight="1" x14ac:dyDescent="0.15">
      <c r="B47" s="1281"/>
      <c r="C47" s="1282"/>
      <c r="D47" s="111"/>
      <c r="E47" s="1289" t="s">
        <v>37</v>
      </c>
      <c r="F47" s="1290"/>
      <c r="G47" s="1290"/>
      <c r="H47" s="1291"/>
      <c r="I47" s="107" t="s">
        <v>516</v>
      </c>
      <c r="J47" s="108" t="s">
        <v>516</v>
      </c>
      <c r="K47" s="108" t="s">
        <v>516</v>
      </c>
      <c r="L47" s="108" t="s">
        <v>516</v>
      </c>
      <c r="M47" s="109" t="s">
        <v>516</v>
      </c>
    </row>
    <row r="48" spans="2:13" ht="27.75" customHeight="1" x14ac:dyDescent="0.15">
      <c r="B48" s="1281"/>
      <c r="C48" s="1282"/>
      <c r="D48" s="106"/>
      <c r="E48" s="1287" t="s">
        <v>38</v>
      </c>
      <c r="F48" s="1287"/>
      <c r="G48" s="1287"/>
      <c r="H48" s="1288"/>
      <c r="I48" s="107" t="s">
        <v>516</v>
      </c>
      <c r="J48" s="108" t="s">
        <v>516</v>
      </c>
      <c r="K48" s="108" t="s">
        <v>516</v>
      </c>
      <c r="L48" s="108" t="s">
        <v>516</v>
      </c>
      <c r="M48" s="109" t="s">
        <v>516</v>
      </c>
    </row>
    <row r="49" spans="2:13" ht="27.75" customHeight="1" x14ac:dyDescent="0.15">
      <c r="B49" s="1283"/>
      <c r="C49" s="1284"/>
      <c r="D49" s="106"/>
      <c r="E49" s="1287" t="s">
        <v>39</v>
      </c>
      <c r="F49" s="1287"/>
      <c r="G49" s="1287"/>
      <c r="H49" s="1288"/>
      <c r="I49" s="107" t="s">
        <v>516</v>
      </c>
      <c r="J49" s="108" t="s">
        <v>516</v>
      </c>
      <c r="K49" s="108" t="s">
        <v>516</v>
      </c>
      <c r="L49" s="108" t="s">
        <v>516</v>
      </c>
      <c r="M49" s="109" t="s">
        <v>516</v>
      </c>
    </row>
    <row r="50" spans="2:13" ht="27.75" customHeight="1" x14ac:dyDescent="0.15">
      <c r="B50" s="1292" t="s">
        <v>40</v>
      </c>
      <c r="C50" s="1293"/>
      <c r="D50" s="112"/>
      <c r="E50" s="1287" t="s">
        <v>41</v>
      </c>
      <c r="F50" s="1287"/>
      <c r="G50" s="1287"/>
      <c r="H50" s="1288"/>
      <c r="I50" s="107">
        <v>3806</v>
      </c>
      <c r="J50" s="108">
        <v>5034</v>
      </c>
      <c r="K50" s="108">
        <v>5555</v>
      </c>
      <c r="L50" s="108">
        <v>5454</v>
      </c>
      <c r="M50" s="109">
        <v>5188</v>
      </c>
    </row>
    <row r="51" spans="2:13" ht="27.75" customHeight="1" x14ac:dyDescent="0.15">
      <c r="B51" s="1281"/>
      <c r="C51" s="1282"/>
      <c r="D51" s="106"/>
      <c r="E51" s="1287" t="s">
        <v>42</v>
      </c>
      <c r="F51" s="1287"/>
      <c r="G51" s="1287"/>
      <c r="H51" s="1288"/>
      <c r="I51" s="107">
        <v>5344</v>
      </c>
      <c r="J51" s="108">
        <v>4923</v>
      </c>
      <c r="K51" s="108">
        <v>4545</v>
      </c>
      <c r="L51" s="108">
        <v>4304</v>
      </c>
      <c r="M51" s="109">
        <v>4045</v>
      </c>
    </row>
    <row r="52" spans="2:13" ht="27.75" customHeight="1" x14ac:dyDescent="0.15">
      <c r="B52" s="1283"/>
      <c r="C52" s="1284"/>
      <c r="D52" s="106"/>
      <c r="E52" s="1287" t="s">
        <v>43</v>
      </c>
      <c r="F52" s="1287"/>
      <c r="G52" s="1287"/>
      <c r="H52" s="1288"/>
      <c r="I52" s="107">
        <v>18745</v>
      </c>
      <c r="J52" s="108">
        <v>18472</v>
      </c>
      <c r="K52" s="108">
        <v>18305</v>
      </c>
      <c r="L52" s="108">
        <v>18335</v>
      </c>
      <c r="M52" s="109">
        <v>18150</v>
      </c>
    </row>
    <row r="53" spans="2:13" ht="27.75" customHeight="1" thickBot="1" x14ac:dyDescent="0.2">
      <c r="B53" s="1294" t="s">
        <v>44</v>
      </c>
      <c r="C53" s="1295"/>
      <c r="D53" s="113"/>
      <c r="E53" s="1296" t="s">
        <v>45</v>
      </c>
      <c r="F53" s="1296"/>
      <c r="G53" s="1296"/>
      <c r="H53" s="1297"/>
      <c r="I53" s="114">
        <v>3148</v>
      </c>
      <c r="J53" s="115">
        <v>1223</v>
      </c>
      <c r="K53" s="115">
        <v>446</v>
      </c>
      <c r="L53" s="115">
        <v>516</v>
      </c>
      <c r="M53" s="116">
        <v>1637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qeIbActTtE3Sd4BhVxQnlMm0ZaRJ4lBVqnGOtDt1miZdq8TVOcXVsppnAwhRIefEqtrFTBFB85hlLNqdfSDDQ==" saltValue="Ojn2I1C/hbxJrwvL1B4X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6" t="s">
        <v>48</v>
      </c>
      <c r="D55" s="1306"/>
      <c r="E55" s="1307"/>
      <c r="F55" s="128">
        <v>1843</v>
      </c>
      <c r="G55" s="128">
        <v>1745</v>
      </c>
      <c r="H55" s="129">
        <v>1685</v>
      </c>
    </row>
    <row r="56" spans="2:8" ht="52.5" customHeight="1" x14ac:dyDescent="0.15">
      <c r="B56" s="130"/>
      <c r="C56" s="1308" t="s">
        <v>49</v>
      </c>
      <c r="D56" s="1308"/>
      <c r="E56" s="1309"/>
      <c r="F56" s="131">
        <v>1</v>
      </c>
      <c r="G56" s="131">
        <v>1</v>
      </c>
      <c r="H56" s="132">
        <v>1</v>
      </c>
    </row>
    <row r="57" spans="2:8" ht="53.25" customHeight="1" x14ac:dyDescent="0.15">
      <c r="B57" s="130"/>
      <c r="C57" s="1310" t="s">
        <v>50</v>
      </c>
      <c r="D57" s="1310"/>
      <c r="E57" s="1311"/>
      <c r="F57" s="133">
        <v>2296</v>
      </c>
      <c r="G57" s="133">
        <v>2494</v>
      </c>
      <c r="H57" s="134">
        <v>2383</v>
      </c>
    </row>
    <row r="58" spans="2:8" ht="45.75" customHeight="1" x14ac:dyDescent="0.15">
      <c r="B58" s="135"/>
      <c r="C58" s="1298" t="s">
        <v>580</v>
      </c>
      <c r="D58" s="1299"/>
      <c r="E58" s="1300"/>
      <c r="F58" s="136">
        <v>870</v>
      </c>
      <c r="G58" s="136">
        <v>960</v>
      </c>
      <c r="H58" s="137">
        <v>1051</v>
      </c>
    </row>
    <row r="59" spans="2:8" ht="45.75" customHeight="1" x14ac:dyDescent="0.15">
      <c r="B59" s="135"/>
      <c r="C59" s="1298" t="s">
        <v>592</v>
      </c>
      <c r="D59" s="1299"/>
      <c r="E59" s="1300"/>
      <c r="F59" s="136">
        <v>645</v>
      </c>
      <c r="G59" s="136">
        <v>742</v>
      </c>
      <c r="H59" s="137">
        <v>806</v>
      </c>
    </row>
    <row r="60" spans="2:8" ht="45.75" customHeight="1" x14ac:dyDescent="0.15">
      <c r="B60" s="135"/>
      <c r="C60" s="1298" t="s">
        <v>581</v>
      </c>
      <c r="D60" s="1299"/>
      <c r="E60" s="1300"/>
      <c r="F60" s="136">
        <v>192</v>
      </c>
      <c r="G60" s="136">
        <v>361</v>
      </c>
      <c r="H60" s="137">
        <v>197</v>
      </c>
    </row>
    <row r="61" spans="2:8" ht="45.75" customHeight="1" x14ac:dyDescent="0.15">
      <c r="B61" s="135"/>
      <c r="C61" s="1298" t="s">
        <v>582</v>
      </c>
      <c r="D61" s="1299"/>
      <c r="E61" s="1300"/>
      <c r="F61" s="136">
        <v>179</v>
      </c>
      <c r="G61" s="136">
        <v>179</v>
      </c>
      <c r="H61" s="137">
        <v>179</v>
      </c>
    </row>
    <row r="62" spans="2:8" ht="45.75" customHeight="1" thickBot="1" x14ac:dyDescent="0.2">
      <c r="B62" s="138"/>
      <c r="C62" s="1301" t="s">
        <v>583</v>
      </c>
      <c r="D62" s="1302"/>
      <c r="E62" s="1303"/>
      <c r="F62" s="139">
        <v>46</v>
      </c>
      <c r="G62" s="139">
        <v>31</v>
      </c>
      <c r="H62" s="140">
        <v>35</v>
      </c>
    </row>
    <row r="63" spans="2:8" ht="52.5" customHeight="1" thickBot="1" x14ac:dyDescent="0.2">
      <c r="B63" s="141"/>
      <c r="C63" s="1304" t="s">
        <v>51</v>
      </c>
      <c r="D63" s="1304"/>
      <c r="E63" s="1305"/>
      <c r="F63" s="142">
        <v>4139</v>
      </c>
      <c r="G63" s="142">
        <v>4240</v>
      </c>
      <c r="H63" s="143">
        <v>4069</v>
      </c>
    </row>
    <row r="64" spans="2:8" ht="15" customHeight="1" x14ac:dyDescent="0.15"/>
  </sheetData>
  <sheetProtection algorithmName="SHA-512" hashValue="u3MaysmNvZng9vbf0ruX4NvHt1rmRWkXoSNMPu9QcE/gA8ldbprt8waGK99uTW6eNm1fjG2wVdg44+nW8u78vw==" saltValue="zgQ0j34cnPMHSnBYodPa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603</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596</v>
      </c>
    </row>
    <row r="50" spans="1:109" x14ac:dyDescent="0.15">
      <c r="B50" s="397"/>
      <c r="G50" s="1312"/>
      <c r="H50" s="1312"/>
      <c r="I50" s="1312"/>
      <c r="J50" s="1312"/>
      <c r="K50" s="407"/>
      <c r="L50" s="407"/>
      <c r="M50" s="408"/>
      <c r="N50" s="408"/>
      <c r="AN50" s="1331"/>
      <c r="AO50" s="1332"/>
      <c r="AP50" s="1332"/>
      <c r="AQ50" s="1332"/>
      <c r="AR50" s="1332"/>
      <c r="AS50" s="1332"/>
      <c r="AT50" s="1332"/>
      <c r="AU50" s="1332"/>
      <c r="AV50" s="1332"/>
      <c r="AW50" s="1332"/>
      <c r="AX50" s="1332"/>
      <c r="AY50" s="1332"/>
      <c r="AZ50" s="1332"/>
      <c r="BA50" s="1332"/>
      <c r="BB50" s="1332"/>
      <c r="BC50" s="1332"/>
      <c r="BD50" s="1332"/>
      <c r="BE50" s="1332"/>
      <c r="BF50" s="1332"/>
      <c r="BG50" s="1332"/>
      <c r="BH50" s="1332"/>
      <c r="BI50" s="1332"/>
      <c r="BJ50" s="1332"/>
      <c r="BK50" s="1332"/>
      <c r="BL50" s="1332"/>
      <c r="BM50" s="1332"/>
      <c r="BN50" s="1332"/>
      <c r="BO50" s="1333"/>
      <c r="BP50" s="1318" t="s">
        <v>557</v>
      </c>
      <c r="BQ50" s="1318"/>
      <c r="BR50" s="1318"/>
      <c r="BS50" s="1318"/>
      <c r="BT50" s="1318"/>
      <c r="BU50" s="1318"/>
      <c r="BV50" s="1318"/>
      <c r="BW50" s="1318"/>
      <c r="BX50" s="1318" t="s">
        <v>558</v>
      </c>
      <c r="BY50" s="1318"/>
      <c r="BZ50" s="1318"/>
      <c r="CA50" s="1318"/>
      <c r="CB50" s="1318"/>
      <c r="CC50" s="1318"/>
      <c r="CD50" s="1318"/>
      <c r="CE50" s="1318"/>
      <c r="CF50" s="1318" t="s">
        <v>559</v>
      </c>
      <c r="CG50" s="1318"/>
      <c r="CH50" s="1318"/>
      <c r="CI50" s="1318"/>
      <c r="CJ50" s="1318"/>
      <c r="CK50" s="1318"/>
      <c r="CL50" s="1318"/>
      <c r="CM50" s="1318"/>
      <c r="CN50" s="1318" t="s">
        <v>560</v>
      </c>
      <c r="CO50" s="1318"/>
      <c r="CP50" s="1318"/>
      <c r="CQ50" s="1318"/>
      <c r="CR50" s="1318"/>
      <c r="CS50" s="1318"/>
      <c r="CT50" s="1318"/>
      <c r="CU50" s="1318"/>
      <c r="CV50" s="1318" t="s">
        <v>561</v>
      </c>
      <c r="CW50" s="1318"/>
      <c r="CX50" s="1318"/>
      <c r="CY50" s="1318"/>
      <c r="CZ50" s="1318"/>
      <c r="DA50" s="1318"/>
      <c r="DB50" s="1318"/>
      <c r="DC50" s="1318"/>
    </row>
    <row r="51" spans="1:109" ht="13.5" customHeight="1" x14ac:dyDescent="0.15">
      <c r="B51" s="397"/>
      <c r="G51" s="1330"/>
      <c r="H51" s="1330"/>
      <c r="I51" s="1334"/>
      <c r="J51" s="1334"/>
      <c r="K51" s="1319"/>
      <c r="L51" s="1319"/>
      <c r="M51" s="1319"/>
      <c r="N51" s="1319"/>
      <c r="AM51" s="406"/>
      <c r="AN51" s="1317" t="s">
        <v>597</v>
      </c>
      <c r="AO51" s="1317"/>
      <c r="AP51" s="1317"/>
      <c r="AQ51" s="1317"/>
      <c r="AR51" s="1317"/>
      <c r="AS51" s="1317"/>
      <c r="AT51" s="1317"/>
      <c r="AU51" s="1317"/>
      <c r="AV51" s="1317"/>
      <c r="AW51" s="1317"/>
      <c r="AX51" s="1317"/>
      <c r="AY51" s="1317"/>
      <c r="AZ51" s="1317"/>
      <c r="BA51" s="1317"/>
      <c r="BB51" s="1317" t="s">
        <v>598</v>
      </c>
      <c r="BC51" s="1317"/>
      <c r="BD51" s="1317"/>
      <c r="BE51" s="1317"/>
      <c r="BF51" s="1317"/>
      <c r="BG51" s="1317"/>
      <c r="BH51" s="1317"/>
      <c r="BI51" s="1317"/>
      <c r="BJ51" s="1317"/>
      <c r="BK51" s="1317"/>
      <c r="BL51" s="1317"/>
      <c r="BM51" s="1317"/>
      <c r="BN51" s="1317"/>
      <c r="BO51" s="1317"/>
      <c r="BP51" s="1314">
        <v>24.7</v>
      </c>
      <c r="BQ51" s="1314"/>
      <c r="BR51" s="1314"/>
      <c r="BS51" s="1314"/>
      <c r="BT51" s="1314"/>
      <c r="BU51" s="1314"/>
      <c r="BV51" s="1314"/>
      <c r="BW51" s="1314"/>
      <c r="BX51" s="1314">
        <v>9.5</v>
      </c>
      <c r="BY51" s="1314"/>
      <c r="BZ51" s="1314"/>
      <c r="CA51" s="1314"/>
      <c r="CB51" s="1314"/>
      <c r="CC51" s="1314"/>
      <c r="CD51" s="1314"/>
      <c r="CE51" s="1314"/>
      <c r="CF51" s="1329"/>
      <c r="CG51" s="1314"/>
      <c r="CH51" s="1314"/>
      <c r="CI51" s="1314"/>
      <c r="CJ51" s="1314"/>
      <c r="CK51" s="1314"/>
      <c r="CL51" s="1314"/>
      <c r="CM51" s="1314"/>
      <c r="CN51" s="1314">
        <v>3.9</v>
      </c>
      <c r="CO51" s="1314"/>
      <c r="CP51" s="1314"/>
      <c r="CQ51" s="1314"/>
      <c r="CR51" s="1314"/>
      <c r="CS51" s="1314"/>
      <c r="CT51" s="1314"/>
      <c r="CU51" s="1314"/>
      <c r="CV51" s="1314">
        <v>12</v>
      </c>
      <c r="CW51" s="1314"/>
      <c r="CX51" s="1314"/>
      <c r="CY51" s="1314"/>
      <c r="CZ51" s="1314"/>
      <c r="DA51" s="1314"/>
      <c r="DB51" s="1314"/>
      <c r="DC51" s="1314"/>
    </row>
    <row r="52" spans="1:109" x14ac:dyDescent="0.15">
      <c r="B52" s="397"/>
      <c r="G52" s="1330"/>
      <c r="H52" s="1330"/>
      <c r="I52" s="1334"/>
      <c r="J52" s="1334"/>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30"/>
      <c r="H53" s="1330"/>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599</v>
      </c>
      <c r="BC53" s="1317"/>
      <c r="BD53" s="1317"/>
      <c r="BE53" s="1317"/>
      <c r="BF53" s="1317"/>
      <c r="BG53" s="1317"/>
      <c r="BH53" s="1317"/>
      <c r="BI53" s="1317"/>
      <c r="BJ53" s="1317"/>
      <c r="BK53" s="1317"/>
      <c r="BL53" s="1317"/>
      <c r="BM53" s="1317"/>
      <c r="BN53" s="1317"/>
      <c r="BO53" s="1317"/>
      <c r="BP53" s="1314">
        <v>58.2</v>
      </c>
      <c r="BQ53" s="1314"/>
      <c r="BR53" s="1314"/>
      <c r="BS53" s="1314"/>
      <c r="BT53" s="1314"/>
      <c r="BU53" s="1314"/>
      <c r="BV53" s="1314"/>
      <c r="BW53" s="1314"/>
      <c r="BX53" s="1314">
        <v>59.9</v>
      </c>
      <c r="BY53" s="1314"/>
      <c r="BZ53" s="1314"/>
      <c r="CA53" s="1314"/>
      <c r="CB53" s="1314"/>
      <c r="CC53" s="1314"/>
      <c r="CD53" s="1314"/>
      <c r="CE53" s="1314"/>
      <c r="CF53" s="1329"/>
      <c r="CG53" s="1314"/>
      <c r="CH53" s="1314"/>
      <c r="CI53" s="1314"/>
      <c r="CJ53" s="1314"/>
      <c r="CK53" s="1314"/>
      <c r="CL53" s="1314"/>
      <c r="CM53" s="1314"/>
      <c r="CN53" s="1314">
        <v>61.5</v>
      </c>
      <c r="CO53" s="1314"/>
      <c r="CP53" s="1314"/>
      <c r="CQ53" s="1314"/>
      <c r="CR53" s="1314"/>
      <c r="CS53" s="1314"/>
      <c r="CT53" s="1314"/>
      <c r="CU53" s="1314"/>
      <c r="CV53" s="1314">
        <v>61.8</v>
      </c>
      <c r="CW53" s="1314"/>
      <c r="CX53" s="1314"/>
      <c r="CY53" s="1314"/>
      <c r="CZ53" s="1314"/>
      <c r="DA53" s="1314"/>
      <c r="DB53" s="1314"/>
      <c r="DC53" s="1314"/>
    </row>
    <row r="54" spans="1:109" x14ac:dyDescent="0.15">
      <c r="A54" s="405"/>
      <c r="B54" s="397"/>
      <c r="G54" s="1330"/>
      <c r="H54" s="1330"/>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12"/>
      <c r="H55" s="1312"/>
      <c r="I55" s="1312"/>
      <c r="J55" s="1312"/>
      <c r="K55" s="1319"/>
      <c r="L55" s="1319"/>
      <c r="M55" s="1319"/>
      <c r="N55" s="1319"/>
      <c r="AN55" s="1318" t="s">
        <v>600</v>
      </c>
      <c r="AO55" s="1318"/>
      <c r="AP55" s="1318"/>
      <c r="AQ55" s="1318"/>
      <c r="AR55" s="1318"/>
      <c r="AS55" s="1318"/>
      <c r="AT55" s="1318"/>
      <c r="AU55" s="1318"/>
      <c r="AV55" s="1318"/>
      <c r="AW55" s="1318"/>
      <c r="AX55" s="1318"/>
      <c r="AY55" s="1318"/>
      <c r="AZ55" s="1318"/>
      <c r="BA55" s="1318"/>
      <c r="BB55" s="1317" t="s">
        <v>598</v>
      </c>
      <c r="BC55" s="1317"/>
      <c r="BD55" s="1317"/>
      <c r="BE55" s="1317"/>
      <c r="BF55" s="1317"/>
      <c r="BG55" s="1317"/>
      <c r="BH55" s="1317"/>
      <c r="BI55" s="1317"/>
      <c r="BJ55" s="1317"/>
      <c r="BK55" s="1317"/>
      <c r="BL55" s="1317"/>
      <c r="BM55" s="1317"/>
      <c r="BN55" s="1317"/>
      <c r="BO55" s="1317"/>
      <c r="BP55" s="1314">
        <v>33.1</v>
      </c>
      <c r="BQ55" s="1314"/>
      <c r="BR55" s="1314"/>
      <c r="BS55" s="1314"/>
      <c r="BT55" s="1314"/>
      <c r="BU55" s="1314"/>
      <c r="BV55" s="1314"/>
      <c r="BW55" s="1314"/>
      <c r="BX55" s="1314">
        <v>31.3</v>
      </c>
      <c r="BY55" s="1314"/>
      <c r="BZ55" s="1314"/>
      <c r="CA55" s="1314"/>
      <c r="CB55" s="1314"/>
      <c r="CC55" s="1314"/>
      <c r="CD55" s="1314"/>
      <c r="CE55" s="1314"/>
      <c r="CF55" s="1329"/>
      <c r="CG55" s="1314"/>
      <c r="CH55" s="1314"/>
      <c r="CI55" s="1314"/>
      <c r="CJ55" s="1314"/>
      <c r="CK55" s="1314"/>
      <c r="CL55" s="1314"/>
      <c r="CM55" s="1314"/>
      <c r="CN55" s="1314">
        <v>25.5</v>
      </c>
      <c r="CO55" s="1314"/>
      <c r="CP55" s="1314"/>
      <c r="CQ55" s="1314"/>
      <c r="CR55" s="1314"/>
      <c r="CS55" s="1314"/>
      <c r="CT55" s="1314"/>
      <c r="CU55" s="1314"/>
      <c r="CV55" s="1314">
        <v>25.1</v>
      </c>
      <c r="CW55" s="1314"/>
      <c r="CX55" s="1314"/>
      <c r="CY55" s="1314"/>
      <c r="CZ55" s="1314"/>
      <c r="DA55" s="1314"/>
      <c r="DB55" s="1314"/>
      <c r="DC55" s="1314"/>
    </row>
    <row r="56" spans="1:109" x14ac:dyDescent="0.15">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599</v>
      </c>
      <c r="BC57" s="1317"/>
      <c r="BD57" s="1317"/>
      <c r="BE57" s="1317"/>
      <c r="BF57" s="1317"/>
      <c r="BG57" s="1317"/>
      <c r="BH57" s="1317"/>
      <c r="BI57" s="1317"/>
      <c r="BJ57" s="1317"/>
      <c r="BK57" s="1317"/>
      <c r="BL57" s="1317"/>
      <c r="BM57" s="1317"/>
      <c r="BN57" s="1317"/>
      <c r="BO57" s="1317"/>
      <c r="BP57" s="1314">
        <v>57.2</v>
      </c>
      <c r="BQ57" s="1314"/>
      <c r="BR57" s="1314"/>
      <c r="BS57" s="1314"/>
      <c r="BT57" s="1314"/>
      <c r="BU57" s="1314"/>
      <c r="BV57" s="1314"/>
      <c r="BW57" s="1314"/>
      <c r="BX57" s="1314">
        <v>58.5</v>
      </c>
      <c r="BY57" s="1314"/>
      <c r="BZ57" s="1314"/>
      <c r="CA57" s="1314"/>
      <c r="CB57" s="1314"/>
      <c r="CC57" s="1314"/>
      <c r="CD57" s="1314"/>
      <c r="CE57" s="1314"/>
      <c r="CF57" s="1329"/>
      <c r="CG57" s="1314"/>
      <c r="CH57" s="1314"/>
      <c r="CI57" s="1314"/>
      <c r="CJ57" s="1314"/>
      <c r="CK57" s="1314"/>
      <c r="CL57" s="1314"/>
      <c r="CM57" s="1314"/>
      <c r="CN57" s="1314">
        <v>61.1</v>
      </c>
      <c r="CO57" s="1314"/>
      <c r="CP57" s="1314"/>
      <c r="CQ57" s="1314"/>
      <c r="CR57" s="1314"/>
      <c r="CS57" s="1314"/>
      <c r="CT57" s="1314"/>
      <c r="CU57" s="1314"/>
      <c r="CV57" s="1314">
        <v>61</v>
      </c>
      <c r="CW57" s="1314"/>
      <c r="CX57" s="1314"/>
      <c r="CY57" s="1314"/>
      <c r="CZ57" s="1314"/>
      <c r="DA57" s="1314"/>
      <c r="DB57" s="1314"/>
      <c r="DC57" s="1314"/>
      <c r="DD57" s="410"/>
      <c r="DE57" s="409"/>
    </row>
    <row r="58" spans="1:109" s="405" customFormat="1" x14ac:dyDescent="0.15">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601</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604</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596</v>
      </c>
    </row>
    <row r="72" spans="2:107" x14ac:dyDescent="0.15">
      <c r="B72" s="397"/>
      <c r="G72" s="1312"/>
      <c r="H72" s="1312"/>
      <c r="I72" s="1312"/>
      <c r="J72" s="1312"/>
      <c r="K72" s="407"/>
      <c r="L72" s="407"/>
      <c r="M72" s="408"/>
      <c r="N72" s="408"/>
      <c r="AN72" s="1331"/>
      <c r="AO72" s="1332"/>
      <c r="AP72" s="1332"/>
      <c r="AQ72" s="1332"/>
      <c r="AR72" s="1332"/>
      <c r="AS72" s="1332"/>
      <c r="AT72" s="1332"/>
      <c r="AU72" s="1332"/>
      <c r="AV72" s="1332"/>
      <c r="AW72" s="1332"/>
      <c r="AX72" s="1332"/>
      <c r="AY72" s="1332"/>
      <c r="AZ72" s="1332"/>
      <c r="BA72" s="1332"/>
      <c r="BB72" s="1332"/>
      <c r="BC72" s="1332"/>
      <c r="BD72" s="1332"/>
      <c r="BE72" s="1332"/>
      <c r="BF72" s="1332"/>
      <c r="BG72" s="1332"/>
      <c r="BH72" s="1332"/>
      <c r="BI72" s="1332"/>
      <c r="BJ72" s="1332"/>
      <c r="BK72" s="1332"/>
      <c r="BL72" s="1332"/>
      <c r="BM72" s="1332"/>
      <c r="BN72" s="1332"/>
      <c r="BO72" s="1333"/>
      <c r="BP72" s="1318" t="s">
        <v>557</v>
      </c>
      <c r="BQ72" s="1318"/>
      <c r="BR72" s="1318"/>
      <c r="BS72" s="1318"/>
      <c r="BT72" s="1318"/>
      <c r="BU72" s="1318"/>
      <c r="BV72" s="1318"/>
      <c r="BW72" s="1318"/>
      <c r="BX72" s="1318" t="s">
        <v>558</v>
      </c>
      <c r="BY72" s="1318"/>
      <c r="BZ72" s="1318"/>
      <c r="CA72" s="1318"/>
      <c r="CB72" s="1318"/>
      <c r="CC72" s="1318"/>
      <c r="CD72" s="1318"/>
      <c r="CE72" s="1318"/>
      <c r="CF72" s="1318" t="s">
        <v>559</v>
      </c>
      <c r="CG72" s="1318"/>
      <c r="CH72" s="1318"/>
      <c r="CI72" s="1318"/>
      <c r="CJ72" s="1318"/>
      <c r="CK72" s="1318"/>
      <c r="CL72" s="1318"/>
      <c r="CM72" s="1318"/>
      <c r="CN72" s="1318" t="s">
        <v>560</v>
      </c>
      <c r="CO72" s="1318"/>
      <c r="CP72" s="1318"/>
      <c r="CQ72" s="1318"/>
      <c r="CR72" s="1318"/>
      <c r="CS72" s="1318"/>
      <c r="CT72" s="1318"/>
      <c r="CU72" s="1318"/>
      <c r="CV72" s="1318" t="s">
        <v>561</v>
      </c>
      <c r="CW72" s="1318"/>
      <c r="CX72" s="1318"/>
      <c r="CY72" s="1318"/>
      <c r="CZ72" s="1318"/>
      <c r="DA72" s="1318"/>
      <c r="DB72" s="1318"/>
      <c r="DC72" s="1318"/>
    </row>
    <row r="73" spans="2:107" x14ac:dyDescent="0.15">
      <c r="B73" s="397"/>
      <c r="G73" s="1330"/>
      <c r="H73" s="1330"/>
      <c r="I73" s="1330"/>
      <c r="J73" s="1330"/>
      <c r="K73" s="1313"/>
      <c r="L73" s="1313"/>
      <c r="M73" s="1313"/>
      <c r="N73" s="1313"/>
      <c r="AM73" s="406"/>
      <c r="AN73" s="1317" t="s">
        <v>597</v>
      </c>
      <c r="AO73" s="1317"/>
      <c r="AP73" s="1317"/>
      <c r="AQ73" s="1317"/>
      <c r="AR73" s="1317"/>
      <c r="AS73" s="1317"/>
      <c r="AT73" s="1317"/>
      <c r="AU73" s="1317"/>
      <c r="AV73" s="1317"/>
      <c r="AW73" s="1317"/>
      <c r="AX73" s="1317"/>
      <c r="AY73" s="1317"/>
      <c r="AZ73" s="1317"/>
      <c r="BA73" s="1317"/>
      <c r="BB73" s="1317" t="s">
        <v>598</v>
      </c>
      <c r="BC73" s="1317"/>
      <c r="BD73" s="1317"/>
      <c r="BE73" s="1317"/>
      <c r="BF73" s="1317"/>
      <c r="BG73" s="1317"/>
      <c r="BH73" s="1317"/>
      <c r="BI73" s="1317"/>
      <c r="BJ73" s="1317"/>
      <c r="BK73" s="1317"/>
      <c r="BL73" s="1317"/>
      <c r="BM73" s="1317"/>
      <c r="BN73" s="1317"/>
      <c r="BO73" s="1317"/>
      <c r="BP73" s="1314">
        <v>24.7</v>
      </c>
      <c r="BQ73" s="1314"/>
      <c r="BR73" s="1314"/>
      <c r="BS73" s="1314"/>
      <c r="BT73" s="1314"/>
      <c r="BU73" s="1314"/>
      <c r="BV73" s="1314"/>
      <c r="BW73" s="1314"/>
      <c r="BX73" s="1314">
        <v>9.5</v>
      </c>
      <c r="BY73" s="1314"/>
      <c r="BZ73" s="1314"/>
      <c r="CA73" s="1314"/>
      <c r="CB73" s="1314"/>
      <c r="CC73" s="1314"/>
      <c r="CD73" s="1314"/>
      <c r="CE73" s="1314"/>
      <c r="CF73" s="1314">
        <v>3.3</v>
      </c>
      <c r="CG73" s="1314"/>
      <c r="CH73" s="1314"/>
      <c r="CI73" s="1314"/>
      <c r="CJ73" s="1314"/>
      <c r="CK73" s="1314"/>
      <c r="CL73" s="1314"/>
      <c r="CM73" s="1314"/>
      <c r="CN73" s="1314">
        <v>3.9</v>
      </c>
      <c r="CO73" s="1314"/>
      <c r="CP73" s="1314"/>
      <c r="CQ73" s="1314"/>
      <c r="CR73" s="1314"/>
      <c r="CS73" s="1314"/>
      <c r="CT73" s="1314"/>
      <c r="CU73" s="1314"/>
      <c r="CV73" s="1314">
        <v>12</v>
      </c>
      <c r="CW73" s="1314"/>
      <c r="CX73" s="1314"/>
      <c r="CY73" s="1314"/>
      <c r="CZ73" s="1314"/>
      <c r="DA73" s="1314"/>
      <c r="DB73" s="1314"/>
      <c r="DC73" s="1314"/>
    </row>
    <row r="74" spans="2:107" x14ac:dyDescent="0.15">
      <c r="B74" s="397"/>
      <c r="G74" s="1330"/>
      <c r="H74" s="1330"/>
      <c r="I74" s="1330"/>
      <c r="J74" s="1330"/>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30"/>
      <c r="H75" s="1330"/>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602</v>
      </c>
      <c r="BC75" s="1317"/>
      <c r="BD75" s="1317"/>
      <c r="BE75" s="1317"/>
      <c r="BF75" s="1317"/>
      <c r="BG75" s="1317"/>
      <c r="BH75" s="1317"/>
      <c r="BI75" s="1317"/>
      <c r="BJ75" s="1317"/>
      <c r="BK75" s="1317"/>
      <c r="BL75" s="1317"/>
      <c r="BM75" s="1317"/>
      <c r="BN75" s="1317"/>
      <c r="BO75" s="1317"/>
      <c r="BP75" s="1314">
        <v>4.0999999999999996</v>
      </c>
      <c r="BQ75" s="1314"/>
      <c r="BR75" s="1314"/>
      <c r="BS75" s="1314"/>
      <c r="BT75" s="1314"/>
      <c r="BU75" s="1314"/>
      <c r="BV75" s="1314"/>
      <c r="BW75" s="1314"/>
      <c r="BX75" s="1314">
        <v>4.7</v>
      </c>
      <c r="BY75" s="1314"/>
      <c r="BZ75" s="1314"/>
      <c r="CA75" s="1314"/>
      <c r="CB75" s="1314"/>
      <c r="CC75" s="1314"/>
      <c r="CD75" s="1314"/>
      <c r="CE75" s="1314"/>
      <c r="CF75" s="1314">
        <v>5</v>
      </c>
      <c r="CG75" s="1314"/>
      <c r="CH75" s="1314"/>
      <c r="CI75" s="1314"/>
      <c r="CJ75" s="1314"/>
      <c r="CK75" s="1314"/>
      <c r="CL75" s="1314"/>
      <c r="CM75" s="1314"/>
      <c r="CN75" s="1314">
        <v>5</v>
      </c>
      <c r="CO75" s="1314"/>
      <c r="CP75" s="1314"/>
      <c r="CQ75" s="1314"/>
      <c r="CR75" s="1314"/>
      <c r="CS75" s="1314"/>
      <c r="CT75" s="1314"/>
      <c r="CU75" s="1314"/>
      <c r="CV75" s="1314">
        <v>4.9000000000000004</v>
      </c>
      <c r="CW75" s="1314"/>
      <c r="CX75" s="1314"/>
      <c r="CY75" s="1314"/>
      <c r="CZ75" s="1314"/>
      <c r="DA75" s="1314"/>
      <c r="DB75" s="1314"/>
      <c r="DC75" s="1314"/>
    </row>
    <row r="76" spans="2:107" x14ac:dyDescent="0.15">
      <c r="B76" s="397"/>
      <c r="G76" s="1330"/>
      <c r="H76" s="1330"/>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12"/>
      <c r="H77" s="1312"/>
      <c r="I77" s="1312"/>
      <c r="J77" s="1312"/>
      <c r="K77" s="1313"/>
      <c r="L77" s="1313"/>
      <c r="M77" s="1313"/>
      <c r="N77" s="1313"/>
      <c r="AN77" s="1318" t="s">
        <v>600</v>
      </c>
      <c r="AO77" s="1318"/>
      <c r="AP77" s="1318"/>
      <c r="AQ77" s="1318"/>
      <c r="AR77" s="1318"/>
      <c r="AS77" s="1318"/>
      <c r="AT77" s="1318"/>
      <c r="AU77" s="1318"/>
      <c r="AV77" s="1318"/>
      <c r="AW77" s="1318"/>
      <c r="AX77" s="1318"/>
      <c r="AY77" s="1318"/>
      <c r="AZ77" s="1318"/>
      <c r="BA77" s="1318"/>
      <c r="BB77" s="1317" t="s">
        <v>598</v>
      </c>
      <c r="BC77" s="1317"/>
      <c r="BD77" s="1317"/>
      <c r="BE77" s="1317"/>
      <c r="BF77" s="1317"/>
      <c r="BG77" s="1317"/>
      <c r="BH77" s="1317"/>
      <c r="BI77" s="1317"/>
      <c r="BJ77" s="1317"/>
      <c r="BK77" s="1317"/>
      <c r="BL77" s="1317"/>
      <c r="BM77" s="1317"/>
      <c r="BN77" s="1317"/>
      <c r="BO77" s="1317"/>
      <c r="BP77" s="1314">
        <v>33.1</v>
      </c>
      <c r="BQ77" s="1314"/>
      <c r="BR77" s="1314"/>
      <c r="BS77" s="1314"/>
      <c r="BT77" s="1314"/>
      <c r="BU77" s="1314"/>
      <c r="BV77" s="1314"/>
      <c r="BW77" s="1314"/>
      <c r="BX77" s="1314">
        <v>31.3</v>
      </c>
      <c r="BY77" s="1314"/>
      <c r="BZ77" s="1314"/>
      <c r="CA77" s="1314"/>
      <c r="CB77" s="1314"/>
      <c r="CC77" s="1314"/>
      <c r="CD77" s="1314"/>
      <c r="CE77" s="1314"/>
      <c r="CF77" s="1314">
        <v>25.3</v>
      </c>
      <c r="CG77" s="1314"/>
      <c r="CH77" s="1314"/>
      <c r="CI77" s="1314"/>
      <c r="CJ77" s="1314"/>
      <c r="CK77" s="1314"/>
      <c r="CL77" s="1314"/>
      <c r="CM77" s="1314"/>
      <c r="CN77" s="1314">
        <v>25.5</v>
      </c>
      <c r="CO77" s="1314"/>
      <c r="CP77" s="1314"/>
      <c r="CQ77" s="1314"/>
      <c r="CR77" s="1314"/>
      <c r="CS77" s="1314"/>
      <c r="CT77" s="1314"/>
      <c r="CU77" s="1314"/>
      <c r="CV77" s="1314">
        <v>25.1</v>
      </c>
      <c r="CW77" s="1314"/>
      <c r="CX77" s="1314"/>
      <c r="CY77" s="1314"/>
      <c r="CZ77" s="1314"/>
      <c r="DA77" s="1314"/>
      <c r="DB77" s="1314"/>
      <c r="DC77" s="1314"/>
    </row>
    <row r="78" spans="2:107" x14ac:dyDescent="0.15">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602</v>
      </c>
      <c r="BC79" s="1317"/>
      <c r="BD79" s="1317"/>
      <c r="BE79" s="1317"/>
      <c r="BF79" s="1317"/>
      <c r="BG79" s="1317"/>
      <c r="BH79" s="1317"/>
      <c r="BI79" s="1317"/>
      <c r="BJ79" s="1317"/>
      <c r="BK79" s="1317"/>
      <c r="BL79" s="1317"/>
      <c r="BM79" s="1317"/>
      <c r="BN79" s="1317"/>
      <c r="BO79" s="1317"/>
      <c r="BP79" s="1314">
        <v>7.5</v>
      </c>
      <c r="BQ79" s="1314"/>
      <c r="BR79" s="1314"/>
      <c r="BS79" s="1314"/>
      <c r="BT79" s="1314"/>
      <c r="BU79" s="1314"/>
      <c r="BV79" s="1314"/>
      <c r="BW79" s="1314"/>
      <c r="BX79" s="1314">
        <v>7.2</v>
      </c>
      <c r="BY79" s="1314"/>
      <c r="BZ79" s="1314"/>
      <c r="CA79" s="1314"/>
      <c r="CB79" s="1314"/>
      <c r="CC79" s="1314"/>
      <c r="CD79" s="1314"/>
      <c r="CE79" s="1314"/>
      <c r="CF79" s="1314">
        <v>6.9</v>
      </c>
      <c r="CG79" s="1314"/>
      <c r="CH79" s="1314"/>
      <c r="CI79" s="1314"/>
      <c r="CJ79" s="1314"/>
      <c r="CK79" s="1314"/>
      <c r="CL79" s="1314"/>
      <c r="CM79" s="1314"/>
      <c r="CN79" s="1314">
        <v>6.6</v>
      </c>
      <c r="CO79" s="1314"/>
      <c r="CP79" s="1314"/>
      <c r="CQ79" s="1314"/>
      <c r="CR79" s="1314"/>
      <c r="CS79" s="1314"/>
      <c r="CT79" s="1314"/>
      <c r="CU79" s="1314"/>
      <c r="CV79" s="1314">
        <v>6.4</v>
      </c>
      <c r="CW79" s="1314"/>
      <c r="CX79" s="1314"/>
      <c r="CY79" s="1314"/>
      <c r="CZ79" s="1314"/>
      <c r="DA79" s="1314"/>
      <c r="DB79" s="1314"/>
      <c r="DC79" s="1314"/>
    </row>
    <row r="80" spans="2:107" x14ac:dyDescent="0.15">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cCFBKqh6H4qDTJ25YZQtqoqLTBfPeRCb9Lz6W1yV21hRIzamJtnz4oAgk1uYPDRLUCEvno+2kcq/9GtaCa9mA==" saltValue="oj1wm3iptAxHx4pgIRdS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1o5LkCbgmTQ6V7zfBpGjxYtpchSUsUZBvPj7Zgjf4JMyrTgaqzyLFtJ1CEVjjcFHe+rouOyQXOJ0zci7o9i1Mg==" saltValue="TjCk/Pw4tBG1jDEkW6io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II+X9YDfCG0X/uaGxhue/fsoqTZNoo1to7bbZX5v1L+CLXXulkBmzp0Yv9vI6i1arNX2FRUFUhn98i/g4CKZ6A==" saltValue="8L+BwUZgMPv19q1gXQ3K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34528</v>
      </c>
      <c r="E3" s="162"/>
      <c r="F3" s="163">
        <v>57295</v>
      </c>
      <c r="G3" s="164"/>
      <c r="H3" s="165"/>
    </row>
    <row r="4" spans="1:8" x14ac:dyDescent="0.15">
      <c r="A4" s="166"/>
      <c r="B4" s="167"/>
      <c r="C4" s="168"/>
      <c r="D4" s="169">
        <v>18751</v>
      </c>
      <c r="E4" s="170"/>
      <c r="F4" s="171">
        <v>32771</v>
      </c>
      <c r="G4" s="172"/>
      <c r="H4" s="173"/>
    </row>
    <row r="5" spans="1:8" x14ac:dyDescent="0.15">
      <c r="A5" s="154" t="s">
        <v>549</v>
      </c>
      <c r="B5" s="159"/>
      <c r="C5" s="160"/>
      <c r="D5" s="161">
        <v>27375</v>
      </c>
      <c r="E5" s="162"/>
      <c r="F5" s="163">
        <v>54110</v>
      </c>
      <c r="G5" s="164"/>
      <c r="H5" s="165"/>
    </row>
    <row r="6" spans="1:8" x14ac:dyDescent="0.15">
      <c r="A6" s="166"/>
      <c r="B6" s="167"/>
      <c r="C6" s="168"/>
      <c r="D6" s="169">
        <v>19576</v>
      </c>
      <c r="E6" s="170"/>
      <c r="F6" s="171">
        <v>30620</v>
      </c>
      <c r="G6" s="172"/>
      <c r="H6" s="173"/>
    </row>
    <row r="7" spans="1:8" x14ac:dyDescent="0.15">
      <c r="A7" s="154" t="s">
        <v>550</v>
      </c>
      <c r="B7" s="159"/>
      <c r="C7" s="160"/>
      <c r="D7" s="161">
        <v>31867</v>
      </c>
      <c r="E7" s="162"/>
      <c r="F7" s="163">
        <v>54684</v>
      </c>
      <c r="G7" s="164"/>
      <c r="H7" s="165"/>
    </row>
    <row r="8" spans="1:8" x14ac:dyDescent="0.15">
      <c r="A8" s="166"/>
      <c r="B8" s="167"/>
      <c r="C8" s="168"/>
      <c r="D8" s="169">
        <v>21755</v>
      </c>
      <c r="E8" s="170"/>
      <c r="F8" s="171">
        <v>32829</v>
      </c>
      <c r="G8" s="172"/>
      <c r="H8" s="173"/>
    </row>
    <row r="9" spans="1:8" x14ac:dyDescent="0.15">
      <c r="A9" s="154" t="s">
        <v>551</v>
      </c>
      <c r="B9" s="159"/>
      <c r="C9" s="160"/>
      <c r="D9" s="161">
        <v>48642</v>
      </c>
      <c r="E9" s="162"/>
      <c r="F9" s="163">
        <v>62383</v>
      </c>
      <c r="G9" s="164"/>
      <c r="H9" s="165"/>
    </row>
    <row r="10" spans="1:8" x14ac:dyDescent="0.15">
      <c r="A10" s="166"/>
      <c r="B10" s="167"/>
      <c r="C10" s="168"/>
      <c r="D10" s="169">
        <v>32064</v>
      </c>
      <c r="E10" s="170"/>
      <c r="F10" s="171">
        <v>35325</v>
      </c>
      <c r="G10" s="172"/>
      <c r="H10" s="173"/>
    </row>
    <row r="11" spans="1:8" x14ac:dyDescent="0.15">
      <c r="A11" s="154" t="s">
        <v>552</v>
      </c>
      <c r="B11" s="159"/>
      <c r="C11" s="160"/>
      <c r="D11" s="161">
        <v>41658</v>
      </c>
      <c r="E11" s="162"/>
      <c r="F11" s="163">
        <v>63812</v>
      </c>
      <c r="G11" s="164"/>
      <c r="H11" s="165"/>
    </row>
    <row r="12" spans="1:8" x14ac:dyDescent="0.15">
      <c r="A12" s="166"/>
      <c r="B12" s="167"/>
      <c r="C12" s="174"/>
      <c r="D12" s="169">
        <v>27661</v>
      </c>
      <c r="E12" s="170"/>
      <c r="F12" s="171">
        <v>33848</v>
      </c>
      <c r="G12" s="172"/>
      <c r="H12" s="173"/>
    </row>
    <row r="13" spans="1:8" x14ac:dyDescent="0.15">
      <c r="A13" s="154"/>
      <c r="B13" s="159"/>
      <c r="C13" s="175"/>
      <c r="D13" s="176">
        <v>36814</v>
      </c>
      <c r="E13" s="177"/>
      <c r="F13" s="178">
        <v>58457</v>
      </c>
      <c r="G13" s="179"/>
      <c r="H13" s="165"/>
    </row>
    <row r="14" spans="1:8" x14ac:dyDescent="0.15">
      <c r="A14" s="166"/>
      <c r="B14" s="167"/>
      <c r="C14" s="168"/>
      <c r="D14" s="169">
        <v>23961</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7.93</v>
      </c>
      <c r="C19" s="180">
        <f>ROUND(VALUE(SUBSTITUTE(実質収支比率等に係る経年分析!G$48,"▲","-")),2)</f>
        <v>5.88</v>
      </c>
      <c r="D19" s="180">
        <f>ROUND(VALUE(SUBSTITUTE(実質収支比率等に係る経年分析!H$48,"▲","-")),2)</f>
        <v>7.12</v>
      </c>
      <c r="E19" s="180">
        <f>ROUND(VALUE(SUBSTITUTE(実質収支比率等に係る経年分析!I$48,"▲","-")),2)</f>
        <v>6.21</v>
      </c>
      <c r="F19" s="180">
        <f>ROUND(VALUE(SUBSTITUTE(実質収支比率等に係る経年分析!J$48,"▲","-")),2)</f>
        <v>7.03</v>
      </c>
    </row>
    <row r="20" spans="1:11" x14ac:dyDescent="0.15">
      <c r="A20" s="180" t="s">
        <v>55</v>
      </c>
      <c r="B20" s="180">
        <f>ROUND(VALUE(SUBSTITUTE(実質収支比率等に係る経年分析!F$47,"▲","-")),2)</f>
        <v>10.99</v>
      </c>
      <c r="C20" s="180">
        <f>ROUND(VALUE(SUBSTITUTE(実質収支比率等に係る経年分析!G$47,"▲","-")),2)</f>
        <v>12.14</v>
      </c>
      <c r="D20" s="180">
        <f>ROUND(VALUE(SUBSTITUTE(実質収支比率等に係る経年分析!H$47,"▲","-")),2)</f>
        <v>12.46</v>
      </c>
      <c r="E20" s="180">
        <f>ROUND(VALUE(SUBSTITUTE(実質収支比率等に係る経年分析!I$47,"▲","-")),2)</f>
        <v>11.9</v>
      </c>
      <c r="F20" s="180">
        <f>ROUND(VALUE(SUBSTITUTE(実質収支比率等に係る経年分析!J$47,"▲","-")),2)</f>
        <v>11.08</v>
      </c>
    </row>
    <row r="21" spans="1:11" x14ac:dyDescent="0.15">
      <c r="A21" s="180" t="s">
        <v>56</v>
      </c>
      <c r="B21" s="180">
        <f>IF(ISNUMBER(VALUE(SUBSTITUTE(実質収支比率等に係る経年分析!F$49,"▲","-"))),ROUND(VALUE(SUBSTITUTE(実質収支比率等に係る経年分析!F$49,"▲","-")),2),NA())</f>
        <v>1.03</v>
      </c>
      <c r="C21" s="180">
        <f>IF(ISNUMBER(VALUE(SUBSTITUTE(実質収支比率等に係る経年分析!G$49,"▲","-"))),ROUND(VALUE(SUBSTITUTE(実質収支比率等に係る経年分析!G$49,"▲","-")),2),NA())</f>
        <v>-0.73</v>
      </c>
      <c r="D21" s="180">
        <f>IF(ISNUMBER(VALUE(SUBSTITUTE(実質収支比率等に係る経年分析!H$49,"▲","-"))),ROUND(VALUE(SUBSTITUTE(実質収支比率等に係る経年分析!H$49,"▲","-")),2),NA())</f>
        <v>1.98</v>
      </c>
      <c r="E21" s="180">
        <f>IF(ISNUMBER(VALUE(SUBSTITUTE(実質収支比率等に係る経年分析!I$49,"▲","-"))),ROUND(VALUE(SUBSTITUTE(実質収支比率等に係る経年分析!I$49,"▲","-")),2),NA())</f>
        <v>-1.63</v>
      </c>
      <c r="F21" s="180">
        <f>IF(ISNUMBER(VALUE(SUBSTITUTE(実質収支比率等に係る経年分析!J$49,"▲","-"))),ROUND(VALUE(SUBSTITUTE(実質収支比率等に係る経年分析!J$49,"▲","-")),2),NA())</f>
        <v>0.64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木曽川うかい事業費特別会計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犬山城費特別会計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2098</v>
      </c>
      <c r="E42" s="182"/>
      <c r="F42" s="182"/>
      <c r="G42" s="182">
        <f>'実質公債費比率（分子）の構造'!L$52</f>
        <v>2175</v>
      </c>
      <c r="H42" s="182"/>
      <c r="I42" s="182"/>
      <c r="J42" s="182">
        <f>'実質公債費比率（分子）の構造'!M$52</f>
        <v>2247</v>
      </c>
      <c r="K42" s="182"/>
      <c r="L42" s="182"/>
      <c r="M42" s="182">
        <f>'実質公債費比率（分子）の構造'!N$52</f>
        <v>2187</v>
      </c>
      <c r="N42" s="182"/>
      <c r="O42" s="182"/>
      <c r="P42" s="182">
        <f>'実質公債費比率（分子）の構造'!O$52</f>
        <v>2176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810</v>
      </c>
      <c r="C46" s="182"/>
      <c r="D46" s="182"/>
      <c r="E46" s="182">
        <f>'実質公債費比率（分子）の構造'!L$48</f>
        <v>694</v>
      </c>
      <c r="F46" s="182"/>
      <c r="G46" s="182"/>
      <c r="H46" s="182">
        <f>'実質公債費比率（分子）の構造'!M$48</f>
        <v>760</v>
      </c>
      <c r="I46" s="182"/>
      <c r="J46" s="182"/>
      <c r="K46" s="182">
        <f>'実質公債費比率（分子）の構造'!N$48</f>
        <v>759</v>
      </c>
      <c r="L46" s="182"/>
      <c r="M46" s="182"/>
      <c r="N46" s="182">
        <f>'実質公債費比率（分子）の構造'!O$48</f>
        <v>707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1935</v>
      </c>
      <c r="C49" s="182"/>
      <c r="D49" s="182"/>
      <c r="E49" s="182">
        <f>'実質公債費比率（分子）の構造'!L$45</f>
        <v>2095</v>
      </c>
      <c r="F49" s="182"/>
      <c r="G49" s="182"/>
      <c r="H49" s="182">
        <f>'実質公債費比率（分子）の構造'!M$45</f>
        <v>2160</v>
      </c>
      <c r="I49" s="182"/>
      <c r="J49" s="182"/>
      <c r="K49" s="182">
        <f>'実質公債費比率（分子）の構造'!N$45</f>
        <v>2081</v>
      </c>
      <c r="L49" s="182"/>
      <c r="M49" s="182"/>
      <c r="N49" s="182">
        <f>'実質公債費比率（分子）の構造'!O$45</f>
        <v>2082</v>
      </c>
      <c r="O49" s="182"/>
      <c r="P49" s="182"/>
    </row>
    <row r="50" spans="1:16" x14ac:dyDescent="0.15">
      <c r="A50" s="182" t="s">
        <v>71</v>
      </c>
      <c r="B50" s="182" t="e">
        <f>NA()</f>
        <v>#N/A</v>
      </c>
      <c r="C50" s="182">
        <f>IF(ISNUMBER('実質公債費比率（分子）の構造'!K$53),'実質公債費比率（分子）の構造'!K$53,NA())</f>
        <v>653</v>
      </c>
      <c r="D50" s="182" t="e">
        <f>NA()</f>
        <v>#N/A</v>
      </c>
      <c r="E50" s="182" t="e">
        <f>NA()</f>
        <v>#N/A</v>
      </c>
      <c r="F50" s="182">
        <f>IF(ISNUMBER('実質公債費比率（分子）の構造'!L$53),'実質公債費比率（分子）の構造'!L$53,NA())</f>
        <v>619</v>
      </c>
      <c r="G50" s="182" t="e">
        <f>NA()</f>
        <v>#N/A</v>
      </c>
      <c r="H50" s="182" t="e">
        <f>NA()</f>
        <v>#N/A</v>
      </c>
      <c r="I50" s="182">
        <f>IF(ISNUMBER('実質公債費比率（分子）の構造'!M$53),'実質公債費比率（分子）の構造'!M$53,NA())</f>
        <v>678</v>
      </c>
      <c r="J50" s="182" t="e">
        <f>NA()</f>
        <v>#N/A</v>
      </c>
      <c r="K50" s="182" t="e">
        <f>NA()</f>
        <v>#N/A</v>
      </c>
      <c r="L50" s="182">
        <f>IF(ISNUMBER('実質公債費比率（分子）の構造'!N$53),'実質公債費比率（分子）の構造'!N$53,NA())</f>
        <v>658</v>
      </c>
      <c r="M50" s="182" t="e">
        <f>NA()</f>
        <v>#N/A</v>
      </c>
      <c r="N50" s="182" t="e">
        <f>NA()</f>
        <v>#N/A</v>
      </c>
      <c r="O50" s="182">
        <f>IF(ISNUMBER('実質公債費比率（分子）の構造'!O$53),'実質公債費比率（分子）の構造'!O$53,NA())</f>
        <v>618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18745</v>
      </c>
      <c r="E56" s="181"/>
      <c r="F56" s="181"/>
      <c r="G56" s="181">
        <f>'将来負担比率（分子）の構造'!J$52</f>
        <v>18472</v>
      </c>
      <c r="H56" s="181"/>
      <c r="I56" s="181"/>
      <c r="J56" s="181">
        <f>'将来負担比率（分子）の構造'!K$52</f>
        <v>18305</v>
      </c>
      <c r="K56" s="181"/>
      <c r="L56" s="181"/>
      <c r="M56" s="181">
        <f>'将来負担比率（分子）の構造'!L$52</f>
        <v>18335</v>
      </c>
      <c r="N56" s="181"/>
      <c r="O56" s="181"/>
      <c r="P56" s="181">
        <f>'将来負担比率（分子）の構造'!M$52</f>
        <v>18150</v>
      </c>
    </row>
    <row r="57" spans="1:16" x14ac:dyDescent="0.15">
      <c r="A57" s="181" t="s">
        <v>42</v>
      </c>
      <c r="B57" s="181"/>
      <c r="C57" s="181"/>
      <c r="D57" s="181">
        <f>'将来負担比率（分子）の構造'!I$51</f>
        <v>5344</v>
      </c>
      <c r="E57" s="181"/>
      <c r="F57" s="181"/>
      <c r="G57" s="181">
        <f>'将来負担比率（分子）の構造'!J$51</f>
        <v>4923</v>
      </c>
      <c r="H57" s="181"/>
      <c r="I57" s="181"/>
      <c r="J57" s="181">
        <f>'将来負担比率（分子）の構造'!K$51</f>
        <v>4545</v>
      </c>
      <c r="K57" s="181"/>
      <c r="L57" s="181"/>
      <c r="M57" s="181">
        <f>'将来負担比率（分子）の構造'!L$51</f>
        <v>4304</v>
      </c>
      <c r="N57" s="181"/>
      <c r="O57" s="181"/>
      <c r="P57" s="181">
        <f>'将来負担比率（分子）の構造'!M$51</f>
        <v>4045</v>
      </c>
    </row>
    <row r="58" spans="1:16" x14ac:dyDescent="0.15">
      <c r="A58" s="181" t="s">
        <v>41</v>
      </c>
      <c r="B58" s="181"/>
      <c r="C58" s="181"/>
      <c r="D58" s="181">
        <f>'将来負担比率（分子）の構造'!I$50</f>
        <v>3806</v>
      </c>
      <c r="E58" s="181"/>
      <c r="F58" s="181"/>
      <c r="G58" s="181">
        <f>'将来負担比率（分子）の構造'!J$50</f>
        <v>5034</v>
      </c>
      <c r="H58" s="181"/>
      <c r="I58" s="181"/>
      <c r="J58" s="181">
        <f>'将来負担比率（分子）の構造'!K$50</f>
        <v>5555</v>
      </c>
      <c r="K58" s="181"/>
      <c r="L58" s="181"/>
      <c r="M58" s="181">
        <f>'将来負担比率（分子）の構造'!L$50</f>
        <v>5454</v>
      </c>
      <c r="N58" s="181"/>
      <c r="O58" s="181"/>
      <c r="P58" s="181">
        <f>'将来負担比率（分子）の構造'!M$50</f>
        <v>5188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2906</v>
      </c>
      <c r="C62" s="181"/>
      <c r="D62" s="181"/>
      <c r="E62" s="181">
        <f>'将来負担比率（分子）の構造'!J$45</f>
        <v>2913</v>
      </c>
      <c r="F62" s="181"/>
      <c r="G62" s="181"/>
      <c r="H62" s="181">
        <f>'将来負担比率（分子）の構造'!K$45</f>
        <v>2895</v>
      </c>
      <c r="I62" s="181"/>
      <c r="J62" s="181"/>
      <c r="K62" s="181">
        <f>'将来負担比率（分子）の構造'!L$45</f>
        <v>2859</v>
      </c>
      <c r="L62" s="181"/>
      <c r="M62" s="181"/>
      <c r="N62" s="181">
        <f>'将来負担比率（分子）の構造'!M$45</f>
        <v>2946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7585</v>
      </c>
      <c r="C64" s="181"/>
      <c r="D64" s="181"/>
      <c r="E64" s="181">
        <f>'将来負担比率（分子）の構造'!J$43</f>
        <v>6984</v>
      </c>
      <c r="F64" s="181"/>
      <c r="G64" s="181"/>
      <c r="H64" s="181">
        <f>'将来負担比率（分子）の構造'!K$43</f>
        <v>6509</v>
      </c>
      <c r="I64" s="181"/>
      <c r="J64" s="181"/>
      <c r="K64" s="181">
        <f>'将来負担比率（分子）の構造'!L$43</f>
        <v>6037</v>
      </c>
      <c r="L64" s="181"/>
      <c r="M64" s="181"/>
      <c r="N64" s="181">
        <f>'将来負担比率（分子）の構造'!M$43</f>
        <v>5660</v>
      </c>
      <c r="O64" s="181"/>
      <c r="P64" s="181"/>
    </row>
    <row r="65" spans="1:16" x14ac:dyDescent="0.15">
      <c r="A65" s="181" t="s">
        <v>32</v>
      </c>
      <c r="B65" s="181">
        <f>'将来負担比率（分子）の構造'!I$42</f>
        <v>323</v>
      </c>
      <c r="C65" s="181"/>
      <c r="D65" s="181"/>
      <c r="E65" s="181">
        <f>'将来負担比率（分子）の構造'!J$42</f>
        <v>90</v>
      </c>
      <c r="F65" s="181"/>
      <c r="G65" s="181"/>
      <c r="H65" s="181">
        <f>'将来負担比率（分子）の構造'!K$42</f>
        <v>85</v>
      </c>
      <c r="I65" s="181"/>
      <c r="J65" s="181"/>
      <c r="K65" s="181">
        <f>'将来負担比率（分子）の構造'!L$42</f>
        <v>79</v>
      </c>
      <c r="L65" s="181"/>
      <c r="M65" s="181"/>
      <c r="N65" s="181">
        <f>'将来負担比率（分子）の構造'!M$42</f>
        <v>74</v>
      </c>
      <c r="O65" s="181"/>
      <c r="P65" s="181"/>
    </row>
    <row r="66" spans="1:16" x14ac:dyDescent="0.15">
      <c r="A66" s="181" t="s">
        <v>31</v>
      </c>
      <c r="B66" s="181">
        <f>'将来負担比率（分子）の構造'!I$41</f>
        <v>20229</v>
      </c>
      <c r="C66" s="181"/>
      <c r="D66" s="181"/>
      <c r="E66" s="181">
        <f>'将来負担比率（分子）の構造'!J$41</f>
        <v>19665</v>
      </c>
      <c r="F66" s="181"/>
      <c r="G66" s="181"/>
      <c r="H66" s="181">
        <f>'将来負担比率（分子）の構造'!K$41</f>
        <v>19361</v>
      </c>
      <c r="I66" s="181"/>
      <c r="J66" s="181"/>
      <c r="K66" s="181">
        <f>'将来負担比率（分子）の構造'!L$41</f>
        <v>19634</v>
      </c>
      <c r="L66" s="181"/>
      <c r="M66" s="181"/>
      <c r="N66" s="181">
        <f>'将来負担比率（分子）の構造'!M$41</f>
        <v>20340</v>
      </c>
      <c r="O66" s="181"/>
      <c r="P66" s="181"/>
    </row>
    <row r="67" spans="1:16" x14ac:dyDescent="0.15">
      <c r="A67" s="181" t="s">
        <v>75</v>
      </c>
      <c r="B67" s="181" t="e">
        <f>NA()</f>
        <v>#N/A</v>
      </c>
      <c r="C67" s="181">
        <f>IF(ISNUMBER('将来負担比率（分子）の構造'!I$53), IF('将来負担比率（分子）の構造'!I$53 &lt; 0, 0, '将来負担比率（分子）の構造'!I$53), NA())</f>
        <v>3148</v>
      </c>
      <c r="D67" s="181" t="e">
        <f>NA()</f>
        <v>#N/A</v>
      </c>
      <c r="E67" s="181" t="e">
        <f>NA()</f>
        <v>#N/A</v>
      </c>
      <c r="F67" s="181">
        <f>IF(ISNUMBER('将来負担比率（分子）の構造'!J$53), IF('将来負担比率（分子）の構造'!J$53 &lt; 0, 0, '将来負担比率（分子）の構造'!J$53), NA())</f>
        <v>1223</v>
      </c>
      <c r="G67" s="181" t="e">
        <f>NA()</f>
        <v>#N/A</v>
      </c>
      <c r="H67" s="181" t="e">
        <f>NA()</f>
        <v>#N/A</v>
      </c>
      <c r="I67" s="181">
        <f>IF(ISNUMBER('将来負担比率（分子）の構造'!K$53), IF('将来負担比率（分子）の構造'!K$53 &lt; 0, 0, '将来負担比率（分子）の構造'!K$53), NA())</f>
        <v>446</v>
      </c>
      <c r="J67" s="181" t="e">
        <f>NA()</f>
        <v>#N/A</v>
      </c>
      <c r="K67" s="181" t="e">
        <f>NA()</f>
        <v>#N/A</v>
      </c>
      <c r="L67" s="181">
        <f>IF(ISNUMBER('将来負担比率（分子）の構造'!L$53), IF('将来負担比率（分子）の構造'!L$53 &lt; 0, 0, '将来負担比率（分子）の構造'!L$53), NA())</f>
        <v>516</v>
      </c>
      <c r="M67" s="181" t="e">
        <f>NA()</f>
        <v>#N/A</v>
      </c>
      <c r="N67" s="181" t="e">
        <f>NA()</f>
        <v>#N/A</v>
      </c>
      <c r="O67" s="181">
        <f>IF(ISNUMBER('将来負担比率（分子）の構造'!M$53), IF('将来負担比率（分子）の構造'!M$53 &lt; 0, 0, '将来負担比率（分子）の構造'!M$53), NA())</f>
        <v>1637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1843</v>
      </c>
      <c r="C72" s="185">
        <f>基金残高に係る経年分析!G55</f>
        <v>1745</v>
      </c>
      <c r="D72" s="185">
        <f>基金残高に係る経年分析!H55</f>
        <v>1685</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2296</v>
      </c>
      <c r="C74" s="185">
        <f>基金残高に係る経年分析!G57</f>
        <v>2494</v>
      </c>
      <c r="D74" s="185">
        <f>基金残高に係る経年分析!H57</f>
        <v>2383</v>
      </c>
    </row>
  </sheetData>
  <sheetProtection algorithmName="SHA-512" hashValue="Y0ZcycVeFnZB6marNqmaW6hcpiHp2YVzxIEbJh8XNOkS+162iKcOHfmtomLxtY5yu2/h6QI9eWxwQvPdXXzTgQ==" saltValue="1Pw17QQoP2UHkxszHEmZ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11676188</v>
      </c>
      <c r="S5" s="675"/>
      <c r="T5" s="675"/>
      <c r="U5" s="675"/>
      <c r="V5" s="675"/>
      <c r="W5" s="675"/>
      <c r="X5" s="675"/>
      <c r="Y5" s="676"/>
      <c r="Z5" s="677">
        <v>32.1</v>
      </c>
      <c r="AA5" s="677"/>
      <c r="AB5" s="677"/>
      <c r="AC5" s="677"/>
      <c r="AD5" s="678">
        <v>10778073</v>
      </c>
      <c r="AE5" s="678"/>
      <c r="AF5" s="678"/>
      <c r="AG5" s="678"/>
      <c r="AH5" s="678"/>
      <c r="AI5" s="678"/>
      <c r="AJ5" s="678"/>
      <c r="AK5" s="678"/>
      <c r="AL5" s="679">
        <v>76.2</v>
      </c>
      <c r="AM5" s="680"/>
      <c r="AN5" s="680"/>
      <c r="AO5" s="681"/>
      <c r="AP5" s="671" t="s">
        <v>225</v>
      </c>
      <c r="AQ5" s="672"/>
      <c r="AR5" s="672"/>
      <c r="AS5" s="672"/>
      <c r="AT5" s="672"/>
      <c r="AU5" s="672"/>
      <c r="AV5" s="672"/>
      <c r="AW5" s="672"/>
      <c r="AX5" s="672"/>
      <c r="AY5" s="672"/>
      <c r="AZ5" s="672"/>
      <c r="BA5" s="672"/>
      <c r="BB5" s="672"/>
      <c r="BC5" s="672"/>
      <c r="BD5" s="672"/>
      <c r="BE5" s="672"/>
      <c r="BF5" s="673"/>
      <c r="BG5" s="685">
        <v>10920581</v>
      </c>
      <c r="BH5" s="686"/>
      <c r="BI5" s="686"/>
      <c r="BJ5" s="686"/>
      <c r="BK5" s="686"/>
      <c r="BL5" s="686"/>
      <c r="BM5" s="686"/>
      <c r="BN5" s="687"/>
      <c r="BO5" s="688">
        <v>93.5</v>
      </c>
      <c r="BP5" s="688"/>
      <c r="BQ5" s="688"/>
      <c r="BR5" s="688"/>
      <c r="BS5" s="689">
        <v>143653</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234222</v>
      </c>
      <c r="S6" s="686"/>
      <c r="T6" s="686"/>
      <c r="U6" s="686"/>
      <c r="V6" s="686"/>
      <c r="W6" s="686"/>
      <c r="X6" s="686"/>
      <c r="Y6" s="687"/>
      <c r="Z6" s="688">
        <v>0.6</v>
      </c>
      <c r="AA6" s="688"/>
      <c r="AB6" s="688"/>
      <c r="AC6" s="688"/>
      <c r="AD6" s="689">
        <v>234222</v>
      </c>
      <c r="AE6" s="689"/>
      <c r="AF6" s="689"/>
      <c r="AG6" s="689"/>
      <c r="AH6" s="689"/>
      <c r="AI6" s="689"/>
      <c r="AJ6" s="689"/>
      <c r="AK6" s="689"/>
      <c r="AL6" s="690">
        <v>1.7</v>
      </c>
      <c r="AM6" s="691"/>
      <c r="AN6" s="691"/>
      <c r="AO6" s="692"/>
      <c r="AP6" s="682" t="s">
        <v>230</v>
      </c>
      <c r="AQ6" s="683"/>
      <c r="AR6" s="683"/>
      <c r="AS6" s="683"/>
      <c r="AT6" s="683"/>
      <c r="AU6" s="683"/>
      <c r="AV6" s="683"/>
      <c r="AW6" s="683"/>
      <c r="AX6" s="683"/>
      <c r="AY6" s="683"/>
      <c r="AZ6" s="683"/>
      <c r="BA6" s="683"/>
      <c r="BB6" s="683"/>
      <c r="BC6" s="683"/>
      <c r="BD6" s="683"/>
      <c r="BE6" s="683"/>
      <c r="BF6" s="684"/>
      <c r="BG6" s="685">
        <v>10920581</v>
      </c>
      <c r="BH6" s="686"/>
      <c r="BI6" s="686"/>
      <c r="BJ6" s="686"/>
      <c r="BK6" s="686"/>
      <c r="BL6" s="686"/>
      <c r="BM6" s="686"/>
      <c r="BN6" s="687"/>
      <c r="BO6" s="688">
        <v>93.5</v>
      </c>
      <c r="BP6" s="688"/>
      <c r="BQ6" s="688"/>
      <c r="BR6" s="688"/>
      <c r="BS6" s="689">
        <v>143653</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243456</v>
      </c>
      <c r="CS6" s="686"/>
      <c r="CT6" s="686"/>
      <c r="CU6" s="686"/>
      <c r="CV6" s="686"/>
      <c r="CW6" s="686"/>
      <c r="CX6" s="686"/>
      <c r="CY6" s="687"/>
      <c r="CZ6" s="679">
        <v>0.7</v>
      </c>
      <c r="DA6" s="680"/>
      <c r="DB6" s="680"/>
      <c r="DC6" s="699"/>
      <c r="DD6" s="694" t="s">
        <v>129</v>
      </c>
      <c r="DE6" s="686"/>
      <c r="DF6" s="686"/>
      <c r="DG6" s="686"/>
      <c r="DH6" s="686"/>
      <c r="DI6" s="686"/>
      <c r="DJ6" s="686"/>
      <c r="DK6" s="686"/>
      <c r="DL6" s="686"/>
      <c r="DM6" s="686"/>
      <c r="DN6" s="686"/>
      <c r="DO6" s="686"/>
      <c r="DP6" s="687"/>
      <c r="DQ6" s="694">
        <v>243456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10723</v>
      </c>
      <c r="S7" s="686"/>
      <c r="T7" s="686"/>
      <c r="U7" s="686"/>
      <c r="V7" s="686"/>
      <c r="W7" s="686"/>
      <c r="X7" s="686"/>
      <c r="Y7" s="687"/>
      <c r="Z7" s="688">
        <v>0</v>
      </c>
      <c r="AA7" s="688"/>
      <c r="AB7" s="688"/>
      <c r="AC7" s="688"/>
      <c r="AD7" s="689">
        <v>10723</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5088018</v>
      </c>
      <c r="BH7" s="686"/>
      <c r="BI7" s="686"/>
      <c r="BJ7" s="686"/>
      <c r="BK7" s="686"/>
      <c r="BL7" s="686"/>
      <c r="BM7" s="686"/>
      <c r="BN7" s="687"/>
      <c r="BO7" s="688">
        <v>43.6</v>
      </c>
      <c r="BP7" s="688"/>
      <c r="BQ7" s="688"/>
      <c r="BR7" s="688"/>
      <c r="BS7" s="689">
        <v>143653</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12074381</v>
      </c>
      <c r="CS7" s="686"/>
      <c r="CT7" s="686"/>
      <c r="CU7" s="686"/>
      <c r="CV7" s="686"/>
      <c r="CW7" s="686"/>
      <c r="CX7" s="686"/>
      <c r="CY7" s="687"/>
      <c r="CZ7" s="688">
        <v>34.299999999999997</v>
      </c>
      <c r="DA7" s="688"/>
      <c r="DB7" s="688"/>
      <c r="DC7" s="688"/>
      <c r="DD7" s="694">
        <v>26125</v>
      </c>
      <c r="DE7" s="686"/>
      <c r="DF7" s="686"/>
      <c r="DG7" s="686"/>
      <c r="DH7" s="686"/>
      <c r="DI7" s="686"/>
      <c r="DJ7" s="686"/>
      <c r="DK7" s="686"/>
      <c r="DL7" s="686"/>
      <c r="DM7" s="686"/>
      <c r="DN7" s="686"/>
      <c r="DO7" s="686"/>
      <c r="DP7" s="687"/>
      <c r="DQ7" s="694">
        <v>3321743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62800</v>
      </c>
      <c r="S8" s="686"/>
      <c r="T8" s="686"/>
      <c r="U8" s="686"/>
      <c r="V8" s="686"/>
      <c r="W8" s="686"/>
      <c r="X8" s="686"/>
      <c r="Y8" s="687"/>
      <c r="Z8" s="688">
        <v>0.2</v>
      </c>
      <c r="AA8" s="688"/>
      <c r="AB8" s="688"/>
      <c r="AC8" s="688"/>
      <c r="AD8" s="689">
        <v>62800</v>
      </c>
      <c r="AE8" s="689"/>
      <c r="AF8" s="689"/>
      <c r="AG8" s="689"/>
      <c r="AH8" s="689"/>
      <c r="AI8" s="689"/>
      <c r="AJ8" s="689"/>
      <c r="AK8" s="689"/>
      <c r="AL8" s="690">
        <v>0.4</v>
      </c>
      <c r="AM8" s="691"/>
      <c r="AN8" s="691"/>
      <c r="AO8" s="692"/>
      <c r="AP8" s="682" t="s">
        <v>236</v>
      </c>
      <c r="AQ8" s="683"/>
      <c r="AR8" s="683"/>
      <c r="AS8" s="683"/>
      <c r="AT8" s="683"/>
      <c r="AU8" s="683"/>
      <c r="AV8" s="683"/>
      <c r="AW8" s="683"/>
      <c r="AX8" s="683"/>
      <c r="AY8" s="683"/>
      <c r="AZ8" s="683"/>
      <c r="BA8" s="683"/>
      <c r="BB8" s="683"/>
      <c r="BC8" s="683"/>
      <c r="BD8" s="683"/>
      <c r="BE8" s="683"/>
      <c r="BF8" s="684"/>
      <c r="BG8" s="685">
        <v>137482</v>
      </c>
      <c r="BH8" s="686"/>
      <c r="BI8" s="686"/>
      <c r="BJ8" s="686"/>
      <c r="BK8" s="686"/>
      <c r="BL8" s="686"/>
      <c r="BM8" s="686"/>
      <c r="BN8" s="687"/>
      <c r="BO8" s="688">
        <v>1.2</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9152272</v>
      </c>
      <c r="CS8" s="686"/>
      <c r="CT8" s="686"/>
      <c r="CU8" s="686"/>
      <c r="CV8" s="686"/>
      <c r="CW8" s="686"/>
      <c r="CX8" s="686"/>
      <c r="CY8" s="687"/>
      <c r="CZ8" s="688">
        <v>26</v>
      </c>
      <c r="DA8" s="688"/>
      <c r="DB8" s="688"/>
      <c r="DC8" s="688"/>
      <c r="DD8" s="694">
        <v>31721</v>
      </c>
      <c r="DE8" s="686"/>
      <c r="DF8" s="686"/>
      <c r="DG8" s="686"/>
      <c r="DH8" s="686"/>
      <c r="DI8" s="686"/>
      <c r="DJ8" s="686"/>
      <c r="DK8" s="686"/>
      <c r="DL8" s="686"/>
      <c r="DM8" s="686"/>
      <c r="DN8" s="686"/>
      <c r="DO8" s="686"/>
      <c r="DP8" s="687"/>
      <c r="DQ8" s="694">
        <v>5300624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59295</v>
      </c>
      <c r="S9" s="686"/>
      <c r="T9" s="686"/>
      <c r="U9" s="686"/>
      <c r="V9" s="686"/>
      <c r="W9" s="686"/>
      <c r="X9" s="686"/>
      <c r="Y9" s="687"/>
      <c r="Z9" s="688">
        <v>0.2</v>
      </c>
      <c r="AA9" s="688"/>
      <c r="AB9" s="688"/>
      <c r="AC9" s="688"/>
      <c r="AD9" s="689">
        <v>59295</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4130361</v>
      </c>
      <c r="BH9" s="686"/>
      <c r="BI9" s="686"/>
      <c r="BJ9" s="686"/>
      <c r="BK9" s="686"/>
      <c r="BL9" s="686"/>
      <c r="BM9" s="686"/>
      <c r="BN9" s="687"/>
      <c r="BO9" s="688">
        <v>35.4</v>
      </c>
      <c r="BP9" s="688"/>
      <c r="BQ9" s="688"/>
      <c r="BR9" s="688"/>
      <c r="BS9" s="694" t="s">
        <v>137</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2532706</v>
      </c>
      <c r="CS9" s="686"/>
      <c r="CT9" s="686"/>
      <c r="CU9" s="686"/>
      <c r="CV9" s="686"/>
      <c r="CW9" s="686"/>
      <c r="CX9" s="686"/>
      <c r="CY9" s="687"/>
      <c r="CZ9" s="688">
        <v>7.2</v>
      </c>
      <c r="DA9" s="688"/>
      <c r="DB9" s="688"/>
      <c r="DC9" s="688"/>
      <c r="DD9" s="694">
        <v>284522</v>
      </c>
      <c r="DE9" s="686"/>
      <c r="DF9" s="686"/>
      <c r="DG9" s="686"/>
      <c r="DH9" s="686"/>
      <c r="DI9" s="686"/>
      <c r="DJ9" s="686"/>
      <c r="DK9" s="686"/>
      <c r="DL9" s="686"/>
      <c r="DM9" s="686"/>
      <c r="DN9" s="686"/>
      <c r="DO9" s="686"/>
      <c r="DP9" s="687"/>
      <c r="DQ9" s="694">
        <v>1865356</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137</v>
      </c>
      <c r="AA10" s="688"/>
      <c r="AB10" s="688"/>
      <c r="AC10" s="688"/>
      <c r="AD10" s="689" t="s">
        <v>237</v>
      </c>
      <c r="AE10" s="689"/>
      <c r="AF10" s="689"/>
      <c r="AG10" s="689"/>
      <c r="AH10" s="689"/>
      <c r="AI10" s="689"/>
      <c r="AJ10" s="689"/>
      <c r="AK10" s="689"/>
      <c r="AL10" s="690" t="s">
        <v>237</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186444</v>
      </c>
      <c r="BH10" s="686"/>
      <c r="BI10" s="686"/>
      <c r="BJ10" s="686"/>
      <c r="BK10" s="686"/>
      <c r="BL10" s="686"/>
      <c r="BM10" s="686"/>
      <c r="BN10" s="687"/>
      <c r="BO10" s="688">
        <v>1.6</v>
      </c>
      <c r="BP10" s="688"/>
      <c r="BQ10" s="688"/>
      <c r="BR10" s="688"/>
      <c r="BS10" s="694" t="s">
        <v>129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5200</v>
      </c>
      <c r="CS10" s="686"/>
      <c r="CT10" s="686"/>
      <c r="CU10" s="686"/>
      <c r="CV10" s="686"/>
      <c r="CW10" s="686"/>
      <c r="CX10" s="686"/>
      <c r="CY10" s="687"/>
      <c r="CZ10" s="688">
        <v>0</v>
      </c>
      <c r="DA10" s="688"/>
      <c r="DB10" s="688"/>
      <c r="DC10" s="688"/>
      <c r="DD10" s="694" t="s">
        <v>237</v>
      </c>
      <c r="DE10" s="686"/>
      <c r="DF10" s="686"/>
      <c r="DG10" s="686"/>
      <c r="DH10" s="686"/>
      <c r="DI10" s="686"/>
      <c r="DJ10" s="686"/>
      <c r="DK10" s="686"/>
      <c r="DL10" s="686"/>
      <c r="DM10" s="686"/>
      <c r="DN10" s="686"/>
      <c r="DO10" s="686"/>
      <c r="DP10" s="687"/>
      <c r="DQ10" s="694">
        <v>200</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1608370</v>
      </c>
      <c r="S11" s="686"/>
      <c r="T11" s="686"/>
      <c r="U11" s="686"/>
      <c r="V11" s="686"/>
      <c r="W11" s="686"/>
      <c r="X11" s="686"/>
      <c r="Y11" s="687"/>
      <c r="Z11" s="690">
        <v>4.4000000000000004</v>
      </c>
      <c r="AA11" s="691"/>
      <c r="AB11" s="691"/>
      <c r="AC11" s="703"/>
      <c r="AD11" s="694">
        <v>1608370</v>
      </c>
      <c r="AE11" s="686"/>
      <c r="AF11" s="686"/>
      <c r="AG11" s="686"/>
      <c r="AH11" s="686"/>
      <c r="AI11" s="686"/>
      <c r="AJ11" s="686"/>
      <c r="AK11" s="687"/>
      <c r="AL11" s="690">
        <v>11.4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633731</v>
      </c>
      <c r="BH11" s="686"/>
      <c r="BI11" s="686"/>
      <c r="BJ11" s="686"/>
      <c r="BK11" s="686"/>
      <c r="BL11" s="686"/>
      <c r="BM11" s="686"/>
      <c r="BN11" s="687"/>
      <c r="BO11" s="688">
        <v>5.4</v>
      </c>
      <c r="BP11" s="688"/>
      <c r="BQ11" s="688"/>
      <c r="BR11" s="688"/>
      <c r="BS11" s="694">
        <v>143653</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299770</v>
      </c>
      <c r="CS11" s="686"/>
      <c r="CT11" s="686"/>
      <c r="CU11" s="686"/>
      <c r="CV11" s="686"/>
      <c r="CW11" s="686"/>
      <c r="CX11" s="686"/>
      <c r="CY11" s="687"/>
      <c r="CZ11" s="688">
        <v>0.9</v>
      </c>
      <c r="DA11" s="688"/>
      <c r="DB11" s="688"/>
      <c r="DC11" s="688"/>
      <c r="DD11" s="694">
        <v>196773</v>
      </c>
      <c r="DE11" s="686"/>
      <c r="DF11" s="686"/>
      <c r="DG11" s="686"/>
      <c r="DH11" s="686"/>
      <c r="DI11" s="686"/>
      <c r="DJ11" s="686"/>
      <c r="DK11" s="686"/>
      <c r="DL11" s="686"/>
      <c r="DM11" s="686"/>
      <c r="DN11" s="686"/>
      <c r="DO11" s="686"/>
      <c r="DP11" s="687"/>
      <c r="DQ11" s="694">
        <v>155963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19506</v>
      </c>
      <c r="S12" s="686"/>
      <c r="T12" s="686"/>
      <c r="U12" s="686"/>
      <c r="V12" s="686"/>
      <c r="W12" s="686"/>
      <c r="X12" s="686"/>
      <c r="Y12" s="687"/>
      <c r="Z12" s="688">
        <v>0.1</v>
      </c>
      <c r="AA12" s="688"/>
      <c r="AB12" s="688"/>
      <c r="AC12" s="688"/>
      <c r="AD12" s="689">
        <v>19506</v>
      </c>
      <c r="AE12" s="689"/>
      <c r="AF12" s="689"/>
      <c r="AG12" s="689"/>
      <c r="AH12" s="689"/>
      <c r="AI12" s="689"/>
      <c r="AJ12" s="689"/>
      <c r="AK12" s="689"/>
      <c r="AL12" s="690">
        <v>0.1</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5294589</v>
      </c>
      <c r="BH12" s="686"/>
      <c r="BI12" s="686"/>
      <c r="BJ12" s="686"/>
      <c r="BK12" s="686"/>
      <c r="BL12" s="686"/>
      <c r="BM12" s="686"/>
      <c r="BN12" s="687"/>
      <c r="BO12" s="688">
        <v>45.3</v>
      </c>
      <c r="BP12" s="688"/>
      <c r="BQ12" s="688"/>
      <c r="BR12" s="688"/>
      <c r="BS12" s="694" t="s">
        <v>237</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1364700</v>
      </c>
      <c r="CS12" s="686"/>
      <c r="CT12" s="686"/>
      <c r="CU12" s="686"/>
      <c r="CV12" s="686"/>
      <c r="CW12" s="686"/>
      <c r="CX12" s="686"/>
      <c r="CY12" s="687"/>
      <c r="CZ12" s="688">
        <v>3.9</v>
      </c>
      <c r="DA12" s="688"/>
      <c r="DB12" s="688"/>
      <c r="DC12" s="688"/>
      <c r="DD12" s="694" t="s">
        <v>129</v>
      </c>
      <c r="DE12" s="686"/>
      <c r="DF12" s="686"/>
      <c r="DG12" s="686"/>
      <c r="DH12" s="686"/>
      <c r="DI12" s="686"/>
      <c r="DJ12" s="686"/>
      <c r="DK12" s="686"/>
      <c r="DL12" s="686"/>
      <c r="DM12" s="686"/>
      <c r="DN12" s="686"/>
      <c r="DO12" s="686"/>
      <c r="DP12" s="687"/>
      <c r="DQ12" s="694">
        <v>1039976</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237</v>
      </c>
      <c r="AA13" s="688"/>
      <c r="AB13" s="688"/>
      <c r="AC13" s="688"/>
      <c r="AD13" s="689" t="s">
        <v>129</v>
      </c>
      <c r="AE13" s="689"/>
      <c r="AF13" s="689"/>
      <c r="AG13" s="689"/>
      <c r="AH13" s="689"/>
      <c r="AI13" s="689"/>
      <c r="AJ13" s="689"/>
      <c r="AK13" s="689"/>
      <c r="AL13" s="690" t="s">
        <v>137</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5251554</v>
      </c>
      <c r="BH13" s="686"/>
      <c r="BI13" s="686"/>
      <c r="BJ13" s="686"/>
      <c r="BK13" s="686"/>
      <c r="BL13" s="686"/>
      <c r="BM13" s="686"/>
      <c r="BN13" s="687"/>
      <c r="BO13" s="688">
        <v>45</v>
      </c>
      <c r="BP13" s="688"/>
      <c r="BQ13" s="688"/>
      <c r="BR13" s="688"/>
      <c r="BS13" s="694" t="s">
        <v>237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2727732</v>
      </c>
      <c r="CS13" s="686"/>
      <c r="CT13" s="686"/>
      <c r="CU13" s="686"/>
      <c r="CV13" s="686"/>
      <c r="CW13" s="686"/>
      <c r="CX13" s="686"/>
      <c r="CY13" s="687"/>
      <c r="CZ13" s="688">
        <v>7.7</v>
      </c>
      <c r="DA13" s="688"/>
      <c r="DB13" s="688"/>
      <c r="DC13" s="688"/>
      <c r="DD13" s="694">
        <v>1225991</v>
      </c>
      <c r="DE13" s="686"/>
      <c r="DF13" s="686"/>
      <c r="DG13" s="686"/>
      <c r="DH13" s="686"/>
      <c r="DI13" s="686"/>
      <c r="DJ13" s="686"/>
      <c r="DK13" s="686"/>
      <c r="DL13" s="686"/>
      <c r="DM13" s="686"/>
      <c r="DN13" s="686"/>
      <c r="DO13" s="686"/>
      <c r="DP13" s="687"/>
      <c r="DQ13" s="694">
        <v>1845705</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129</v>
      </c>
      <c r="AA14" s="688"/>
      <c r="AB14" s="688"/>
      <c r="AC14" s="688"/>
      <c r="AD14" s="689" t="s">
        <v>137</v>
      </c>
      <c r="AE14" s="689"/>
      <c r="AF14" s="689"/>
      <c r="AG14" s="689"/>
      <c r="AH14" s="689"/>
      <c r="AI14" s="689"/>
      <c r="AJ14" s="689"/>
      <c r="AK14" s="689"/>
      <c r="AL14" s="690" t="s">
        <v>129</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174454</v>
      </c>
      <c r="BH14" s="686"/>
      <c r="BI14" s="686"/>
      <c r="BJ14" s="686"/>
      <c r="BK14" s="686"/>
      <c r="BL14" s="686"/>
      <c r="BM14" s="686"/>
      <c r="BN14" s="687"/>
      <c r="BO14" s="688">
        <v>1.5</v>
      </c>
      <c r="BP14" s="688"/>
      <c r="BQ14" s="688"/>
      <c r="BR14" s="688"/>
      <c r="BS14" s="694" t="s">
        <v>129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926200</v>
      </c>
      <c r="CS14" s="686"/>
      <c r="CT14" s="686"/>
      <c r="CU14" s="686"/>
      <c r="CV14" s="686"/>
      <c r="CW14" s="686"/>
      <c r="CX14" s="686"/>
      <c r="CY14" s="687"/>
      <c r="CZ14" s="688">
        <v>2.6</v>
      </c>
      <c r="DA14" s="688"/>
      <c r="DB14" s="688"/>
      <c r="DC14" s="688"/>
      <c r="DD14" s="694">
        <v>58045</v>
      </c>
      <c r="DE14" s="686"/>
      <c r="DF14" s="686"/>
      <c r="DG14" s="686"/>
      <c r="DH14" s="686"/>
      <c r="DI14" s="686"/>
      <c r="DJ14" s="686"/>
      <c r="DK14" s="686"/>
      <c r="DL14" s="686"/>
      <c r="DM14" s="686"/>
      <c r="DN14" s="686"/>
      <c r="DO14" s="686"/>
      <c r="DP14" s="687"/>
      <c r="DQ14" s="694">
        <v>876056</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137</v>
      </c>
      <c r="AA15" s="688"/>
      <c r="AB15" s="688"/>
      <c r="AC15" s="688"/>
      <c r="AD15" s="689" t="s">
        <v>237</v>
      </c>
      <c r="AE15" s="689"/>
      <c r="AF15" s="689"/>
      <c r="AG15" s="689"/>
      <c r="AH15" s="689"/>
      <c r="AI15" s="689"/>
      <c r="AJ15" s="689"/>
      <c r="AK15" s="689"/>
      <c r="AL15" s="690" t="s">
        <v>129</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363520</v>
      </c>
      <c r="BH15" s="686"/>
      <c r="BI15" s="686"/>
      <c r="BJ15" s="686"/>
      <c r="BK15" s="686"/>
      <c r="BL15" s="686"/>
      <c r="BM15" s="686"/>
      <c r="BN15" s="687"/>
      <c r="BO15" s="688">
        <v>3.1</v>
      </c>
      <c r="BP15" s="688"/>
      <c r="BQ15" s="688"/>
      <c r="BR15" s="688"/>
      <c r="BS15" s="694" t="s">
        <v>237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3805276</v>
      </c>
      <c r="CS15" s="686"/>
      <c r="CT15" s="686"/>
      <c r="CU15" s="686"/>
      <c r="CV15" s="686"/>
      <c r="CW15" s="686"/>
      <c r="CX15" s="686"/>
      <c r="CY15" s="687"/>
      <c r="CZ15" s="688">
        <v>10.8</v>
      </c>
      <c r="DA15" s="688"/>
      <c r="DB15" s="688"/>
      <c r="DC15" s="688"/>
      <c r="DD15" s="694">
        <v>1234458</v>
      </c>
      <c r="DE15" s="686"/>
      <c r="DF15" s="686"/>
      <c r="DG15" s="686"/>
      <c r="DH15" s="686"/>
      <c r="DI15" s="686"/>
      <c r="DJ15" s="686"/>
      <c r="DK15" s="686"/>
      <c r="DL15" s="686"/>
      <c r="DM15" s="686"/>
      <c r="DN15" s="686"/>
      <c r="DO15" s="686"/>
      <c r="DP15" s="687"/>
      <c r="DQ15" s="694">
        <v>2244567</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46270</v>
      </c>
      <c r="S16" s="686"/>
      <c r="T16" s="686"/>
      <c r="U16" s="686"/>
      <c r="V16" s="686"/>
      <c r="W16" s="686"/>
      <c r="X16" s="686"/>
      <c r="Y16" s="687"/>
      <c r="Z16" s="688">
        <v>0.1</v>
      </c>
      <c r="AA16" s="688"/>
      <c r="AB16" s="688"/>
      <c r="AC16" s="688"/>
      <c r="AD16" s="689">
        <v>46270</v>
      </c>
      <c r="AE16" s="689"/>
      <c r="AF16" s="689"/>
      <c r="AG16" s="689"/>
      <c r="AH16" s="689"/>
      <c r="AI16" s="689"/>
      <c r="AJ16" s="689"/>
      <c r="AK16" s="689"/>
      <c r="AL16" s="690">
        <v>0.3</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12022</v>
      </c>
      <c r="CS16" s="686"/>
      <c r="CT16" s="686"/>
      <c r="CU16" s="686"/>
      <c r="CV16" s="686"/>
      <c r="CW16" s="686"/>
      <c r="CX16" s="686"/>
      <c r="CY16" s="687"/>
      <c r="CZ16" s="688">
        <v>0</v>
      </c>
      <c r="DA16" s="688"/>
      <c r="DB16" s="688"/>
      <c r="DC16" s="688"/>
      <c r="DD16" s="694" t="s">
        <v>237</v>
      </c>
      <c r="DE16" s="686"/>
      <c r="DF16" s="686"/>
      <c r="DG16" s="686"/>
      <c r="DH16" s="686"/>
      <c r="DI16" s="686"/>
      <c r="DJ16" s="686"/>
      <c r="DK16" s="686"/>
      <c r="DL16" s="686"/>
      <c r="DM16" s="686"/>
      <c r="DN16" s="686"/>
      <c r="DO16" s="686"/>
      <c r="DP16" s="687"/>
      <c r="DQ16" s="694">
        <v>12022</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79437</v>
      </c>
      <c r="S17" s="686"/>
      <c r="T17" s="686"/>
      <c r="U17" s="686"/>
      <c r="V17" s="686"/>
      <c r="W17" s="686"/>
      <c r="X17" s="686"/>
      <c r="Y17" s="687"/>
      <c r="Z17" s="688">
        <v>0.2</v>
      </c>
      <c r="AA17" s="688"/>
      <c r="AB17" s="688"/>
      <c r="AC17" s="688"/>
      <c r="AD17" s="689">
        <v>79437</v>
      </c>
      <c r="AE17" s="689"/>
      <c r="AF17" s="689"/>
      <c r="AG17" s="689"/>
      <c r="AH17" s="689"/>
      <c r="AI17" s="689"/>
      <c r="AJ17" s="689"/>
      <c r="AK17" s="689"/>
      <c r="AL17" s="690">
        <v>0.6</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137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2081737</v>
      </c>
      <c r="CS17" s="686"/>
      <c r="CT17" s="686"/>
      <c r="CU17" s="686"/>
      <c r="CV17" s="686"/>
      <c r="CW17" s="686"/>
      <c r="CX17" s="686"/>
      <c r="CY17" s="687"/>
      <c r="CZ17" s="688">
        <v>5.9</v>
      </c>
      <c r="DA17" s="688"/>
      <c r="DB17" s="688"/>
      <c r="DC17" s="688"/>
      <c r="DD17" s="694" t="s">
        <v>129</v>
      </c>
      <c r="DE17" s="686"/>
      <c r="DF17" s="686"/>
      <c r="DG17" s="686"/>
      <c r="DH17" s="686"/>
      <c r="DI17" s="686"/>
      <c r="DJ17" s="686"/>
      <c r="DK17" s="686"/>
      <c r="DL17" s="686"/>
      <c r="DM17" s="686"/>
      <c r="DN17" s="686"/>
      <c r="DO17" s="686"/>
      <c r="DP17" s="687"/>
      <c r="DQ17" s="694">
        <v>2081737</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93955</v>
      </c>
      <c r="S18" s="686"/>
      <c r="T18" s="686"/>
      <c r="U18" s="686"/>
      <c r="V18" s="686"/>
      <c r="W18" s="686"/>
      <c r="X18" s="686"/>
      <c r="Y18" s="687"/>
      <c r="Z18" s="688">
        <v>0.3</v>
      </c>
      <c r="AA18" s="688"/>
      <c r="AB18" s="688"/>
      <c r="AC18" s="688"/>
      <c r="AD18" s="689">
        <v>93955</v>
      </c>
      <c r="AE18" s="689"/>
      <c r="AF18" s="689"/>
      <c r="AG18" s="689"/>
      <c r="AH18" s="689"/>
      <c r="AI18" s="689"/>
      <c r="AJ18" s="689"/>
      <c r="AK18" s="689"/>
      <c r="AL18" s="690">
        <v>0.7</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137</v>
      </c>
      <c r="DA18" s="688"/>
      <c r="DB18" s="688"/>
      <c r="DC18" s="688"/>
      <c r="DD18" s="694" t="s">
        <v>237</v>
      </c>
      <c r="DE18" s="686"/>
      <c r="DF18" s="686"/>
      <c r="DG18" s="686"/>
      <c r="DH18" s="686"/>
      <c r="DI18" s="686"/>
      <c r="DJ18" s="686"/>
      <c r="DK18" s="686"/>
      <c r="DL18" s="686"/>
      <c r="DM18" s="686"/>
      <c r="DN18" s="686"/>
      <c r="DO18" s="686"/>
      <c r="DP18" s="687"/>
      <c r="DQ18" s="694" t="s">
        <v>237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67015</v>
      </c>
      <c r="S19" s="686"/>
      <c r="T19" s="686"/>
      <c r="U19" s="686"/>
      <c r="V19" s="686"/>
      <c r="W19" s="686"/>
      <c r="X19" s="686"/>
      <c r="Y19" s="687"/>
      <c r="Z19" s="688">
        <v>0.2</v>
      </c>
      <c r="AA19" s="688"/>
      <c r="AB19" s="688"/>
      <c r="AC19" s="688"/>
      <c r="AD19" s="689">
        <v>67015</v>
      </c>
      <c r="AE19" s="689"/>
      <c r="AF19" s="689"/>
      <c r="AG19" s="689"/>
      <c r="AH19" s="689"/>
      <c r="AI19" s="689"/>
      <c r="AJ19" s="689"/>
      <c r="AK19" s="689"/>
      <c r="AL19" s="690">
        <v>0.5</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755607</v>
      </c>
      <c r="BH19" s="686"/>
      <c r="BI19" s="686"/>
      <c r="BJ19" s="686"/>
      <c r="BK19" s="686"/>
      <c r="BL19" s="686"/>
      <c r="BM19" s="686"/>
      <c r="BN19" s="687"/>
      <c r="BO19" s="688">
        <v>6.5</v>
      </c>
      <c r="BP19" s="688"/>
      <c r="BQ19" s="688"/>
      <c r="BR19" s="688"/>
      <c r="BS19" s="694" t="s">
        <v>129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137</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21914</v>
      </c>
      <c r="S20" s="686"/>
      <c r="T20" s="686"/>
      <c r="U20" s="686"/>
      <c r="V20" s="686"/>
      <c r="W20" s="686"/>
      <c r="X20" s="686"/>
      <c r="Y20" s="687"/>
      <c r="Z20" s="688">
        <v>0.1</v>
      </c>
      <c r="AA20" s="688"/>
      <c r="AB20" s="688"/>
      <c r="AC20" s="688"/>
      <c r="AD20" s="689">
        <v>21914</v>
      </c>
      <c r="AE20" s="689"/>
      <c r="AF20" s="689"/>
      <c r="AG20" s="689"/>
      <c r="AH20" s="689"/>
      <c r="AI20" s="689"/>
      <c r="AJ20" s="689"/>
      <c r="AK20" s="689"/>
      <c r="AL20" s="690">
        <v>0.2</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755607</v>
      </c>
      <c r="BH20" s="686"/>
      <c r="BI20" s="686"/>
      <c r="BJ20" s="686"/>
      <c r="BK20" s="686"/>
      <c r="BL20" s="686"/>
      <c r="BM20" s="686"/>
      <c r="BN20" s="687"/>
      <c r="BO20" s="688">
        <v>6.5</v>
      </c>
      <c r="BP20" s="688"/>
      <c r="BQ20" s="688"/>
      <c r="BR20" s="688"/>
      <c r="BS20" s="694" t="s">
        <v>237</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35225452</v>
      </c>
      <c r="CS20" s="686"/>
      <c r="CT20" s="686"/>
      <c r="CU20" s="686"/>
      <c r="CV20" s="686"/>
      <c r="CW20" s="686"/>
      <c r="CX20" s="686"/>
      <c r="CY20" s="687"/>
      <c r="CZ20" s="688">
        <v>100</v>
      </c>
      <c r="DA20" s="688"/>
      <c r="DB20" s="688"/>
      <c r="DC20" s="688"/>
      <c r="DD20" s="694">
        <v>3057635</v>
      </c>
      <c r="DE20" s="686"/>
      <c r="DF20" s="686"/>
      <c r="DG20" s="686"/>
      <c r="DH20" s="686"/>
      <c r="DI20" s="686"/>
      <c r="DJ20" s="686"/>
      <c r="DK20" s="686"/>
      <c r="DL20" s="686"/>
      <c r="DM20" s="686"/>
      <c r="DN20" s="686"/>
      <c r="DO20" s="686"/>
      <c r="DP20" s="687"/>
      <c r="DQ20" s="694">
        <v>18987405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5026</v>
      </c>
      <c r="S21" s="686"/>
      <c r="T21" s="686"/>
      <c r="U21" s="686"/>
      <c r="V21" s="686"/>
      <c r="W21" s="686"/>
      <c r="X21" s="686"/>
      <c r="Y21" s="687"/>
      <c r="Z21" s="688">
        <v>0</v>
      </c>
      <c r="AA21" s="688"/>
      <c r="AB21" s="688"/>
      <c r="AC21" s="688"/>
      <c r="AD21" s="689">
        <v>5026</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1145</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1365241</v>
      </c>
      <c r="S22" s="686"/>
      <c r="T22" s="686"/>
      <c r="U22" s="686"/>
      <c r="V22" s="686"/>
      <c r="W22" s="686"/>
      <c r="X22" s="686"/>
      <c r="Y22" s="687"/>
      <c r="Z22" s="688">
        <v>3.8</v>
      </c>
      <c r="AA22" s="688"/>
      <c r="AB22" s="688"/>
      <c r="AC22" s="688"/>
      <c r="AD22" s="689">
        <v>1085208</v>
      </c>
      <c r="AE22" s="689"/>
      <c r="AF22" s="689"/>
      <c r="AG22" s="689"/>
      <c r="AH22" s="689"/>
      <c r="AI22" s="689"/>
      <c r="AJ22" s="689"/>
      <c r="AK22" s="689"/>
      <c r="AL22" s="690">
        <v>7.7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237</v>
      </c>
      <c r="BP22" s="688"/>
      <c r="BQ22" s="688"/>
      <c r="BR22" s="688"/>
      <c r="BS22" s="694" t="s">
        <v>129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1085208</v>
      </c>
      <c r="S23" s="686"/>
      <c r="T23" s="686"/>
      <c r="U23" s="686"/>
      <c r="V23" s="686"/>
      <c r="W23" s="686"/>
      <c r="X23" s="686"/>
      <c r="Y23" s="687"/>
      <c r="Z23" s="688">
        <v>3</v>
      </c>
      <c r="AA23" s="688"/>
      <c r="AB23" s="688"/>
      <c r="AC23" s="688"/>
      <c r="AD23" s="689">
        <v>1085208</v>
      </c>
      <c r="AE23" s="689"/>
      <c r="AF23" s="689"/>
      <c r="AG23" s="689"/>
      <c r="AH23" s="689"/>
      <c r="AI23" s="689"/>
      <c r="AJ23" s="689"/>
      <c r="AK23" s="689"/>
      <c r="AL23" s="690">
        <v>7.7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754462</v>
      </c>
      <c r="BH23" s="686"/>
      <c r="BI23" s="686"/>
      <c r="BJ23" s="686"/>
      <c r="BK23" s="686"/>
      <c r="BL23" s="686"/>
      <c r="BM23" s="686"/>
      <c r="BN23" s="687"/>
      <c r="BO23" s="688">
        <v>6.5</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280033</v>
      </c>
      <c r="S24" s="686"/>
      <c r="T24" s="686"/>
      <c r="U24" s="686"/>
      <c r="V24" s="686"/>
      <c r="W24" s="686"/>
      <c r="X24" s="686"/>
      <c r="Y24" s="687"/>
      <c r="Z24" s="688">
        <v>0.8</v>
      </c>
      <c r="AA24" s="688"/>
      <c r="AB24" s="688"/>
      <c r="AC24" s="688"/>
      <c r="AD24" s="689" t="s">
        <v>137</v>
      </c>
      <c r="AE24" s="689"/>
      <c r="AF24" s="689"/>
      <c r="AG24" s="689"/>
      <c r="AH24" s="689"/>
      <c r="AI24" s="689"/>
      <c r="AJ24" s="689"/>
      <c r="AK24" s="689"/>
      <c r="AL24" s="690" t="s">
        <v>237</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237</v>
      </c>
      <c r="BP24" s="688"/>
      <c r="BQ24" s="688"/>
      <c r="BR24" s="688"/>
      <c r="BS24" s="694" t="s">
        <v>129</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12009155</v>
      </c>
      <c r="CS24" s="675"/>
      <c r="CT24" s="675"/>
      <c r="CU24" s="675"/>
      <c r="CV24" s="675"/>
      <c r="CW24" s="675"/>
      <c r="CX24" s="675"/>
      <c r="CY24" s="676"/>
      <c r="CZ24" s="679">
        <v>34.1</v>
      </c>
      <c r="DA24" s="680"/>
      <c r="DB24" s="680"/>
      <c r="DC24" s="699"/>
      <c r="DD24" s="724">
        <v>8447279</v>
      </c>
      <c r="DE24" s="675"/>
      <c r="DF24" s="675"/>
      <c r="DG24" s="675"/>
      <c r="DH24" s="675"/>
      <c r="DI24" s="675"/>
      <c r="DJ24" s="675"/>
      <c r="DK24" s="676"/>
      <c r="DL24" s="724">
        <v>8356503</v>
      </c>
      <c r="DM24" s="675"/>
      <c r="DN24" s="675"/>
      <c r="DO24" s="675"/>
      <c r="DP24" s="675"/>
      <c r="DQ24" s="675"/>
      <c r="DR24" s="675"/>
      <c r="DS24" s="675"/>
      <c r="DT24" s="675"/>
      <c r="DU24" s="675"/>
      <c r="DV24" s="676"/>
      <c r="DW24" s="679">
        <v>55.7</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237</v>
      </c>
      <c r="AE25" s="689"/>
      <c r="AF25" s="689"/>
      <c r="AG25" s="689"/>
      <c r="AH25" s="689"/>
      <c r="AI25" s="689"/>
      <c r="AJ25" s="689"/>
      <c r="AK25" s="689"/>
      <c r="AL25" s="690" t="s">
        <v>129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129</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5023841</v>
      </c>
      <c r="CS25" s="721"/>
      <c r="CT25" s="721"/>
      <c r="CU25" s="721"/>
      <c r="CV25" s="721"/>
      <c r="CW25" s="721"/>
      <c r="CX25" s="721"/>
      <c r="CY25" s="722"/>
      <c r="CZ25" s="690">
        <v>14.3</v>
      </c>
      <c r="DA25" s="719"/>
      <c r="DB25" s="719"/>
      <c r="DC25" s="723"/>
      <c r="DD25" s="694">
        <v>4569859</v>
      </c>
      <c r="DE25" s="721"/>
      <c r="DF25" s="721"/>
      <c r="DG25" s="721"/>
      <c r="DH25" s="721"/>
      <c r="DI25" s="721"/>
      <c r="DJ25" s="721"/>
      <c r="DK25" s="722"/>
      <c r="DL25" s="694">
        <v>4569289</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15256007</v>
      </c>
      <c r="S26" s="686"/>
      <c r="T26" s="686"/>
      <c r="U26" s="686"/>
      <c r="V26" s="686"/>
      <c r="W26" s="686"/>
      <c r="X26" s="686"/>
      <c r="Y26" s="687"/>
      <c r="Z26" s="688">
        <v>41.9</v>
      </c>
      <c r="AA26" s="688"/>
      <c r="AB26" s="688"/>
      <c r="AC26" s="688"/>
      <c r="AD26" s="689">
        <v>14077859</v>
      </c>
      <c r="AE26" s="689"/>
      <c r="AF26" s="689"/>
      <c r="AG26" s="689"/>
      <c r="AH26" s="689"/>
      <c r="AI26" s="689"/>
      <c r="AJ26" s="689"/>
      <c r="AK26" s="689"/>
      <c r="AL26" s="690">
        <v>99.5</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3064145</v>
      </c>
      <c r="CS26" s="686"/>
      <c r="CT26" s="686"/>
      <c r="CU26" s="686"/>
      <c r="CV26" s="686"/>
      <c r="CW26" s="686"/>
      <c r="CX26" s="686"/>
      <c r="CY26" s="687"/>
      <c r="CZ26" s="690">
        <v>8.6999999999999993</v>
      </c>
      <c r="DA26" s="719"/>
      <c r="DB26" s="719"/>
      <c r="DC26" s="723"/>
      <c r="DD26" s="694">
        <v>2773544</v>
      </c>
      <c r="DE26" s="686"/>
      <c r="DF26" s="686"/>
      <c r="DG26" s="686"/>
      <c r="DH26" s="686"/>
      <c r="DI26" s="686"/>
      <c r="DJ26" s="686"/>
      <c r="DK26" s="687"/>
      <c r="DL26" s="694" t="s">
        <v>237</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10214</v>
      </c>
      <c r="S27" s="686"/>
      <c r="T27" s="686"/>
      <c r="U27" s="686"/>
      <c r="V27" s="686"/>
      <c r="W27" s="686"/>
      <c r="X27" s="686"/>
      <c r="Y27" s="687"/>
      <c r="Z27" s="688">
        <v>0</v>
      </c>
      <c r="AA27" s="688"/>
      <c r="AB27" s="688"/>
      <c r="AC27" s="688"/>
      <c r="AD27" s="689">
        <v>10214</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11676188</v>
      </c>
      <c r="BH27" s="686"/>
      <c r="BI27" s="686"/>
      <c r="BJ27" s="686"/>
      <c r="BK27" s="686"/>
      <c r="BL27" s="686"/>
      <c r="BM27" s="686"/>
      <c r="BN27" s="687"/>
      <c r="BO27" s="688">
        <v>100</v>
      </c>
      <c r="BP27" s="688"/>
      <c r="BQ27" s="688"/>
      <c r="BR27" s="688"/>
      <c r="BS27" s="694">
        <v>143653</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4903577</v>
      </c>
      <c r="CS27" s="721"/>
      <c r="CT27" s="721"/>
      <c r="CU27" s="721"/>
      <c r="CV27" s="721"/>
      <c r="CW27" s="721"/>
      <c r="CX27" s="721"/>
      <c r="CY27" s="722"/>
      <c r="CZ27" s="690">
        <v>13.9</v>
      </c>
      <c r="DA27" s="719"/>
      <c r="DB27" s="719"/>
      <c r="DC27" s="723"/>
      <c r="DD27" s="694">
        <v>1795683</v>
      </c>
      <c r="DE27" s="721"/>
      <c r="DF27" s="721"/>
      <c r="DG27" s="721"/>
      <c r="DH27" s="721"/>
      <c r="DI27" s="721"/>
      <c r="DJ27" s="721"/>
      <c r="DK27" s="722"/>
      <c r="DL27" s="694">
        <v>1705477</v>
      </c>
      <c r="DM27" s="721"/>
      <c r="DN27" s="721"/>
      <c r="DO27" s="721"/>
      <c r="DP27" s="721"/>
      <c r="DQ27" s="721"/>
      <c r="DR27" s="721"/>
      <c r="DS27" s="721"/>
      <c r="DT27" s="721"/>
      <c r="DU27" s="721"/>
      <c r="DV27" s="722"/>
      <c r="DW27" s="690">
        <v>11.4</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49758</v>
      </c>
      <c r="S28" s="686"/>
      <c r="T28" s="686"/>
      <c r="U28" s="686"/>
      <c r="V28" s="686"/>
      <c r="W28" s="686"/>
      <c r="X28" s="686"/>
      <c r="Y28" s="687"/>
      <c r="Z28" s="688">
        <v>0.1</v>
      </c>
      <c r="AA28" s="688"/>
      <c r="AB28" s="688"/>
      <c r="AC28" s="688"/>
      <c r="AD28" s="689" t="s">
        <v>237</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2081737</v>
      </c>
      <c r="CS28" s="686"/>
      <c r="CT28" s="686"/>
      <c r="CU28" s="686"/>
      <c r="CV28" s="686"/>
      <c r="CW28" s="686"/>
      <c r="CX28" s="686"/>
      <c r="CY28" s="687"/>
      <c r="CZ28" s="690">
        <v>5.9</v>
      </c>
      <c r="DA28" s="719"/>
      <c r="DB28" s="719"/>
      <c r="DC28" s="723"/>
      <c r="DD28" s="694">
        <v>2081737</v>
      </c>
      <c r="DE28" s="686"/>
      <c r="DF28" s="686"/>
      <c r="DG28" s="686"/>
      <c r="DH28" s="686"/>
      <c r="DI28" s="686"/>
      <c r="DJ28" s="686"/>
      <c r="DK28" s="687"/>
      <c r="DL28" s="694">
        <v>2081737</v>
      </c>
      <c r="DM28" s="686"/>
      <c r="DN28" s="686"/>
      <c r="DO28" s="686"/>
      <c r="DP28" s="686"/>
      <c r="DQ28" s="686"/>
      <c r="DR28" s="686"/>
      <c r="DS28" s="686"/>
      <c r="DT28" s="686"/>
      <c r="DU28" s="686"/>
      <c r="DV28" s="687"/>
      <c r="DW28" s="690">
        <v>13.9</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244666</v>
      </c>
      <c r="S29" s="686"/>
      <c r="T29" s="686"/>
      <c r="U29" s="686"/>
      <c r="V29" s="686"/>
      <c r="W29" s="686"/>
      <c r="X29" s="686"/>
      <c r="Y29" s="687"/>
      <c r="Z29" s="688">
        <v>0.7</v>
      </c>
      <c r="AA29" s="688"/>
      <c r="AB29" s="688"/>
      <c r="AC29" s="688"/>
      <c r="AD29" s="689">
        <v>45817</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2081737</v>
      </c>
      <c r="CS29" s="721"/>
      <c r="CT29" s="721"/>
      <c r="CU29" s="721"/>
      <c r="CV29" s="721"/>
      <c r="CW29" s="721"/>
      <c r="CX29" s="721"/>
      <c r="CY29" s="722"/>
      <c r="CZ29" s="690">
        <v>5.9</v>
      </c>
      <c r="DA29" s="719"/>
      <c r="DB29" s="719"/>
      <c r="DC29" s="723"/>
      <c r="DD29" s="694">
        <v>2081737</v>
      </c>
      <c r="DE29" s="721"/>
      <c r="DF29" s="721"/>
      <c r="DG29" s="721"/>
      <c r="DH29" s="721"/>
      <c r="DI29" s="721"/>
      <c r="DJ29" s="721"/>
      <c r="DK29" s="722"/>
      <c r="DL29" s="694">
        <v>2081737</v>
      </c>
      <c r="DM29" s="721"/>
      <c r="DN29" s="721"/>
      <c r="DO29" s="721"/>
      <c r="DP29" s="721"/>
      <c r="DQ29" s="721"/>
      <c r="DR29" s="721"/>
      <c r="DS29" s="721"/>
      <c r="DT29" s="721"/>
      <c r="DU29" s="721"/>
      <c r="DV29" s="722"/>
      <c r="DW29" s="690">
        <v>13.9</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240960</v>
      </c>
      <c r="S30" s="686"/>
      <c r="T30" s="686"/>
      <c r="U30" s="686"/>
      <c r="V30" s="686"/>
      <c r="W30" s="686"/>
      <c r="X30" s="686"/>
      <c r="Y30" s="687"/>
      <c r="Z30" s="688">
        <v>0.7</v>
      </c>
      <c r="AA30" s="688"/>
      <c r="AB30" s="688"/>
      <c r="AC30" s="688"/>
      <c r="AD30" s="689" t="s">
        <v>237</v>
      </c>
      <c r="AE30" s="689"/>
      <c r="AF30" s="689"/>
      <c r="AG30" s="689"/>
      <c r="AH30" s="689"/>
      <c r="AI30" s="689"/>
      <c r="AJ30" s="689"/>
      <c r="AK30" s="689"/>
      <c r="AL30" s="690" t="s">
        <v>137</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2006378</v>
      </c>
      <c r="CS30" s="686"/>
      <c r="CT30" s="686"/>
      <c r="CU30" s="686"/>
      <c r="CV30" s="686"/>
      <c r="CW30" s="686"/>
      <c r="CX30" s="686"/>
      <c r="CY30" s="687"/>
      <c r="CZ30" s="690">
        <v>5.7</v>
      </c>
      <c r="DA30" s="719"/>
      <c r="DB30" s="719"/>
      <c r="DC30" s="723"/>
      <c r="DD30" s="694">
        <v>2006378</v>
      </c>
      <c r="DE30" s="686"/>
      <c r="DF30" s="686"/>
      <c r="DG30" s="686"/>
      <c r="DH30" s="686"/>
      <c r="DI30" s="686"/>
      <c r="DJ30" s="686"/>
      <c r="DK30" s="687"/>
      <c r="DL30" s="694">
        <v>2006378</v>
      </c>
      <c r="DM30" s="686"/>
      <c r="DN30" s="686"/>
      <c r="DO30" s="686"/>
      <c r="DP30" s="686"/>
      <c r="DQ30" s="686"/>
      <c r="DR30" s="686"/>
      <c r="DS30" s="686"/>
      <c r="DT30" s="686"/>
      <c r="DU30" s="686"/>
      <c r="DV30" s="687"/>
      <c r="DW30" s="690">
        <v>13.4</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11258842</v>
      </c>
      <c r="S31" s="686"/>
      <c r="T31" s="686"/>
      <c r="U31" s="686"/>
      <c r="V31" s="686"/>
      <c r="W31" s="686"/>
      <c r="X31" s="686"/>
      <c r="Y31" s="687"/>
      <c r="Z31" s="688">
        <v>31</v>
      </c>
      <c r="AA31" s="688"/>
      <c r="AB31" s="688"/>
      <c r="AC31" s="688"/>
      <c r="AD31" s="689" t="s">
        <v>129</v>
      </c>
      <c r="AE31" s="689"/>
      <c r="AF31" s="689"/>
      <c r="AG31" s="689"/>
      <c r="AH31" s="689"/>
      <c r="AI31" s="689"/>
      <c r="AJ31" s="689"/>
      <c r="AK31" s="689"/>
      <c r="AL31" s="690" t="s">
        <v>129</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99.2</v>
      </c>
      <c r="BH31" s="740"/>
      <c r="BI31" s="740"/>
      <c r="BJ31" s="740"/>
      <c r="BK31" s="740"/>
      <c r="BL31" s="740"/>
      <c r="BM31" s="680">
        <v>97.9</v>
      </c>
      <c r="BN31" s="740"/>
      <c r="BO31" s="740"/>
      <c r="BP31" s="740"/>
      <c r="BQ31" s="741"/>
      <c r="BR31" s="753">
        <v>99.2</v>
      </c>
      <c r="BS31" s="740"/>
      <c r="BT31" s="740"/>
      <c r="BU31" s="740"/>
      <c r="BV31" s="740"/>
      <c r="BW31" s="740"/>
      <c r="BX31" s="680">
        <v>98</v>
      </c>
      <c r="BY31" s="740"/>
      <c r="BZ31" s="740"/>
      <c r="CA31" s="740"/>
      <c r="CB31" s="741"/>
      <c r="CD31" s="727"/>
      <c r="CE31" s="728"/>
      <c r="CF31" s="700" t="s">
        <v>311</v>
      </c>
      <c r="CG31" s="701"/>
      <c r="CH31" s="701"/>
      <c r="CI31" s="701"/>
      <c r="CJ31" s="701"/>
      <c r="CK31" s="701"/>
      <c r="CL31" s="701"/>
      <c r="CM31" s="701"/>
      <c r="CN31" s="701"/>
      <c r="CO31" s="701"/>
      <c r="CP31" s="701"/>
      <c r="CQ31" s="702"/>
      <c r="CR31" s="685">
        <v>75359</v>
      </c>
      <c r="CS31" s="721"/>
      <c r="CT31" s="721"/>
      <c r="CU31" s="721"/>
      <c r="CV31" s="721"/>
      <c r="CW31" s="721"/>
      <c r="CX31" s="721"/>
      <c r="CY31" s="722"/>
      <c r="CZ31" s="690">
        <v>0.2</v>
      </c>
      <c r="DA31" s="719"/>
      <c r="DB31" s="719"/>
      <c r="DC31" s="723"/>
      <c r="DD31" s="694">
        <v>75359</v>
      </c>
      <c r="DE31" s="721"/>
      <c r="DF31" s="721"/>
      <c r="DG31" s="721"/>
      <c r="DH31" s="721"/>
      <c r="DI31" s="721"/>
      <c r="DJ31" s="721"/>
      <c r="DK31" s="722"/>
      <c r="DL31" s="694">
        <v>75359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129</v>
      </c>
      <c r="AE32" s="689"/>
      <c r="AF32" s="689"/>
      <c r="AG32" s="689"/>
      <c r="AH32" s="689"/>
      <c r="AI32" s="689"/>
      <c r="AJ32" s="689"/>
      <c r="AK32" s="689"/>
      <c r="AL32" s="690" t="s">
        <v>137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v>
      </c>
      <c r="BH32" s="721"/>
      <c r="BI32" s="721"/>
      <c r="BJ32" s="721"/>
      <c r="BK32" s="721"/>
      <c r="BL32" s="721"/>
      <c r="BM32" s="691">
        <v>97.2</v>
      </c>
      <c r="BN32" s="751"/>
      <c r="BO32" s="751"/>
      <c r="BP32" s="751"/>
      <c r="BQ32" s="752"/>
      <c r="BR32" s="754">
        <v>99</v>
      </c>
      <c r="BS32" s="721"/>
      <c r="BT32" s="721"/>
      <c r="BU32" s="721"/>
      <c r="BV32" s="721"/>
      <c r="BW32" s="721"/>
      <c r="BX32" s="691">
        <v>97.4</v>
      </c>
      <c r="BY32" s="751"/>
      <c r="BZ32" s="751"/>
      <c r="CA32" s="751"/>
      <c r="CB32" s="752"/>
      <c r="CD32" s="729"/>
      <c r="CE32" s="730"/>
      <c r="CF32" s="700" t="s">
        <v>315</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237</v>
      </c>
      <c r="DM32" s="686"/>
      <c r="DN32" s="686"/>
      <c r="DO32" s="686"/>
      <c r="DP32" s="686"/>
      <c r="DQ32" s="686"/>
      <c r="DR32" s="686"/>
      <c r="DS32" s="686"/>
      <c r="DT32" s="686"/>
      <c r="DU32" s="686"/>
      <c r="DV32" s="687"/>
      <c r="DW32" s="690" t="s">
        <v>237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1694713</v>
      </c>
      <c r="S33" s="686"/>
      <c r="T33" s="686"/>
      <c r="U33" s="686"/>
      <c r="V33" s="686"/>
      <c r="W33" s="686"/>
      <c r="X33" s="686"/>
      <c r="Y33" s="687"/>
      <c r="Z33" s="688">
        <v>4.7</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99.4</v>
      </c>
      <c r="BH33" s="756"/>
      <c r="BI33" s="756"/>
      <c r="BJ33" s="756"/>
      <c r="BK33" s="756"/>
      <c r="BL33" s="756"/>
      <c r="BM33" s="757">
        <v>98.4</v>
      </c>
      <c r="BN33" s="756"/>
      <c r="BO33" s="756"/>
      <c r="BP33" s="756"/>
      <c r="BQ33" s="758"/>
      <c r="BR33" s="755">
        <v>99.4</v>
      </c>
      <c r="BS33" s="756"/>
      <c r="BT33" s="756"/>
      <c r="BU33" s="756"/>
      <c r="BV33" s="756"/>
      <c r="BW33" s="756"/>
      <c r="BX33" s="757">
        <v>98.5</v>
      </c>
      <c r="BY33" s="756"/>
      <c r="BZ33" s="756"/>
      <c r="CA33" s="756"/>
      <c r="CB33" s="758"/>
      <c r="CD33" s="700" t="s">
        <v>318</v>
      </c>
      <c r="CE33" s="701"/>
      <c r="CF33" s="701"/>
      <c r="CG33" s="701"/>
      <c r="CH33" s="701"/>
      <c r="CI33" s="701"/>
      <c r="CJ33" s="701"/>
      <c r="CK33" s="701"/>
      <c r="CL33" s="701"/>
      <c r="CM33" s="701"/>
      <c r="CN33" s="701"/>
      <c r="CO33" s="701"/>
      <c r="CP33" s="701"/>
      <c r="CQ33" s="702"/>
      <c r="CR33" s="685">
        <v>20146640</v>
      </c>
      <c r="CS33" s="721"/>
      <c r="CT33" s="721"/>
      <c r="CU33" s="721"/>
      <c r="CV33" s="721"/>
      <c r="CW33" s="721"/>
      <c r="CX33" s="721"/>
      <c r="CY33" s="722"/>
      <c r="CZ33" s="690">
        <v>57.2</v>
      </c>
      <c r="DA33" s="719"/>
      <c r="DB33" s="719"/>
      <c r="DC33" s="723"/>
      <c r="DD33" s="694">
        <v>9530502</v>
      </c>
      <c r="DE33" s="721"/>
      <c r="DF33" s="721"/>
      <c r="DG33" s="721"/>
      <c r="DH33" s="721"/>
      <c r="DI33" s="721"/>
      <c r="DJ33" s="721"/>
      <c r="DK33" s="722"/>
      <c r="DL33" s="694">
        <v>6054999</v>
      </c>
      <c r="DM33" s="721"/>
      <c r="DN33" s="721"/>
      <c r="DO33" s="721"/>
      <c r="DP33" s="721"/>
      <c r="DQ33" s="721"/>
      <c r="DR33" s="721"/>
      <c r="DS33" s="721"/>
      <c r="DT33" s="721"/>
      <c r="DU33" s="721"/>
      <c r="DV33" s="722"/>
      <c r="DW33" s="690">
        <v>40.4</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71709</v>
      </c>
      <c r="S34" s="686"/>
      <c r="T34" s="686"/>
      <c r="U34" s="686"/>
      <c r="V34" s="686"/>
      <c r="W34" s="686"/>
      <c r="X34" s="686"/>
      <c r="Y34" s="687"/>
      <c r="Z34" s="688">
        <v>0.2</v>
      </c>
      <c r="AA34" s="688"/>
      <c r="AB34" s="688"/>
      <c r="AC34" s="688"/>
      <c r="AD34" s="689">
        <v>11597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5163056</v>
      </c>
      <c r="CS34" s="686"/>
      <c r="CT34" s="686"/>
      <c r="CU34" s="686"/>
      <c r="CV34" s="686"/>
      <c r="CW34" s="686"/>
      <c r="CX34" s="686"/>
      <c r="CY34" s="687"/>
      <c r="CZ34" s="690">
        <v>14.7</v>
      </c>
      <c r="DA34" s="719"/>
      <c r="DB34" s="719"/>
      <c r="DC34" s="723"/>
      <c r="DD34" s="694">
        <v>3828138</v>
      </c>
      <c r="DE34" s="686"/>
      <c r="DF34" s="686"/>
      <c r="DG34" s="686"/>
      <c r="DH34" s="686"/>
      <c r="DI34" s="686"/>
      <c r="DJ34" s="686"/>
      <c r="DK34" s="687"/>
      <c r="DL34" s="694">
        <v>2866537</v>
      </c>
      <c r="DM34" s="686"/>
      <c r="DN34" s="686"/>
      <c r="DO34" s="686"/>
      <c r="DP34" s="686"/>
      <c r="DQ34" s="686"/>
      <c r="DR34" s="686"/>
      <c r="DS34" s="686"/>
      <c r="DT34" s="686"/>
      <c r="DU34" s="686"/>
      <c r="DV34" s="687"/>
      <c r="DW34" s="690">
        <v>19.100000000000001</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780301</v>
      </c>
      <c r="S35" s="686"/>
      <c r="T35" s="686"/>
      <c r="U35" s="686"/>
      <c r="V35" s="686"/>
      <c r="W35" s="686"/>
      <c r="X35" s="686"/>
      <c r="Y35" s="687"/>
      <c r="Z35" s="688">
        <v>2.1</v>
      </c>
      <c r="AA35" s="688"/>
      <c r="AB35" s="688"/>
      <c r="AC35" s="688"/>
      <c r="AD35" s="689" t="s">
        <v>137</v>
      </c>
      <c r="AE35" s="689"/>
      <c r="AF35" s="689"/>
      <c r="AG35" s="689"/>
      <c r="AH35" s="689"/>
      <c r="AI35" s="689"/>
      <c r="AJ35" s="689"/>
      <c r="AK35" s="689"/>
      <c r="AL35" s="690" t="s">
        <v>129</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82664</v>
      </c>
      <c r="CS35" s="721"/>
      <c r="CT35" s="721"/>
      <c r="CU35" s="721"/>
      <c r="CV35" s="721"/>
      <c r="CW35" s="721"/>
      <c r="CX35" s="721"/>
      <c r="CY35" s="722"/>
      <c r="CZ35" s="690">
        <v>0.2</v>
      </c>
      <c r="DA35" s="719"/>
      <c r="DB35" s="719"/>
      <c r="DC35" s="723"/>
      <c r="DD35" s="694">
        <v>77789</v>
      </c>
      <c r="DE35" s="721"/>
      <c r="DF35" s="721"/>
      <c r="DG35" s="721"/>
      <c r="DH35" s="721"/>
      <c r="DI35" s="721"/>
      <c r="DJ35" s="721"/>
      <c r="DK35" s="722"/>
      <c r="DL35" s="694">
        <v>77789</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2284987</v>
      </c>
      <c r="S36" s="686"/>
      <c r="T36" s="686"/>
      <c r="U36" s="686"/>
      <c r="V36" s="686"/>
      <c r="W36" s="686"/>
      <c r="X36" s="686"/>
      <c r="Y36" s="687"/>
      <c r="Z36" s="688">
        <v>6.3</v>
      </c>
      <c r="AA36" s="688"/>
      <c r="AB36" s="688"/>
      <c r="AC36" s="688"/>
      <c r="AD36" s="689" t="s">
        <v>129</v>
      </c>
      <c r="AE36" s="689"/>
      <c r="AF36" s="689"/>
      <c r="AG36" s="689"/>
      <c r="AH36" s="689"/>
      <c r="AI36" s="689"/>
      <c r="AJ36" s="689"/>
      <c r="AK36" s="689"/>
      <c r="AL36" s="690" t="s">
        <v>129</v>
      </c>
      <c r="AM36" s="691"/>
      <c r="AN36" s="691"/>
      <c r="AO36" s="692"/>
      <c r="AP36" s="235"/>
      <c r="AQ36" s="759" t="s">
        <v>326</v>
      </c>
      <c r="AR36" s="760"/>
      <c r="AS36" s="760"/>
      <c r="AT36" s="760"/>
      <c r="AU36" s="760"/>
      <c r="AV36" s="760"/>
      <c r="AW36" s="760"/>
      <c r="AX36" s="760"/>
      <c r="AY36" s="761"/>
      <c r="AZ36" s="674">
        <v>3483294</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141636</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9605992</v>
      </c>
      <c r="CS36" s="686"/>
      <c r="CT36" s="686"/>
      <c r="CU36" s="686"/>
      <c r="CV36" s="686"/>
      <c r="CW36" s="686"/>
      <c r="CX36" s="686"/>
      <c r="CY36" s="687"/>
      <c r="CZ36" s="690">
        <v>27.3</v>
      </c>
      <c r="DA36" s="719"/>
      <c r="DB36" s="719"/>
      <c r="DC36" s="723"/>
      <c r="DD36" s="694">
        <v>1889718</v>
      </c>
      <c r="DE36" s="686"/>
      <c r="DF36" s="686"/>
      <c r="DG36" s="686"/>
      <c r="DH36" s="686"/>
      <c r="DI36" s="686"/>
      <c r="DJ36" s="686"/>
      <c r="DK36" s="687"/>
      <c r="DL36" s="694">
        <v>1183024</v>
      </c>
      <c r="DM36" s="686"/>
      <c r="DN36" s="686"/>
      <c r="DO36" s="686"/>
      <c r="DP36" s="686"/>
      <c r="DQ36" s="686"/>
      <c r="DR36" s="686"/>
      <c r="DS36" s="686"/>
      <c r="DT36" s="686"/>
      <c r="DU36" s="686"/>
      <c r="DV36" s="687"/>
      <c r="DW36" s="690">
        <v>7.9</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993244</v>
      </c>
      <c r="S37" s="686"/>
      <c r="T37" s="686"/>
      <c r="U37" s="686"/>
      <c r="V37" s="686"/>
      <c r="W37" s="686"/>
      <c r="X37" s="686"/>
      <c r="Y37" s="687"/>
      <c r="Z37" s="688">
        <v>2.7</v>
      </c>
      <c r="AA37" s="688"/>
      <c r="AB37" s="688"/>
      <c r="AC37" s="688"/>
      <c r="AD37" s="689" t="s">
        <v>237</v>
      </c>
      <c r="AE37" s="689"/>
      <c r="AF37" s="689"/>
      <c r="AG37" s="689"/>
      <c r="AH37" s="689"/>
      <c r="AI37" s="689"/>
      <c r="AJ37" s="689"/>
      <c r="AK37" s="689"/>
      <c r="AL37" s="690" t="s">
        <v>237</v>
      </c>
      <c r="AM37" s="691"/>
      <c r="AN37" s="691"/>
      <c r="AO37" s="692"/>
      <c r="AQ37" s="763" t="s">
        <v>330</v>
      </c>
      <c r="AR37" s="764"/>
      <c r="AS37" s="764"/>
      <c r="AT37" s="764"/>
      <c r="AU37" s="764"/>
      <c r="AV37" s="764"/>
      <c r="AW37" s="764"/>
      <c r="AX37" s="764"/>
      <c r="AY37" s="765"/>
      <c r="AZ37" s="685">
        <v>963295</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123312</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163852</v>
      </c>
      <c r="CS37" s="721"/>
      <c r="CT37" s="721"/>
      <c r="CU37" s="721"/>
      <c r="CV37" s="721"/>
      <c r="CW37" s="721"/>
      <c r="CX37" s="721"/>
      <c r="CY37" s="722"/>
      <c r="CZ37" s="690">
        <v>0.5</v>
      </c>
      <c r="DA37" s="719"/>
      <c r="DB37" s="719"/>
      <c r="DC37" s="723"/>
      <c r="DD37" s="694">
        <v>163852</v>
      </c>
      <c r="DE37" s="721"/>
      <c r="DF37" s="721"/>
      <c r="DG37" s="721"/>
      <c r="DH37" s="721"/>
      <c r="DI37" s="721"/>
      <c r="DJ37" s="721"/>
      <c r="DK37" s="722"/>
      <c r="DL37" s="694">
        <v>163852</v>
      </c>
      <c r="DM37" s="721"/>
      <c r="DN37" s="721"/>
      <c r="DO37" s="721"/>
      <c r="DP37" s="721"/>
      <c r="DQ37" s="721"/>
      <c r="DR37" s="721"/>
      <c r="DS37" s="721"/>
      <c r="DT37" s="721"/>
      <c r="DU37" s="721"/>
      <c r="DV37" s="722"/>
      <c r="DW37" s="690">
        <v>1.1000000000000001</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772251</v>
      </c>
      <c r="S38" s="686"/>
      <c r="T38" s="686"/>
      <c r="U38" s="686"/>
      <c r="V38" s="686"/>
      <c r="W38" s="686"/>
      <c r="X38" s="686"/>
      <c r="Y38" s="687"/>
      <c r="Z38" s="688">
        <v>2.1</v>
      </c>
      <c r="AA38" s="688"/>
      <c r="AB38" s="688"/>
      <c r="AC38" s="688"/>
      <c r="AD38" s="689">
        <v>7381</v>
      </c>
      <c r="AE38" s="689"/>
      <c r="AF38" s="689"/>
      <c r="AG38" s="689"/>
      <c r="AH38" s="689"/>
      <c r="AI38" s="689"/>
      <c r="AJ38" s="689"/>
      <c r="AK38" s="689"/>
      <c r="AL38" s="690">
        <v>0.1</v>
      </c>
      <c r="AM38" s="691"/>
      <c r="AN38" s="691"/>
      <c r="AO38" s="692"/>
      <c r="AQ38" s="763" t="s">
        <v>334</v>
      </c>
      <c r="AR38" s="764"/>
      <c r="AS38" s="764"/>
      <c r="AT38" s="764"/>
      <c r="AU38" s="764"/>
      <c r="AV38" s="764"/>
      <c r="AW38" s="764"/>
      <c r="AX38" s="764"/>
      <c r="AY38" s="765"/>
      <c r="AZ38" s="685">
        <v>30209</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9412</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2517672</v>
      </c>
      <c r="CS38" s="686"/>
      <c r="CT38" s="686"/>
      <c r="CU38" s="686"/>
      <c r="CV38" s="686"/>
      <c r="CW38" s="686"/>
      <c r="CX38" s="686"/>
      <c r="CY38" s="687"/>
      <c r="CZ38" s="690">
        <v>7.1</v>
      </c>
      <c r="DA38" s="719"/>
      <c r="DB38" s="719"/>
      <c r="DC38" s="723"/>
      <c r="DD38" s="694">
        <v>2094942</v>
      </c>
      <c r="DE38" s="686"/>
      <c r="DF38" s="686"/>
      <c r="DG38" s="686"/>
      <c r="DH38" s="686"/>
      <c r="DI38" s="686"/>
      <c r="DJ38" s="686"/>
      <c r="DK38" s="687"/>
      <c r="DL38" s="694">
        <v>1927649</v>
      </c>
      <c r="DM38" s="686"/>
      <c r="DN38" s="686"/>
      <c r="DO38" s="686"/>
      <c r="DP38" s="686"/>
      <c r="DQ38" s="686"/>
      <c r="DR38" s="686"/>
      <c r="DS38" s="686"/>
      <c r="DT38" s="686"/>
      <c r="DU38" s="686"/>
      <c r="DV38" s="687"/>
      <c r="DW38" s="690">
        <v>12.9</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2712735</v>
      </c>
      <c r="S39" s="686"/>
      <c r="T39" s="686"/>
      <c r="U39" s="686"/>
      <c r="V39" s="686"/>
      <c r="W39" s="686"/>
      <c r="X39" s="686"/>
      <c r="Y39" s="687"/>
      <c r="Z39" s="688">
        <v>7.5</v>
      </c>
      <c r="AA39" s="688"/>
      <c r="AB39" s="688"/>
      <c r="AC39" s="688"/>
      <c r="AD39" s="689" t="s">
        <v>137</v>
      </c>
      <c r="AE39" s="689"/>
      <c r="AF39" s="689"/>
      <c r="AG39" s="689"/>
      <c r="AH39" s="689"/>
      <c r="AI39" s="689"/>
      <c r="AJ39" s="689"/>
      <c r="AK39" s="689"/>
      <c r="AL39" s="690" t="s">
        <v>237</v>
      </c>
      <c r="AM39" s="691"/>
      <c r="AN39" s="691"/>
      <c r="AO39" s="692"/>
      <c r="AQ39" s="763" t="s">
        <v>338</v>
      </c>
      <c r="AR39" s="764"/>
      <c r="AS39" s="764"/>
      <c r="AT39" s="764"/>
      <c r="AU39" s="764"/>
      <c r="AV39" s="764"/>
      <c r="AW39" s="764"/>
      <c r="AX39" s="764"/>
      <c r="AY39" s="765"/>
      <c r="AZ39" s="685">
        <v>2327</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14435</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1951251</v>
      </c>
      <c r="CS39" s="721"/>
      <c r="CT39" s="721"/>
      <c r="CU39" s="721"/>
      <c r="CV39" s="721"/>
      <c r="CW39" s="721"/>
      <c r="CX39" s="721"/>
      <c r="CY39" s="722"/>
      <c r="CZ39" s="690">
        <v>5.5</v>
      </c>
      <c r="DA39" s="719"/>
      <c r="DB39" s="719"/>
      <c r="DC39" s="723"/>
      <c r="DD39" s="694">
        <v>1112410</v>
      </c>
      <c r="DE39" s="721"/>
      <c r="DF39" s="721"/>
      <c r="DG39" s="721"/>
      <c r="DH39" s="721"/>
      <c r="DI39" s="721"/>
      <c r="DJ39" s="721"/>
      <c r="DK39" s="722"/>
      <c r="DL39" s="694" t="s">
        <v>237</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342</v>
      </c>
      <c r="AR40" s="764"/>
      <c r="AS40" s="764"/>
      <c r="AT40" s="764"/>
      <c r="AU40" s="764"/>
      <c r="AV40" s="764"/>
      <c r="AW40" s="764"/>
      <c r="AX40" s="764"/>
      <c r="AY40" s="765"/>
      <c r="AZ40" s="685" t="s">
        <v>129</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826005</v>
      </c>
      <c r="CS40" s="686"/>
      <c r="CT40" s="686"/>
      <c r="CU40" s="686"/>
      <c r="CV40" s="686"/>
      <c r="CW40" s="686"/>
      <c r="CX40" s="686"/>
      <c r="CY40" s="687"/>
      <c r="CZ40" s="690">
        <v>2.2999999999999998</v>
      </c>
      <c r="DA40" s="719"/>
      <c r="DB40" s="719"/>
      <c r="DC40" s="723"/>
      <c r="DD40" s="694">
        <v>527505</v>
      </c>
      <c r="DE40" s="686"/>
      <c r="DF40" s="686"/>
      <c r="DG40" s="686"/>
      <c r="DH40" s="686"/>
      <c r="DI40" s="686"/>
      <c r="DJ40" s="686"/>
      <c r="DK40" s="687"/>
      <c r="DL40" s="694" t="s">
        <v>137</v>
      </c>
      <c r="DM40" s="686"/>
      <c r="DN40" s="686"/>
      <c r="DO40" s="686"/>
      <c r="DP40" s="686"/>
      <c r="DQ40" s="686"/>
      <c r="DR40" s="686"/>
      <c r="DS40" s="686"/>
      <c r="DT40" s="686"/>
      <c r="DU40" s="686"/>
      <c r="DV40" s="687"/>
      <c r="DW40" s="690" t="s">
        <v>137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137</v>
      </c>
      <c r="AE41" s="689"/>
      <c r="AF41" s="689"/>
      <c r="AG41" s="689"/>
      <c r="AH41" s="689"/>
      <c r="AI41" s="689"/>
      <c r="AJ41" s="689"/>
      <c r="AK41" s="689"/>
      <c r="AL41" s="690" t="s">
        <v>237</v>
      </c>
      <c r="AM41" s="691"/>
      <c r="AN41" s="691"/>
      <c r="AO41" s="692"/>
      <c r="AQ41" s="763" t="s">
        <v>347</v>
      </c>
      <c r="AR41" s="764"/>
      <c r="AS41" s="764"/>
      <c r="AT41" s="764"/>
      <c r="AU41" s="764"/>
      <c r="AV41" s="764"/>
      <c r="AW41" s="764"/>
      <c r="AX41" s="764"/>
      <c r="AY41" s="765"/>
      <c r="AZ41" s="685">
        <v>504088</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129</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237</v>
      </c>
      <c r="CS41" s="721"/>
      <c r="CT41" s="721"/>
      <c r="CU41" s="721"/>
      <c r="CV41" s="721"/>
      <c r="CW41" s="721"/>
      <c r="CX41" s="721"/>
      <c r="CY41" s="722"/>
      <c r="CZ41" s="690" t="s">
        <v>129</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836746</v>
      </c>
      <c r="S42" s="686"/>
      <c r="T42" s="686"/>
      <c r="U42" s="686"/>
      <c r="V42" s="686"/>
      <c r="W42" s="686"/>
      <c r="X42" s="686"/>
      <c r="Y42" s="687"/>
      <c r="Z42" s="688">
        <v>2.2999999999999998</v>
      </c>
      <c r="AA42" s="688"/>
      <c r="AB42" s="688"/>
      <c r="AC42" s="688"/>
      <c r="AD42" s="689" t="s">
        <v>237</v>
      </c>
      <c r="AE42" s="689"/>
      <c r="AF42" s="689"/>
      <c r="AG42" s="689"/>
      <c r="AH42" s="689"/>
      <c r="AI42" s="689"/>
      <c r="AJ42" s="689"/>
      <c r="AK42" s="689"/>
      <c r="AL42" s="690" t="s">
        <v>137</v>
      </c>
      <c r="AM42" s="691"/>
      <c r="AN42" s="691"/>
      <c r="AO42" s="692"/>
      <c r="AQ42" s="784" t="s">
        <v>351</v>
      </c>
      <c r="AR42" s="785"/>
      <c r="AS42" s="785"/>
      <c r="AT42" s="785"/>
      <c r="AU42" s="785"/>
      <c r="AV42" s="785"/>
      <c r="AW42" s="785"/>
      <c r="AX42" s="785"/>
      <c r="AY42" s="786"/>
      <c r="AZ42" s="776">
        <v>1983375</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318</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3069657</v>
      </c>
      <c r="CS42" s="686"/>
      <c r="CT42" s="686"/>
      <c r="CU42" s="686"/>
      <c r="CV42" s="686"/>
      <c r="CW42" s="686"/>
      <c r="CX42" s="686"/>
      <c r="CY42" s="687"/>
      <c r="CZ42" s="690">
        <v>8.6999999999999993</v>
      </c>
      <c r="DA42" s="691"/>
      <c r="DB42" s="691"/>
      <c r="DC42" s="703"/>
      <c r="DD42" s="694">
        <v>1009624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36370387</v>
      </c>
      <c r="S43" s="777"/>
      <c r="T43" s="777"/>
      <c r="U43" s="777"/>
      <c r="V43" s="777"/>
      <c r="W43" s="777"/>
      <c r="X43" s="777"/>
      <c r="Y43" s="778"/>
      <c r="Z43" s="779">
        <v>100</v>
      </c>
      <c r="AA43" s="779"/>
      <c r="AB43" s="779"/>
      <c r="AC43" s="779"/>
      <c r="AD43" s="780">
        <v>14152868</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112934</v>
      </c>
      <c r="CS43" s="721"/>
      <c r="CT43" s="721"/>
      <c r="CU43" s="721"/>
      <c r="CV43" s="721"/>
      <c r="CW43" s="721"/>
      <c r="CX43" s="721"/>
      <c r="CY43" s="722"/>
      <c r="CZ43" s="690">
        <v>0.3</v>
      </c>
      <c r="DA43" s="719"/>
      <c r="DB43" s="719"/>
      <c r="DC43" s="723"/>
      <c r="DD43" s="694">
        <v>112934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3057635</v>
      </c>
      <c r="CS44" s="686"/>
      <c r="CT44" s="686"/>
      <c r="CU44" s="686"/>
      <c r="CV44" s="686"/>
      <c r="CW44" s="686"/>
      <c r="CX44" s="686"/>
      <c r="CY44" s="687"/>
      <c r="CZ44" s="690">
        <v>8.6999999999999993</v>
      </c>
      <c r="DA44" s="691"/>
      <c r="DB44" s="691"/>
      <c r="DC44" s="703"/>
      <c r="DD44" s="694">
        <v>997602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955313</v>
      </c>
      <c r="CS45" s="721"/>
      <c r="CT45" s="721"/>
      <c r="CU45" s="721"/>
      <c r="CV45" s="721"/>
      <c r="CW45" s="721"/>
      <c r="CX45" s="721"/>
      <c r="CY45" s="722"/>
      <c r="CZ45" s="690">
        <v>2.7</v>
      </c>
      <c r="DA45" s="719"/>
      <c r="DB45" s="719"/>
      <c r="DC45" s="723"/>
      <c r="DD45" s="694">
        <v>46522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2030265</v>
      </c>
      <c r="CS46" s="686"/>
      <c r="CT46" s="686"/>
      <c r="CU46" s="686"/>
      <c r="CV46" s="686"/>
      <c r="CW46" s="686"/>
      <c r="CX46" s="686"/>
      <c r="CY46" s="687"/>
      <c r="CZ46" s="690">
        <v>5.8</v>
      </c>
      <c r="DA46" s="691"/>
      <c r="DB46" s="691"/>
      <c r="DC46" s="703"/>
      <c r="DD46" s="694">
        <v>919623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12022</v>
      </c>
      <c r="CS47" s="721"/>
      <c r="CT47" s="721"/>
      <c r="CU47" s="721"/>
      <c r="CV47" s="721"/>
      <c r="CW47" s="721"/>
      <c r="CX47" s="721"/>
      <c r="CY47" s="722"/>
      <c r="CZ47" s="690">
        <v>0</v>
      </c>
      <c r="DA47" s="719"/>
      <c r="DB47" s="719"/>
      <c r="DC47" s="723"/>
      <c r="DD47" s="694">
        <v>12022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237</v>
      </c>
      <c r="CS48" s="686"/>
      <c r="CT48" s="686"/>
      <c r="CU48" s="686"/>
      <c r="CV48" s="686"/>
      <c r="CW48" s="686"/>
      <c r="CX48" s="686"/>
      <c r="CY48" s="687"/>
      <c r="CZ48" s="690" t="s">
        <v>237</v>
      </c>
      <c r="DA48" s="691"/>
      <c r="DB48" s="691"/>
      <c r="DC48" s="703"/>
      <c r="DD48" s="694" t="s">
        <v>237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35225452</v>
      </c>
      <c r="CS49" s="756"/>
      <c r="CT49" s="756"/>
      <c r="CU49" s="756"/>
      <c r="CV49" s="756"/>
      <c r="CW49" s="756"/>
      <c r="CX49" s="756"/>
      <c r="CY49" s="787"/>
      <c r="CZ49" s="781">
        <v>100</v>
      </c>
      <c r="DA49" s="788"/>
      <c r="DB49" s="788"/>
      <c r="DC49" s="789"/>
      <c r="DD49" s="790">
        <v>18987405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vFjYclrvot2HykOT28rTfSTXsvFwm2HeVnQHzR4B6sRQIyEMGm1Pjha2FJ2GeMVCZOdiu9PmYzWZHRy/5Rv0A==" saltValue="2nxkKoRuoLbKqiT+YUKKZ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36370</v>
      </c>
      <c r="R7" s="821"/>
      <c r="S7" s="821"/>
      <c r="T7" s="821"/>
      <c r="U7" s="821"/>
      <c r="V7" s="821">
        <v>35225</v>
      </c>
      <c r="W7" s="821"/>
      <c r="X7" s="821"/>
      <c r="Y7" s="821"/>
      <c r="Z7" s="821"/>
      <c r="AA7" s="821">
        <v>1145</v>
      </c>
      <c r="AB7" s="821"/>
      <c r="AC7" s="821"/>
      <c r="AD7" s="821"/>
      <c r="AE7" s="822"/>
      <c r="AF7" s="823">
        <v>1068</v>
      </c>
      <c r="AG7" s="824"/>
      <c r="AH7" s="824"/>
      <c r="AI7" s="824"/>
      <c r="AJ7" s="825"/>
      <c r="AK7" s="860">
        <v>2243</v>
      </c>
      <c r="AL7" s="861"/>
      <c r="AM7" s="861"/>
      <c r="AN7" s="861"/>
      <c r="AO7" s="861"/>
      <c r="AP7" s="861">
        <v>20340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0</v>
      </c>
      <c r="CI7" s="858"/>
      <c r="CJ7" s="858"/>
      <c r="CK7" s="858"/>
      <c r="CL7" s="859"/>
      <c r="CM7" s="857">
        <v>55</v>
      </c>
      <c r="CN7" s="858"/>
      <c r="CO7" s="858"/>
      <c r="CP7" s="858"/>
      <c r="CQ7" s="859"/>
      <c r="CR7" s="857">
        <v>10</v>
      </c>
      <c r="CS7" s="858"/>
      <c r="CT7" s="858"/>
      <c r="CU7" s="858"/>
      <c r="CV7" s="859"/>
      <c r="CW7" s="857" t="s">
        <v>584</v>
      </c>
      <c r="CX7" s="858"/>
      <c r="CY7" s="858"/>
      <c r="CZ7" s="858"/>
      <c r="DA7" s="859"/>
      <c r="DB7" s="857">
        <v>1</v>
      </c>
      <c r="DC7" s="858"/>
      <c r="DD7" s="858"/>
      <c r="DE7" s="858"/>
      <c r="DF7" s="859"/>
      <c r="DG7" s="857">
        <v>22</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11</v>
      </c>
      <c r="CI8" s="868"/>
      <c r="CJ8" s="868"/>
      <c r="CK8" s="868"/>
      <c r="CL8" s="869"/>
      <c r="CM8" s="867">
        <v>130</v>
      </c>
      <c r="CN8" s="868"/>
      <c r="CO8" s="868"/>
      <c r="CP8" s="868"/>
      <c r="CQ8" s="869"/>
      <c r="CR8" s="867">
        <v>15</v>
      </c>
      <c r="CS8" s="868"/>
      <c r="CT8" s="868"/>
      <c r="CU8" s="868"/>
      <c r="CV8" s="869"/>
      <c r="CW8" s="867" t="s">
        <v>584</v>
      </c>
      <c r="CX8" s="868"/>
      <c r="CY8" s="868"/>
      <c r="CZ8" s="868"/>
      <c r="DA8" s="869"/>
      <c r="DB8" s="867" t="s">
        <v>584</v>
      </c>
      <c r="DC8" s="868"/>
      <c r="DD8" s="868"/>
      <c r="DE8" s="868"/>
      <c r="DF8" s="869"/>
      <c r="DG8" s="867" t="s">
        <v>584</v>
      </c>
      <c r="DH8" s="868"/>
      <c r="DI8" s="868"/>
      <c r="DJ8" s="868"/>
      <c r="DK8" s="869"/>
      <c r="DL8" s="867" t="s">
        <v>584</v>
      </c>
      <c r="DM8" s="868"/>
      <c r="DN8" s="868"/>
      <c r="DO8" s="868"/>
      <c r="DP8" s="869"/>
      <c r="DQ8" s="867" t="s">
        <v>584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36370</v>
      </c>
      <c r="R23" s="880"/>
      <c r="S23" s="880"/>
      <c r="T23" s="880"/>
      <c r="U23" s="880"/>
      <c r="V23" s="880">
        <v>35225</v>
      </c>
      <c r="W23" s="880"/>
      <c r="X23" s="880"/>
      <c r="Y23" s="880"/>
      <c r="Z23" s="880"/>
      <c r="AA23" s="880">
        <v>1145</v>
      </c>
      <c r="AB23" s="880"/>
      <c r="AC23" s="880"/>
      <c r="AD23" s="880"/>
      <c r="AE23" s="881"/>
      <c r="AF23" s="882">
        <v>1068</v>
      </c>
      <c r="AG23" s="880"/>
      <c r="AH23" s="880"/>
      <c r="AI23" s="880"/>
      <c r="AJ23" s="883"/>
      <c r="AK23" s="884"/>
      <c r="AL23" s="885"/>
      <c r="AM23" s="885"/>
      <c r="AN23" s="885"/>
      <c r="AO23" s="885"/>
      <c r="AP23" s="880">
        <v>20340</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6819</v>
      </c>
      <c r="R28" s="909"/>
      <c r="S28" s="909"/>
      <c r="T28" s="909"/>
      <c r="U28" s="909"/>
      <c r="V28" s="909">
        <v>6677</v>
      </c>
      <c r="W28" s="909"/>
      <c r="X28" s="909"/>
      <c r="Y28" s="909"/>
      <c r="Z28" s="909"/>
      <c r="AA28" s="909">
        <v>142</v>
      </c>
      <c r="AB28" s="909"/>
      <c r="AC28" s="909"/>
      <c r="AD28" s="909"/>
      <c r="AE28" s="910"/>
      <c r="AF28" s="911">
        <v>142</v>
      </c>
      <c r="AG28" s="909"/>
      <c r="AH28" s="909"/>
      <c r="AI28" s="909"/>
      <c r="AJ28" s="912"/>
      <c r="AK28" s="913">
        <v>688</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5879</v>
      </c>
      <c r="R29" s="845"/>
      <c r="S29" s="845"/>
      <c r="T29" s="845"/>
      <c r="U29" s="845"/>
      <c r="V29" s="845">
        <v>5384</v>
      </c>
      <c r="W29" s="845"/>
      <c r="X29" s="845"/>
      <c r="Y29" s="845"/>
      <c r="Z29" s="845"/>
      <c r="AA29" s="845">
        <v>495</v>
      </c>
      <c r="AB29" s="845"/>
      <c r="AC29" s="845"/>
      <c r="AD29" s="845"/>
      <c r="AE29" s="846"/>
      <c r="AF29" s="847">
        <v>495</v>
      </c>
      <c r="AG29" s="848"/>
      <c r="AH29" s="848"/>
      <c r="AI29" s="848"/>
      <c r="AJ29" s="849"/>
      <c r="AK29" s="916">
        <v>993</v>
      </c>
      <c r="AL29" s="917"/>
      <c r="AM29" s="917"/>
      <c r="AN29" s="917"/>
      <c r="AO29" s="917"/>
      <c r="AP29" s="917" t="s">
        <v>584</v>
      </c>
      <c r="AQ29" s="917"/>
      <c r="AR29" s="917"/>
      <c r="AS29" s="917"/>
      <c r="AT29" s="917"/>
      <c r="AU29" s="917" t="s">
        <v>584</v>
      </c>
      <c r="AV29" s="917"/>
      <c r="AW29" s="917"/>
      <c r="AX29" s="917"/>
      <c r="AY29" s="917"/>
      <c r="AZ29" s="917" t="s">
        <v>584</v>
      </c>
      <c r="BA29" s="917"/>
      <c r="BB29" s="917"/>
      <c r="BC29" s="917"/>
      <c r="BD29" s="917"/>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1324</v>
      </c>
      <c r="R30" s="845"/>
      <c r="S30" s="845"/>
      <c r="T30" s="845"/>
      <c r="U30" s="845"/>
      <c r="V30" s="845">
        <v>1300</v>
      </c>
      <c r="W30" s="845"/>
      <c r="X30" s="845"/>
      <c r="Y30" s="845"/>
      <c r="Z30" s="845"/>
      <c r="AA30" s="845">
        <v>23</v>
      </c>
      <c r="AB30" s="845"/>
      <c r="AC30" s="845"/>
      <c r="AD30" s="845"/>
      <c r="AE30" s="846"/>
      <c r="AF30" s="847">
        <v>23</v>
      </c>
      <c r="AG30" s="848"/>
      <c r="AH30" s="848"/>
      <c r="AI30" s="848"/>
      <c r="AJ30" s="849"/>
      <c r="AK30" s="916">
        <v>222</v>
      </c>
      <c r="AL30" s="917"/>
      <c r="AM30" s="917"/>
      <c r="AN30" s="917"/>
      <c r="AO30" s="917"/>
      <c r="AP30" s="917" t="s">
        <v>584</v>
      </c>
      <c r="AQ30" s="917"/>
      <c r="AR30" s="917"/>
      <c r="AS30" s="917"/>
      <c r="AT30" s="917"/>
      <c r="AU30" s="917" t="s">
        <v>584</v>
      </c>
      <c r="AV30" s="917"/>
      <c r="AW30" s="917"/>
      <c r="AX30" s="917"/>
      <c r="AY30" s="917"/>
      <c r="AZ30" s="917" t="s">
        <v>584</v>
      </c>
      <c r="BA30" s="917"/>
      <c r="BB30" s="917"/>
      <c r="BC30" s="917"/>
      <c r="BD30" s="917"/>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1209</v>
      </c>
      <c r="R31" s="845"/>
      <c r="S31" s="845"/>
      <c r="T31" s="845"/>
      <c r="U31" s="845"/>
      <c r="V31" s="845">
        <v>1062</v>
      </c>
      <c r="W31" s="845"/>
      <c r="X31" s="845"/>
      <c r="Y31" s="845"/>
      <c r="Z31" s="845"/>
      <c r="AA31" s="845">
        <v>146</v>
      </c>
      <c r="AB31" s="845"/>
      <c r="AC31" s="845"/>
      <c r="AD31" s="845"/>
      <c r="AE31" s="846"/>
      <c r="AF31" s="847">
        <v>1165</v>
      </c>
      <c r="AG31" s="848"/>
      <c r="AH31" s="848"/>
      <c r="AI31" s="848"/>
      <c r="AJ31" s="849"/>
      <c r="AK31" s="917">
        <v>1</v>
      </c>
      <c r="AL31" s="917"/>
      <c r="AM31" s="917"/>
      <c r="AN31" s="917"/>
      <c r="AO31" s="917"/>
      <c r="AP31" s="917" t="s">
        <v>584</v>
      </c>
      <c r="AQ31" s="917"/>
      <c r="AR31" s="917"/>
      <c r="AS31" s="917"/>
      <c r="AT31" s="917"/>
      <c r="AU31" s="917" t="s">
        <v>584</v>
      </c>
      <c r="AV31" s="917"/>
      <c r="AW31" s="917"/>
      <c r="AX31" s="917"/>
      <c r="AY31" s="917"/>
      <c r="AZ31" s="917" t="s">
        <v>584</v>
      </c>
      <c r="BA31" s="917"/>
      <c r="BB31" s="917"/>
      <c r="BC31" s="917"/>
      <c r="BD31" s="917"/>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1638</v>
      </c>
      <c r="R32" s="845"/>
      <c r="S32" s="845"/>
      <c r="T32" s="845"/>
      <c r="U32" s="845"/>
      <c r="V32" s="845">
        <v>1603</v>
      </c>
      <c r="W32" s="845"/>
      <c r="X32" s="845"/>
      <c r="Y32" s="845"/>
      <c r="Z32" s="845"/>
      <c r="AA32" s="845">
        <v>35</v>
      </c>
      <c r="AB32" s="845"/>
      <c r="AC32" s="845"/>
      <c r="AD32" s="845"/>
      <c r="AE32" s="846"/>
      <c r="AF32" s="847">
        <v>261</v>
      </c>
      <c r="AG32" s="848"/>
      <c r="AH32" s="848"/>
      <c r="AI32" s="848"/>
      <c r="AJ32" s="849"/>
      <c r="AK32" s="916">
        <v>426</v>
      </c>
      <c r="AL32" s="917"/>
      <c r="AM32" s="917"/>
      <c r="AN32" s="917"/>
      <c r="AO32" s="917"/>
      <c r="AP32" s="917">
        <v>7147</v>
      </c>
      <c r="AQ32" s="917"/>
      <c r="AR32" s="917"/>
      <c r="AS32" s="917"/>
      <c r="AT32" s="917"/>
      <c r="AU32" s="917">
        <v>5660</v>
      </c>
      <c r="AV32" s="917"/>
      <c r="AW32" s="917"/>
      <c r="AX32" s="917"/>
      <c r="AY32" s="917"/>
      <c r="AZ32" s="917" t="s">
        <v>584</v>
      </c>
      <c r="BA32" s="917"/>
      <c r="BB32" s="917"/>
      <c r="BC32" s="917"/>
      <c r="BD32" s="917"/>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188</v>
      </c>
      <c r="R33" s="845"/>
      <c r="S33" s="845"/>
      <c r="T33" s="845"/>
      <c r="U33" s="845"/>
      <c r="V33" s="845">
        <v>155</v>
      </c>
      <c r="W33" s="845"/>
      <c r="X33" s="845"/>
      <c r="Y33" s="845"/>
      <c r="Z33" s="845"/>
      <c r="AA33" s="845">
        <v>33</v>
      </c>
      <c r="AB33" s="845"/>
      <c r="AC33" s="845"/>
      <c r="AD33" s="845"/>
      <c r="AE33" s="846"/>
      <c r="AF33" s="847">
        <v>33</v>
      </c>
      <c r="AG33" s="848"/>
      <c r="AH33" s="848"/>
      <c r="AI33" s="848"/>
      <c r="AJ33" s="849"/>
      <c r="AK33" s="916" t="s">
        <v>584</v>
      </c>
      <c r="AL33" s="917"/>
      <c r="AM33" s="917"/>
      <c r="AN33" s="917"/>
      <c r="AO33" s="917"/>
      <c r="AP33" s="917" t="s">
        <v>584</v>
      </c>
      <c r="AQ33" s="917"/>
      <c r="AR33" s="917"/>
      <c r="AS33" s="917"/>
      <c r="AT33" s="917"/>
      <c r="AU33" s="917" t="s">
        <v>584</v>
      </c>
      <c r="AV33" s="917"/>
      <c r="AW33" s="917"/>
      <c r="AX33" s="917"/>
      <c r="AY33" s="917"/>
      <c r="AZ33" s="917" t="s">
        <v>584</v>
      </c>
      <c r="BA33" s="917"/>
      <c r="BB33" s="917"/>
      <c r="BC33" s="917"/>
      <c r="BD33" s="917"/>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410</v>
      </c>
      <c r="C34" s="842"/>
      <c r="D34" s="842"/>
      <c r="E34" s="842"/>
      <c r="F34" s="842"/>
      <c r="G34" s="842"/>
      <c r="H34" s="842"/>
      <c r="I34" s="842"/>
      <c r="J34" s="842"/>
      <c r="K34" s="842"/>
      <c r="L34" s="842"/>
      <c r="M34" s="842"/>
      <c r="N34" s="842"/>
      <c r="O34" s="842"/>
      <c r="P34" s="843"/>
      <c r="Q34" s="844">
        <v>45</v>
      </c>
      <c r="R34" s="845"/>
      <c r="S34" s="845"/>
      <c r="T34" s="845"/>
      <c r="U34" s="845"/>
      <c r="V34" s="845">
        <v>41</v>
      </c>
      <c r="W34" s="845"/>
      <c r="X34" s="845"/>
      <c r="Y34" s="845"/>
      <c r="Z34" s="845"/>
      <c r="AA34" s="845">
        <v>4</v>
      </c>
      <c r="AB34" s="845"/>
      <c r="AC34" s="845"/>
      <c r="AD34" s="845"/>
      <c r="AE34" s="846"/>
      <c r="AF34" s="847">
        <v>4</v>
      </c>
      <c r="AG34" s="848"/>
      <c r="AH34" s="848"/>
      <c r="AI34" s="848"/>
      <c r="AJ34" s="849"/>
      <c r="AK34" s="916">
        <v>30</v>
      </c>
      <c r="AL34" s="917"/>
      <c r="AM34" s="917"/>
      <c r="AN34" s="917"/>
      <c r="AO34" s="917"/>
      <c r="AP34" s="917" t="s">
        <v>584</v>
      </c>
      <c r="AQ34" s="917"/>
      <c r="AR34" s="917"/>
      <c r="AS34" s="917"/>
      <c r="AT34" s="917"/>
      <c r="AU34" s="917" t="s">
        <v>584</v>
      </c>
      <c r="AV34" s="917"/>
      <c r="AW34" s="917"/>
      <c r="AX34" s="917"/>
      <c r="AY34" s="917"/>
      <c r="AZ34" s="917" t="s">
        <v>584</v>
      </c>
      <c r="BA34" s="917"/>
      <c r="BB34" s="917"/>
      <c r="BC34" s="917"/>
      <c r="BD34" s="917"/>
      <c r="BE34" s="914" t="s">
        <v>411</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2123</v>
      </c>
      <c r="AG63" s="928"/>
      <c r="AH63" s="928"/>
      <c r="AI63" s="928"/>
      <c r="AJ63" s="929"/>
      <c r="AK63" s="930"/>
      <c r="AL63" s="925"/>
      <c r="AM63" s="925"/>
      <c r="AN63" s="925"/>
      <c r="AO63" s="925"/>
      <c r="AP63" s="928">
        <v>7147</v>
      </c>
      <c r="AQ63" s="928"/>
      <c r="AR63" s="928"/>
      <c r="AS63" s="928"/>
      <c r="AT63" s="928"/>
      <c r="AU63" s="928">
        <v>5660</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394</v>
      </c>
      <c r="W66" s="804"/>
      <c r="X66" s="804"/>
      <c r="Y66" s="804"/>
      <c r="Z66" s="805"/>
      <c r="AA66" s="803" t="s">
        <v>417</v>
      </c>
      <c r="AB66" s="804"/>
      <c r="AC66" s="804"/>
      <c r="AD66" s="804"/>
      <c r="AE66" s="805"/>
      <c r="AF66" s="938" t="s">
        <v>418</v>
      </c>
      <c r="AG66" s="899"/>
      <c r="AH66" s="899"/>
      <c r="AI66" s="899"/>
      <c r="AJ66" s="939"/>
      <c r="AK66" s="803" t="s">
        <v>397</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6" t="s">
        <v>585</v>
      </c>
      <c r="C68" s="957"/>
      <c r="D68" s="957"/>
      <c r="E68" s="957"/>
      <c r="F68" s="957"/>
      <c r="G68" s="957"/>
      <c r="H68" s="957"/>
      <c r="I68" s="957"/>
      <c r="J68" s="957"/>
      <c r="K68" s="957"/>
      <c r="L68" s="957"/>
      <c r="M68" s="957"/>
      <c r="N68" s="957"/>
      <c r="O68" s="957"/>
      <c r="P68" s="958"/>
      <c r="Q68" s="959">
        <v>1598</v>
      </c>
      <c r="R68" s="952"/>
      <c r="S68" s="952"/>
      <c r="T68" s="952"/>
      <c r="U68" s="952"/>
      <c r="V68" s="952">
        <v>1483</v>
      </c>
      <c r="W68" s="952"/>
      <c r="X68" s="952"/>
      <c r="Y68" s="952"/>
      <c r="Z68" s="952"/>
      <c r="AA68" s="952">
        <v>115</v>
      </c>
      <c r="AB68" s="952"/>
      <c r="AC68" s="952"/>
      <c r="AD68" s="952"/>
      <c r="AE68" s="952"/>
      <c r="AF68" s="952">
        <v>115</v>
      </c>
      <c r="AG68" s="952"/>
      <c r="AH68" s="952"/>
      <c r="AI68" s="952"/>
      <c r="AJ68" s="952"/>
      <c r="AK68" s="952" t="s">
        <v>584</v>
      </c>
      <c r="AL68" s="952"/>
      <c r="AM68" s="952"/>
      <c r="AN68" s="952"/>
      <c r="AO68" s="952"/>
      <c r="AP68" s="952" t="s">
        <v>584</v>
      </c>
      <c r="AQ68" s="952"/>
      <c r="AR68" s="952"/>
      <c r="AS68" s="952"/>
      <c r="AT68" s="952"/>
      <c r="AU68" s="952" t="s">
        <v>584</v>
      </c>
      <c r="AV68" s="952"/>
      <c r="AW68" s="952"/>
      <c r="AX68" s="952"/>
      <c r="AY68" s="952"/>
      <c r="AZ68" s="953"/>
      <c r="BA68" s="954"/>
      <c r="BB68" s="954"/>
      <c r="BC68" s="954"/>
      <c r="BD68" s="955"/>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0" t="s">
        <v>586</v>
      </c>
      <c r="C69" s="961"/>
      <c r="D69" s="961"/>
      <c r="E69" s="961"/>
      <c r="F69" s="961"/>
      <c r="G69" s="961"/>
      <c r="H69" s="961"/>
      <c r="I69" s="961"/>
      <c r="J69" s="961"/>
      <c r="K69" s="961"/>
      <c r="L69" s="961"/>
      <c r="M69" s="961"/>
      <c r="N69" s="961"/>
      <c r="O69" s="961"/>
      <c r="P69" s="962"/>
      <c r="Q69" s="963">
        <v>896695</v>
      </c>
      <c r="R69" s="917"/>
      <c r="S69" s="917"/>
      <c r="T69" s="917"/>
      <c r="U69" s="917"/>
      <c r="V69" s="917">
        <v>845698</v>
      </c>
      <c r="W69" s="917"/>
      <c r="X69" s="917"/>
      <c r="Y69" s="917"/>
      <c r="Z69" s="917"/>
      <c r="AA69" s="917">
        <v>50997</v>
      </c>
      <c r="AB69" s="917"/>
      <c r="AC69" s="917"/>
      <c r="AD69" s="917"/>
      <c r="AE69" s="917"/>
      <c r="AF69" s="917">
        <v>50997</v>
      </c>
      <c r="AG69" s="917"/>
      <c r="AH69" s="917"/>
      <c r="AI69" s="917"/>
      <c r="AJ69" s="917"/>
      <c r="AK69" s="917">
        <v>1</v>
      </c>
      <c r="AL69" s="917"/>
      <c r="AM69" s="917"/>
      <c r="AN69" s="917"/>
      <c r="AO69" s="917"/>
      <c r="AP69" s="917" t="s">
        <v>584</v>
      </c>
      <c r="AQ69" s="917"/>
      <c r="AR69" s="917"/>
      <c r="AS69" s="917"/>
      <c r="AT69" s="917"/>
      <c r="AU69" s="917" t="s">
        <v>584</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60" t="s">
        <v>587</v>
      </c>
      <c r="C70" s="961"/>
      <c r="D70" s="961"/>
      <c r="E70" s="961"/>
      <c r="F70" s="961"/>
      <c r="G70" s="961"/>
      <c r="H70" s="961"/>
      <c r="I70" s="961"/>
      <c r="J70" s="961"/>
      <c r="K70" s="961"/>
      <c r="L70" s="961"/>
      <c r="M70" s="961"/>
      <c r="N70" s="961"/>
      <c r="O70" s="961"/>
      <c r="P70" s="962"/>
      <c r="Q70" s="963">
        <v>544</v>
      </c>
      <c r="R70" s="917"/>
      <c r="S70" s="917"/>
      <c r="T70" s="917"/>
      <c r="U70" s="917"/>
      <c r="V70" s="917">
        <v>511</v>
      </c>
      <c r="W70" s="917"/>
      <c r="X70" s="917"/>
      <c r="Y70" s="917"/>
      <c r="Z70" s="917"/>
      <c r="AA70" s="917">
        <v>33</v>
      </c>
      <c r="AB70" s="917"/>
      <c r="AC70" s="917"/>
      <c r="AD70" s="917"/>
      <c r="AE70" s="917"/>
      <c r="AF70" s="917">
        <v>33</v>
      </c>
      <c r="AG70" s="917"/>
      <c r="AH70" s="917"/>
      <c r="AI70" s="917"/>
      <c r="AJ70" s="917"/>
      <c r="AK70" s="917" t="s">
        <v>584</v>
      </c>
      <c r="AL70" s="917"/>
      <c r="AM70" s="917"/>
      <c r="AN70" s="917"/>
      <c r="AO70" s="917"/>
      <c r="AP70" s="917" t="s">
        <v>584</v>
      </c>
      <c r="AQ70" s="917"/>
      <c r="AR70" s="917"/>
      <c r="AS70" s="917"/>
      <c r="AT70" s="917"/>
      <c r="AU70" s="917" t="s">
        <v>584</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0" t="s">
        <v>588</v>
      </c>
      <c r="C71" s="961"/>
      <c r="D71" s="961"/>
      <c r="E71" s="961"/>
      <c r="F71" s="961"/>
      <c r="G71" s="961"/>
      <c r="H71" s="961"/>
      <c r="I71" s="961"/>
      <c r="J71" s="961"/>
      <c r="K71" s="961"/>
      <c r="L71" s="961"/>
      <c r="M71" s="961"/>
      <c r="N71" s="961"/>
      <c r="O71" s="961"/>
      <c r="P71" s="962"/>
      <c r="Q71" s="963">
        <v>195</v>
      </c>
      <c r="R71" s="917"/>
      <c r="S71" s="917"/>
      <c r="T71" s="917"/>
      <c r="U71" s="917"/>
      <c r="V71" s="917">
        <v>170</v>
      </c>
      <c r="W71" s="917"/>
      <c r="X71" s="917"/>
      <c r="Y71" s="917"/>
      <c r="Z71" s="917"/>
      <c r="AA71" s="917">
        <v>25</v>
      </c>
      <c r="AB71" s="917"/>
      <c r="AC71" s="917"/>
      <c r="AD71" s="917"/>
      <c r="AE71" s="917"/>
      <c r="AF71" s="917">
        <v>4</v>
      </c>
      <c r="AG71" s="917"/>
      <c r="AH71" s="917"/>
      <c r="AI71" s="917"/>
      <c r="AJ71" s="917"/>
      <c r="AK71" s="917" t="s">
        <v>584</v>
      </c>
      <c r="AL71" s="917"/>
      <c r="AM71" s="917"/>
      <c r="AN71" s="917"/>
      <c r="AO71" s="917"/>
      <c r="AP71" s="917" t="s">
        <v>584</v>
      </c>
      <c r="AQ71" s="917"/>
      <c r="AR71" s="917"/>
      <c r="AS71" s="917"/>
      <c r="AT71" s="917"/>
      <c r="AU71" s="917" t="s">
        <v>584</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0"/>
      <c r="C72" s="961"/>
      <c r="D72" s="961"/>
      <c r="E72" s="961"/>
      <c r="F72" s="961"/>
      <c r="G72" s="961"/>
      <c r="H72" s="961"/>
      <c r="I72" s="961"/>
      <c r="J72" s="961"/>
      <c r="K72" s="961"/>
      <c r="L72" s="961"/>
      <c r="M72" s="961"/>
      <c r="N72" s="961"/>
      <c r="O72" s="961"/>
      <c r="P72" s="962"/>
      <c r="Q72" s="963"/>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0"/>
      <c r="C73" s="961"/>
      <c r="D73" s="961"/>
      <c r="E73" s="961"/>
      <c r="F73" s="961"/>
      <c r="G73" s="961"/>
      <c r="H73" s="961"/>
      <c r="I73" s="961"/>
      <c r="J73" s="961"/>
      <c r="K73" s="961"/>
      <c r="L73" s="961"/>
      <c r="M73" s="961"/>
      <c r="N73" s="961"/>
      <c r="O73" s="961"/>
      <c r="P73" s="962"/>
      <c r="Q73" s="963"/>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0"/>
      <c r="C74" s="961"/>
      <c r="D74" s="961"/>
      <c r="E74" s="961"/>
      <c r="F74" s="961"/>
      <c r="G74" s="961"/>
      <c r="H74" s="961"/>
      <c r="I74" s="961"/>
      <c r="J74" s="961"/>
      <c r="K74" s="961"/>
      <c r="L74" s="961"/>
      <c r="M74" s="961"/>
      <c r="N74" s="961"/>
      <c r="O74" s="961"/>
      <c r="P74" s="962"/>
      <c r="Q74" s="963"/>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0"/>
      <c r="C75" s="961"/>
      <c r="D75" s="961"/>
      <c r="E75" s="961"/>
      <c r="F75" s="961"/>
      <c r="G75" s="961"/>
      <c r="H75" s="961"/>
      <c r="I75" s="961"/>
      <c r="J75" s="961"/>
      <c r="K75" s="961"/>
      <c r="L75" s="961"/>
      <c r="M75" s="961"/>
      <c r="N75" s="961"/>
      <c r="O75" s="961"/>
      <c r="P75" s="962"/>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0"/>
      <c r="C76" s="961"/>
      <c r="D76" s="961"/>
      <c r="E76" s="961"/>
      <c r="F76" s="961"/>
      <c r="G76" s="961"/>
      <c r="H76" s="961"/>
      <c r="I76" s="961"/>
      <c r="J76" s="961"/>
      <c r="K76" s="961"/>
      <c r="L76" s="961"/>
      <c r="M76" s="961"/>
      <c r="N76" s="961"/>
      <c r="O76" s="961"/>
      <c r="P76" s="962"/>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0"/>
      <c r="C77" s="961"/>
      <c r="D77" s="961"/>
      <c r="E77" s="961"/>
      <c r="F77" s="961"/>
      <c r="G77" s="961"/>
      <c r="H77" s="961"/>
      <c r="I77" s="961"/>
      <c r="J77" s="961"/>
      <c r="K77" s="961"/>
      <c r="L77" s="961"/>
      <c r="M77" s="961"/>
      <c r="N77" s="961"/>
      <c r="O77" s="961"/>
      <c r="P77" s="962"/>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51149</v>
      </c>
      <c r="AG88" s="928"/>
      <c r="AH88" s="928"/>
      <c r="AI88" s="928"/>
      <c r="AJ88" s="928"/>
      <c r="AK88" s="925"/>
      <c r="AL88" s="925"/>
      <c r="AM88" s="925"/>
      <c r="AN88" s="925"/>
      <c r="AO88" s="925"/>
      <c r="AP88" s="928" t="s">
        <v>591</v>
      </c>
      <c r="AQ88" s="928"/>
      <c r="AR88" s="928"/>
      <c r="AS88" s="928"/>
      <c r="AT88" s="928"/>
      <c r="AU88" s="928" t="s">
        <v>591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25</v>
      </c>
      <c r="CS102" s="936"/>
      <c r="CT102" s="936"/>
      <c r="CU102" s="936"/>
      <c r="CV102" s="980"/>
      <c r="CW102" s="979" t="s">
        <v>584</v>
      </c>
      <c r="CX102" s="936"/>
      <c r="CY102" s="936"/>
      <c r="CZ102" s="936"/>
      <c r="DA102" s="980"/>
      <c r="DB102" s="979">
        <v>1</v>
      </c>
      <c r="DC102" s="936"/>
      <c r="DD102" s="936"/>
      <c r="DE102" s="936"/>
      <c r="DF102" s="980"/>
      <c r="DG102" s="979">
        <v>22</v>
      </c>
      <c r="DH102" s="936"/>
      <c r="DI102" s="936"/>
      <c r="DJ102" s="936"/>
      <c r="DK102" s="980"/>
      <c r="DL102" s="979" t="s">
        <v>584</v>
      </c>
      <c r="DM102" s="936"/>
      <c r="DN102" s="936"/>
      <c r="DO102" s="936"/>
      <c r="DP102" s="980"/>
      <c r="DQ102" s="979" t="s">
        <v>584</v>
      </c>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429</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430</v>
      </c>
      <c r="AB109" s="982"/>
      <c r="AC109" s="982"/>
      <c r="AD109" s="982"/>
      <c r="AE109" s="983"/>
      <c r="AF109" s="981" t="s">
        <v>431</v>
      </c>
      <c r="AG109" s="982"/>
      <c r="AH109" s="982"/>
      <c r="AI109" s="982"/>
      <c r="AJ109" s="983"/>
      <c r="AK109" s="981" t="s">
        <v>305</v>
      </c>
      <c r="AL109" s="982"/>
      <c r="AM109" s="982"/>
      <c r="AN109" s="982"/>
      <c r="AO109" s="983"/>
      <c r="AP109" s="981" t="s">
        <v>432</v>
      </c>
      <c r="AQ109" s="982"/>
      <c r="AR109" s="982"/>
      <c r="AS109" s="982"/>
      <c r="AT109" s="984"/>
      <c r="AU109" s="1001" t="s">
        <v>429</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430</v>
      </c>
      <c r="BR109" s="982"/>
      <c r="BS109" s="982"/>
      <c r="BT109" s="982"/>
      <c r="BU109" s="983"/>
      <c r="BV109" s="981" t="s">
        <v>431</v>
      </c>
      <c r="BW109" s="982"/>
      <c r="BX109" s="982"/>
      <c r="BY109" s="982"/>
      <c r="BZ109" s="983"/>
      <c r="CA109" s="981" t="s">
        <v>305</v>
      </c>
      <c r="CB109" s="982"/>
      <c r="CC109" s="982"/>
      <c r="CD109" s="982"/>
      <c r="CE109" s="983"/>
      <c r="CF109" s="1002" t="s">
        <v>432</v>
      </c>
      <c r="CG109" s="1002"/>
      <c r="CH109" s="1002"/>
      <c r="CI109" s="1002"/>
      <c r="CJ109" s="1002"/>
      <c r="CK109" s="981" t="s">
        <v>433</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430</v>
      </c>
      <c r="DH109" s="982"/>
      <c r="DI109" s="982"/>
      <c r="DJ109" s="982"/>
      <c r="DK109" s="983"/>
      <c r="DL109" s="981" t="s">
        <v>431</v>
      </c>
      <c r="DM109" s="982"/>
      <c r="DN109" s="982"/>
      <c r="DO109" s="982"/>
      <c r="DP109" s="983"/>
      <c r="DQ109" s="981" t="s">
        <v>305</v>
      </c>
      <c r="DR109" s="982"/>
      <c r="DS109" s="982"/>
      <c r="DT109" s="982"/>
      <c r="DU109" s="983"/>
      <c r="DV109" s="981" t="s">
        <v>432</v>
      </c>
      <c r="DW109" s="982"/>
      <c r="DX109" s="982"/>
      <c r="DY109" s="982"/>
      <c r="DZ109" s="984"/>
    </row>
    <row r="110" spans="1:131" s="248" customFormat="1" ht="26.25" customHeight="1" x14ac:dyDescent="0.15">
      <c r="A110" s="985" t="s">
        <v>434</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2159544</v>
      </c>
      <c r="AB110" s="989"/>
      <c r="AC110" s="989"/>
      <c r="AD110" s="989"/>
      <c r="AE110" s="990"/>
      <c r="AF110" s="991">
        <v>2080568</v>
      </c>
      <c r="AG110" s="989"/>
      <c r="AH110" s="989"/>
      <c r="AI110" s="989"/>
      <c r="AJ110" s="990"/>
      <c r="AK110" s="991">
        <v>2081737</v>
      </c>
      <c r="AL110" s="989"/>
      <c r="AM110" s="989"/>
      <c r="AN110" s="989"/>
      <c r="AO110" s="990"/>
      <c r="AP110" s="992">
        <v>15.3</v>
      </c>
      <c r="AQ110" s="993"/>
      <c r="AR110" s="993"/>
      <c r="AS110" s="993"/>
      <c r="AT110" s="994"/>
      <c r="AU110" s="995" t="s">
        <v>73</v>
      </c>
      <c r="AV110" s="996"/>
      <c r="AW110" s="996"/>
      <c r="AX110" s="996"/>
      <c r="AY110" s="996"/>
      <c r="AZ110" s="1037" t="s">
        <v>435</v>
      </c>
      <c r="BA110" s="986"/>
      <c r="BB110" s="986"/>
      <c r="BC110" s="986"/>
      <c r="BD110" s="986"/>
      <c r="BE110" s="986"/>
      <c r="BF110" s="986"/>
      <c r="BG110" s="986"/>
      <c r="BH110" s="986"/>
      <c r="BI110" s="986"/>
      <c r="BJ110" s="986"/>
      <c r="BK110" s="986"/>
      <c r="BL110" s="986"/>
      <c r="BM110" s="986"/>
      <c r="BN110" s="986"/>
      <c r="BO110" s="986"/>
      <c r="BP110" s="987"/>
      <c r="BQ110" s="1023">
        <v>19361286</v>
      </c>
      <c r="BR110" s="1024"/>
      <c r="BS110" s="1024"/>
      <c r="BT110" s="1024"/>
      <c r="BU110" s="1024"/>
      <c r="BV110" s="1024">
        <v>19634031</v>
      </c>
      <c r="BW110" s="1024"/>
      <c r="BX110" s="1024"/>
      <c r="BY110" s="1024"/>
      <c r="BZ110" s="1024"/>
      <c r="CA110" s="1024">
        <v>20340388</v>
      </c>
      <c r="CB110" s="1024"/>
      <c r="CC110" s="1024"/>
      <c r="CD110" s="1024"/>
      <c r="CE110" s="1024"/>
      <c r="CF110" s="1038">
        <v>149.5</v>
      </c>
      <c r="CG110" s="1039"/>
      <c r="CH110" s="1039"/>
      <c r="CI110" s="1039"/>
      <c r="CJ110" s="1039"/>
      <c r="CK110" s="1040" t="s">
        <v>436</v>
      </c>
      <c r="CL110" s="1041"/>
      <c r="CM110" s="1020" t="s">
        <v>437</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438</v>
      </c>
      <c r="DH110" s="1024"/>
      <c r="DI110" s="1024"/>
      <c r="DJ110" s="1024"/>
      <c r="DK110" s="1024"/>
      <c r="DL110" s="1024" t="s">
        <v>438</v>
      </c>
      <c r="DM110" s="1024"/>
      <c r="DN110" s="1024"/>
      <c r="DO110" s="1024"/>
      <c r="DP110" s="1024"/>
      <c r="DQ110" s="1024" t="s">
        <v>439</v>
      </c>
      <c r="DR110" s="1024"/>
      <c r="DS110" s="1024"/>
      <c r="DT110" s="1024"/>
      <c r="DU110" s="1024"/>
      <c r="DV110" s="1025" t="s">
        <v>440</v>
      </c>
      <c r="DW110" s="1025"/>
      <c r="DX110" s="1025"/>
      <c r="DY110" s="1025"/>
      <c r="DZ110" s="1026"/>
    </row>
    <row r="111" spans="1:131" s="248" customFormat="1" ht="26.25" customHeight="1" x14ac:dyDescent="0.15">
      <c r="A111" s="1027" t="s">
        <v>441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440</v>
      </c>
      <c r="AB111" s="1031"/>
      <c r="AC111" s="1031"/>
      <c r="AD111" s="1031"/>
      <c r="AE111" s="1032"/>
      <c r="AF111" s="1033" t="s">
        <v>129</v>
      </c>
      <c r="AG111" s="1031"/>
      <c r="AH111" s="1031"/>
      <c r="AI111" s="1031"/>
      <c r="AJ111" s="1032"/>
      <c r="AK111" s="1033" t="s">
        <v>129</v>
      </c>
      <c r="AL111" s="1031"/>
      <c r="AM111" s="1031"/>
      <c r="AN111" s="1031"/>
      <c r="AO111" s="1032"/>
      <c r="AP111" s="1034" t="s">
        <v>438</v>
      </c>
      <c r="AQ111" s="1035"/>
      <c r="AR111" s="1035"/>
      <c r="AS111" s="1035"/>
      <c r="AT111" s="1036"/>
      <c r="AU111" s="997"/>
      <c r="AV111" s="998"/>
      <c r="AW111" s="998"/>
      <c r="AX111" s="998"/>
      <c r="AY111" s="998"/>
      <c r="AZ111" s="1046" t="s">
        <v>442</v>
      </c>
      <c r="BA111" s="1047"/>
      <c r="BB111" s="1047"/>
      <c r="BC111" s="1047"/>
      <c r="BD111" s="1047"/>
      <c r="BE111" s="1047"/>
      <c r="BF111" s="1047"/>
      <c r="BG111" s="1047"/>
      <c r="BH111" s="1047"/>
      <c r="BI111" s="1047"/>
      <c r="BJ111" s="1047"/>
      <c r="BK111" s="1047"/>
      <c r="BL111" s="1047"/>
      <c r="BM111" s="1047"/>
      <c r="BN111" s="1047"/>
      <c r="BO111" s="1047"/>
      <c r="BP111" s="1048"/>
      <c r="BQ111" s="1016">
        <v>84638</v>
      </c>
      <c r="BR111" s="1017"/>
      <c r="BS111" s="1017"/>
      <c r="BT111" s="1017"/>
      <c r="BU111" s="1017"/>
      <c r="BV111" s="1017">
        <v>79386</v>
      </c>
      <c r="BW111" s="1017"/>
      <c r="BX111" s="1017"/>
      <c r="BY111" s="1017"/>
      <c r="BZ111" s="1017"/>
      <c r="CA111" s="1017">
        <v>74136</v>
      </c>
      <c r="CB111" s="1017"/>
      <c r="CC111" s="1017"/>
      <c r="CD111" s="1017"/>
      <c r="CE111" s="1017"/>
      <c r="CF111" s="1011">
        <v>0.5</v>
      </c>
      <c r="CG111" s="1012"/>
      <c r="CH111" s="1012"/>
      <c r="CI111" s="1012"/>
      <c r="CJ111" s="1012"/>
      <c r="CK111" s="1042"/>
      <c r="CL111" s="1043"/>
      <c r="CM111" s="1013" t="s">
        <v>443</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v>46956</v>
      </c>
      <c r="DH111" s="1017"/>
      <c r="DI111" s="1017"/>
      <c r="DJ111" s="1017"/>
      <c r="DK111" s="1017"/>
      <c r="DL111" s="1017">
        <v>46956</v>
      </c>
      <c r="DM111" s="1017"/>
      <c r="DN111" s="1017"/>
      <c r="DO111" s="1017"/>
      <c r="DP111" s="1017"/>
      <c r="DQ111" s="1017">
        <v>46956</v>
      </c>
      <c r="DR111" s="1017"/>
      <c r="DS111" s="1017"/>
      <c r="DT111" s="1017"/>
      <c r="DU111" s="1017"/>
      <c r="DV111" s="1018">
        <v>0.3</v>
      </c>
      <c r="DW111" s="1018"/>
      <c r="DX111" s="1018"/>
      <c r="DY111" s="1018"/>
      <c r="DZ111" s="1019"/>
    </row>
    <row r="112" spans="1:131" s="248" customFormat="1" ht="26.25" customHeight="1" x14ac:dyDescent="0.15">
      <c r="A112" s="1049" t="s">
        <v>444</v>
      </c>
      <c r="B112" s="1050"/>
      <c r="C112" s="1047" t="s">
        <v>445</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438</v>
      </c>
      <c r="AB112" s="1056"/>
      <c r="AC112" s="1056"/>
      <c r="AD112" s="1056"/>
      <c r="AE112" s="1057"/>
      <c r="AF112" s="1058" t="s">
        <v>129</v>
      </c>
      <c r="AG112" s="1056"/>
      <c r="AH112" s="1056"/>
      <c r="AI112" s="1056"/>
      <c r="AJ112" s="1057"/>
      <c r="AK112" s="1058" t="s">
        <v>438</v>
      </c>
      <c r="AL112" s="1056"/>
      <c r="AM112" s="1056"/>
      <c r="AN112" s="1056"/>
      <c r="AO112" s="1057"/>
      <c r="AP112" s="1059" t="s">
        <v>129</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6509261</v>
      </c>
      <c r="BR112" s="1017"/>
      <c r="BS112" s="1017"/>
      <c r="BT112" s="1017"/>
      <c r="BU112" s="1017"/>
      <c r="BV112" s="1017">
        <v>6036904</v>
      </c>
      <c r="BW112" s="1017"/>
      <c r="BX112" s="1017"/>
      <c r="BY112" s="1017"/>
      <c r="BZ112" s="1017"/>
      <c r="CA112" s="1017">
        <v>5660073</v>
      </c>
      <c r="CB112" s="1017"/>
      <c r="CC112" s="1017"/>
      <c r="CD112" s="1017"/>
      <c r="CE112" s="1017"/>
      <c r="CF112" s="1011">
        <v>41.6</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448</v>
      </c>
      <c r="DH112" s="1017"/>
      <c r="DI112" s="1017"/>
      <c r="DJ112" s="1017"/>
      <c r="DK112" s="1017"/>
      <c r="DL112" s="1017" t="s">
        <v>129</v>
      </c>
      <c r="DM112" s="1017"/>
      <c r="DN112" s="1017"/>
      <c r="DO112" s="1017"/>
      <c r="DP112" s="1017"/>
      <c r="DQ112" s="1017" t="s">
        <v>440</v>
      </c>
      <c r="DR112" s="1017"/>
      <c r="DS112" s="1017"/>
      <c r="DT112" s="1017"/>
      <c r="DU112" s="1017"/>
      <c r="DV112" s="1018" t="s">
        <v>448</v>
      </c>
      <c r="DW112" s="1018"/>
      <c r="DX112" s="1018"/>
      <c r="DY112" s="1018"/>
      <c r="DZ112" s="1019"/>
    </row>
    <row r="113" spans="1:130" s="248" customFormat="1" ht="26.25" customHeight="1" x14ac:dyDescent="0.15">
      <c r="A113" s="1051"/>
      <c r="B113" s="1052"/>
      <c r="C113" s="1047" t="s">
        <v>449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759612</v>
      </c>
      <c r="AB113" s="1031"/>
      <c r="AC113" s="1031"/>
      <c r="AD113" s="1031"/>
      <c r="AE113" s="1032"/>
      <c r="AF113" s="1033">
        <v>758990</v>
      </c>
      <c r="AG113" s="1031"/>
      <c r="AH113" s="1031"/>
      <c r="AI113" s="1031"/>
      <c r="AJ113" s="1032"/>
      <c r="AK113" s="1033">
        <v>707153</v>
      </c>
      <c r="AL113" s="1031"/>
      <c r="AM113" s="1031"/>
      <c r="AN113" s="1031"/>
      <c r="AO113" s="1032"/>
      <c r="AP113" s="1034">
        <v>5.2</v>
      </c>
      <c r="AQ113" s="1035"/>
      <c r="AR113" s="1035"/>
      <c r="AS113" s="1035"/>
      <c r="AT113" s="1036"/>
      <c r="AU113" s="997"/>
      <c r="AV113" s="998"/>
      <c r="AW113" s="998"/>
      <c r="AX113" s="998"/>
      <c r="AY113" s="998"/>
      <c r="AZ113" s="1046" t="s">
        <v>450</v>
      </c>
      <c r="BA113" s="1047"/>
      <c r="BB113" s="1047"/>
      <c r="BC113" s="1047"/>
      <c r="BD113" s="1047"/>
      <c r="BE113" s="1047"/>
      <c r="BF113" s="1047"/>
      <c r="BG113" s="1047"/>
      <c r="BH113" s="1047"/>
      <c r="BI113" s="1047"/>
      <c r="BJ113" s="1047"/>
      <c r="BK113" s="1047"/>
      <c r="BL113" s="1047"/>
      <c r="BM113" s="1047"/>
      <c r="BN113" s="1047"/>
      <c r="BO113" s="1047"/>
      <c r="BP113" s="1048"/>
      <c r="BQ113" s="1016" t="s">
        <v>129</v>
      </c>
      <c r="BR113" s="1017"/>
      <c r="BS113" s="1017"/>
      <c r="BT113" s="1017"/>
      <c r="BU113" s="1017"/>
      <c r="BV113" s="1017" t="s">
        <v>440</v>
      </c>
      <c r="BW113" s="1017"/>
      <c r="BX113" s="1017"/>
      <c r="BY113" s="1017"/>
      <c r="BZ113" s="1017"/>
      <c r="CA113" s="1017" t="s">
        <v>129</v>
      </c>
      <c r="CB113" s="1017"/>
      <c r="CC113" s="1017"/>
      <c r="CD113" s="1017"/>
      <c r="CE113" s="1017"/>
      <c r="CF113" s="1011" t="s">
        <v>440</v>
      </c>
      <c r="CG113" s="1012"/>
      <c r="CH113" s="1012"/>
      <c r="CI113" s="1012"/>
      <c r="CJ113" s="1012"/>
      <c r="CK113" s="1042"/>
      <c r="CL113" s="1043"/>
      <c r="CM113" s="1013" t="s">
        <v>451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448</v>
      </c>
      <c r="DH113" s="1056"/>
      <c r="DI113" s="1056"/>
      <c r="DJ113" s="1056"/>
      <c r="DK113" s="1057"/>
      <c r="DL113" s="1058" t="s">
        <v>438</v>
      </c>
      <c r="DM113" s="1056"/>
      <c r="DN113" s="1056"/>
      <c r="DO113" s="1056"/>
      <c r="DP113" s="1057"/>
      <c r="DQ113" s="1058" t="s">
        <v>448</v>
      </c>
      <c r="DR113" s="1056"/>
      <c r="DS113" s="1056"/>
      <c r="DT113" s="1056"/>
      <c r="DU113" s="1057"/>
      <c r="DV113" s="1059" t="s">
        <v>440</v>
      </c>
      <c r="DW113" s="1060"/>
      <c r="DX113" s="1060"/>
      <c r="DY113" s="1060"/>
      <c r="DZ113" s="1061"/>
    </row>
    <row r="114" spans="1:130" s="248" customFormat="1" ht="26.25" customHeight="1" x14ac:dyDescent="0.15">
      <c r="A114" s="1051"/>
      <c r="B114" s="1052"/>
      <c r="C114" s="1047" t="s">
        <v>452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t="s">
        <v>438</v>
      </c>
      <c r="AB114" s="1056"/>
      <c r="AC114" s="1056"/>
      <c r="AD114" s="1056"/>
      <c r="AE114" s="1057"/>
      <c r="AF114" s="1058" t="s">
        <v>129</v>
      </c>
      <c r="AG114" s="1056"/>
      <c r="AH114" s="1056"/>
      <c r="AI114" s="1056"/>
      <c r="AJ114" s="1057"/>
      <c r="AK114" s="1058" t="s">
        <v>440</v>
      </c>
      <c r="AL114" s="1056"/>
      <c r="AM114" s="1056"/>
      <c r="AN114" s="1056"/>
      <c r="AO114" s="1057"/>
      <c r="AP114" s="1059" t="s">
        <v>440</v>
      </c>
      <c r="AQ114" s="1060"/>
      <c r="AR114" s="1060"/>
      <c r="AS114" s="1060"/>
      <c r="AT114" s="1061"/>
      <c r="AU114" s="997"/>
      <c r="AV114" s="998"/>
      <c r="AW114" s="998"/>
      <c r="AX114" s="998"/>
      <c r="AY114" s="998"/>
      <c r="AZ114" s="1046" t="s">
        <v>453</v>
      </c>
      <c r="BA114" s="1047"/>
      <c r="BB114" s="1047"/>
      <c r="BC114" s="1047"/>
      <c r="BD114" s="1047"/>
      <c r="BE114" s="1047"/>
      <c r="BF114" s="1047"/>
      <c r="BG114" s="1047"/>
      <c r="BH114" s="1047"/>
      <c r="BI114" s="1047"/>
      <c r="BJ114" s="1047"/>
      <c r="BK114" s="1047"/>
      <c r="BL114" s="1047"/>
      <c r="BM114" s="1047"/>
      <c r="BN114" s="1047"/>
      <c r="BO114" s="1047"/>
      <c r="BP114" s="1048"/>
      <c r="BQ114" s="1016">
        <v>2895249</v>
      </c>
      <c r="BR114" s="1017"/>
      <c r="BS114" s="1017"/>
      <c r="BT114" s="1017"/>
      <c r="BU114" s="1017"/>
      <c r="BV114" s="1017">
        <v>2858611</v>
      </c>
      <c r="BW114" s="1017"/>
      <c r="BX114" s="1017"/>
      <c r="BY114" s="1017"/>
      <c r="BZ114" s="1017"/>
      <c r="CA114" s="1017">
        <v>2945547</v>
      </c>
      <c r="CB114" s="1017"/>
      <c r="CC114" s="1017"/>
      <c r="CD114" s="1017"/>
      <c r="CE114" s="1017"/>
      <c r="CF114" s="1011">
        <v>21.6</v>
      </c>
      <c r="CG114" s="1012"/>
      <c r="CH114" s="1012"/>
      <c r="CI114" s="1012"/>
      <c r="CJ114" s="1012"/>
      <c r="CK114" s="1042"/>
      <c r="CL114" s="1043"/>
      <c r="CM114" s="1013" t="s">
        <v>454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448</v>
      </c>
      <c r="DH114" s="1056"/>
      <c r="DI114" s="1056"/>
      <c r="DJ114" s="1056"/>
      <c r="DK114" s="1057"/>
      <c r="DL114" s="1058" t="s">
        <v>438</v>
      </c>
      <c r="DM114" s="1056"/>
      <c r="DN114" s="1056"/>
      <c r="DO114" s="1056"/>
      <c r="DP114" s="1057"/>
      <c r="DQ114" s="1058" t="s">
        <v>129</v>
      </c>
      <c r="DR114" s="1056"/>
      <c r="DS114" s="1056"/>
      <c r="DT114" s="1056"/>
      <c r="DU114" s="1057"/>
      <c r="DV114" s="1059" t="s">
        <v>438</v>
      </c>
      <c r="DW114" s="1060"/>
      <c r="DX114" s="1060"/>
      <c r="DY114" s="1060"/>
      <c r="DZ114" s="1061"/>
    </row>
    <row r="115" spans="1:130" s="248" customFormat="1" ht="26.25" customHeight="1" x14ac:dyDescent="0.15">
      <c r="A115" s="1051"/>
      <c r="B115" s="1052"/>
      <c r="C115" s="1047" t="s">
        <v>455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5308</v>
      </c>
      <c r="AB115" s="1031"/>
      <c r="AC115" s="1031"/>
      <c r="AD115" s="1031"/>
      <c r="AE115" s="1032"/>
      <c r="AF115" s="1033">
        <v>5284</v>
      </c>
      <c r="AG115" s="1031"/>
      <c r="AH115" s="1031"/>
      <c r="AI115" s="1031"/>
      <c r="AJ115" s="1032"/>
      <c r="AK115" s="1033">
        <v>5284</v>
      </c>
      <c r="AL115" s="1031"/>
      <c r="AM115" s="1031"/>
      <c r="AN115" s="1031"/>
      <c r="AO115" s="1032"/>
      <c r="AP115" s="1034">
        <v>0</v>
      </c>
      <c r="AQ115" s="1035"/>
      <c r="AR115" s="1035"/>
      <c r="AS115" s="1035"/>
      <c r="AT115" s="1036"/>
      <c r="AU115" s="997"/>
      <c r="AV115" s="998"/>
      <c r="AW115" s="998"/>
      <c r="AX115" s="998"/>
      <c r="AY115" s="998"/>
      <c r="AZ115" s="1046" t="s">
        <v>456</v>
      </c>
      <c r="BA115" s="1047"/>
      <c r="BB115" s="1047"/>
      <c r="BC115" s="1047"/>
      <c r="BD115" s="1047"/>
      <c r="BE115" s="1047"/>
      <c r="BF115" s="1047"/>
      <c r="BG115" s="1047"/>
      <c r="BH115" s="1047"/>
      <c r="BI115" s="1047"/>
      <c r="BJ115" s="1047"/>
      <c r="BK115" s="1047"/>
      <c r="BL115" s="1047"/>
      <c r="BM115" s="1047"/>
      <c r="BN115" s="1047"/>
      <c r="BO115" s="1047"/>
      <c r="BP115" s="1048"/>
      <c r="BQ115" s="1016" t="s">
        <v>129</v>
      </c>
      <c r="BR115" s="1017"/>
      <c r="BS115" s="1017"/>
      <c r="BT115" s="1017"/>
      <c r="BU115" s="1017"/>
      <c r="BV115" s="1017" t="s">
        <v>438</v>
      </c>
      <c r="BW115" s="1017"/>
      <c r="BX115" s="1017"/>
      <c r="BY115" s="1017"/>
      <c r="BZ115" s="1017"/>
      <c r="CA115" s="1017" t="s">
        <v>129</v>
      </c>
      <c r="CB115" s="1017"/>
      <c r="CC115" s="1017"/>
      <c r="CD115" s="1017"/>
      <c r="CE115" s="1017"/>
      <c r="CF115" s="1011" t="s">
        <v>448</v>
      </c>
      <c r="CG115" s="1012"/>
      <c r="CH115" s="1012"/>
      <c r="CI115" s="1012"/>
      <c r="CJ115" s="1012"/>
      <c r="CK115" s="1042"/>
      <c r="CL115" s="1043"/>
      <c r="CM115" s="1046" t="s">
        <v>457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21830</v>
      </c>
      <c r="DH115" s="1056"/>
      <c r="DI115" s="1056"/>
      <c r="DJ115" s="1056"/>
      <c r="DK115" s="1057"/>
      <c r="DL115" s="1058">
        <v>21863</v>
      </c>
      <c r="DM115" s="1056"/>
      <c r="DN115" s="1056"/>
      <c r="DO115" s="1056"/>
      <c r="DP115" s="1057"/>
      <c r="DQ115" s="1058">
        <v>21896</v>
      </c>
      <c r="DR115" s="1056"/>
      <c r="DS115" s="1056"/>
      <c r="DT115" s="1056"/>
      <c r="DU115" s="1057"/>
      <c r="DV115" s="1059">
        <v>0.2</v>
      </c>
      <c r="DW115" s="1060"/>
      <c r="DX115" s="1060"/>
      <c r="DY115" s="1060"/>
      <c r="DZ115" s="1061"/>
    </row>
    <row r="116" spans="1:130" s="248" customFormat="1" ht="26.25" customHeight="1" x14ac:dyDescent="0.15">
      <c r="A116" s="1053"/>
      <c r="B116" s="1054"/>
      <c r="C116" s="1062" t="s">
        <v>458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448</v>
      </c>
      <c r="AB116" s="1056"/>
      <c r="AC116" s="1056"/>
      <c r="AD116" s="1056"/>
      <c r="AE116" s="1057"/>
      <c r="AF116" s="1058" t="s">
        <v>448</v>
      </c>
      <c r="AG116" s="1056"/>
      <c r="AH116" s="1056"/>
      <c r="AI116" s="1056"/>
      <c r="AJ116" s="1057"/>
      <c r="AK116" s="1058" t="s">
        <v>440</v>
      </c>
      <c r="AL116" s="1056"/>
      <c r="AM116" s="1056"/>
      <c r="AN116" s="1056"/>
      <c r="AO116" s="1057"/>
      <c r="AP116" s="1059" t="s">
        <v>129</v>
      </c>
      <c r="AQ116" s="1060"/>
      <c r="AR116" s="1060"/>
      <c r="AS116" s="1060"/>
      <c r="AT116" s="1061"/>
      <c r="AU116" s="997"/>
      <c r="AV116" s="998"/>
      <c r="AW116" s="998"/>
      <c r="AX116" s="998"/>
      <c r="AY116" s="998"/>
      <c r="AZ116" s="1064" t="s">
        <v>459</v>
      </c>
      <c r="BA116" s="1065"/>
      <c r="BB116" s="1065"/>
      <c r="BC116" s="1065"/>
      <c r="BD116" s="1065"/>
      <c r="BE116" s="1065"/>
      <c r="BF116" s="1065"/>
      <c r="BG116" s="1065"/>
      <c r="BH116" s="1065"/>
      <c r="BI116" s="1065"/>
      <c r="BJ116" s="1065"/>
      <c r="BK116" s="1065"/>
      <c r="BL116" s="1065"/>
      <c r="BM116" s="1065"/>
      <c r="BN116" s="1065"/>
      <c r="BO116" s="1065"/>
      <c r="BP116" s="1066"/>
      <c r="BQ116" s="1016" t="s">
        <v>440</v>
      </c>
      <c r="BR116" s="1017"/>
      <c r="BS116" s="1017"/>
      <c r="BT116" s="1017"/>
      <c r="BU116" s="1017"/>
      <c r="BV116" s="1017" t="s">
        <v>129</v>
      </c>
      <c r="BW116" s="1017"/>
      <c r="BX116" s="1017"/>
      <c r="BY116" s="1017"/>
      <c r="BZ116" s="1017"/>
      <c r="CA116" s="1017" t="s">
        <v>129</v>
      </c>
      <c r="CB116" s="1017"/>
      <c r="CC116" s="1017"/>
      <c r="CD116" s="1017"/>
      <c r="CE116" s="1017"/>
      <c r="CF116" s="1011" t="s">
        <v>448</v>
      </c>
      <c r="CG116" s="1012"/>
      <c r="CH116" s="1012"/>
      <c r="CI116" s="1012"/>
      <c r="CJ116" s="1012"/>
      <c r="CK116" s="1042"/>
      <c r="CL116" s="1043"/>
      <c r="CM116" s="1013" t="s">
        <v>460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448</v>
      </c>
      <c r="DH116" s="1056"/>
      <c r="DI116" s="1056"/>
      <c r="DJ116" s="1056"/>
      <c r="DK116" s="1057"/>
      <c r="DL116" s="1058" t="s">
        <v>129</v>
      </c>
      <c r="DM116" s="1056"/>
      <c r="DN116" s="1056"/>
      <c r="DO116" s="1056"/>
      <c r="DP116" s="1057"/>
      <c r="DQ116" s="1058" t="s">
        <v>129</v>
      </c>
      <c r="DR116" s="1056"/>
      <c r="DS116" s="1056"/>
      <c r="DT116" s="1056"/>
      <c r="DU116" s="1057"/>
      <c r="DV116" s="1059" t="s">
        <v>448</v>
      </c>
      <c r="DW116" s="1060"/>
      <c r="DX116" s="1060"/>
      <c r="DY116" s="1060"/>
      <c r="DZ116" s="1061"/>
    </row>
    <row r="117" spans="1:130" s="248" customFormat="1" ht="26.25" customHeight="1" x14ac:dyDescent="0.15">
      <c r="A117" s="1001" t="s">
        <v>185</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461</v>
      </c>
      <c r="Z117" s="983"/>
      <c r="AA117" s="1073">
        <v>2924464</v>
      </c>
      <c r="AB117" s="1074"/>
      <c r="AC117" s="1074"/>
      <c r="AD117" s="1074"/>
      <c r="AE117" s="1075"/>
      <c r="AF117" s="1076">
        <v>2844842</v>
      </c>
      <c r="AG117" s="1074"/>
      <c r="AH117" s="1074"/>
      <c r="AI117" s="1074"/>
      <c r="AJ117" s="1075"/>
      <c r="AK117" s="1076">
        <v>2794174</v>
      </c>
      <c r="AL117" s="1074"/>
      <c r="AM117" s="1074"/>
      <c r="AN117" s="1074"/>
      <c r="AO117" s="1075"/>
      <c r="AP117" s="1077"/>
      <c r="AQ117" s="1078"/>
      <c r="AR117" s="1078"/>
      <c r="AS117" s="1078"/>
      <c r="AT117" s="1079"/>
      <c r="AU117" s="997"/>
      <c r="AV117" s="998"/>
      <c r="AW117" s="998"/>
      <c r="AX117" s="998"/>
      <c r="AY117" s="998"/>
      <c r="AZ117" s="1064" t="s">
        <v>462</v>
      </c>
      <c r="BA117" s="1065"/>
      <c r="BB117" s="1065"/>
      <c r="BC117" s="1065"/>
      <c r="BD117" s="1065"/>
      <c r="BE117" s="1065"/>
      <c r="BF117" s="1065"/>
      <c r="BG117" s="1065"/>
      <c r="BH117" s="1065"/>
      <c r="BI117" s="1065"/>
      <c r="BJ117" s="1065"/>
      <c r="BK117" s="1065"/>
      <c r="BL117" s="1065"/>
      <c r="BM117" s="1065"/>
      <c r="BN117" s="1065"/>
      <c r="BO117" s="1065"/>
      <c r="BP117" s="1066"/>
      <c r="BQ117" s="1016" t="s">
        <v>129</v>
      </c>
      <c r="BR117" s="1017"/>
      <c r="BS117" s="1017"/>
      <c r="BT117" s="1017"/>
      <c r="BU117" s="1017"/>
      <c r="BV117" s="1017" t="s">
        <v>438</v>
      </c>
      <c r="BW117" s="1017"/>
      <c r="BX117" s="1017"/>
      <c r="BY117" s="1017"/>
      <c r="BZ117" s="1017"/>
      <c r="CA117" s="1017" t="s">
        <v>129</v>
      </c>
      <c r="CB117" s="1017"/>
      <c r="CC117" s="1017"/>
      <c r="CD117" s="1017"/>
      <c r="CE117" s="1017"/>
      <c r="CF117" s="1011" t="s">
        <v>129</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129</v>
      </c>
      <c r="DH117" s="1056"/>
      <c r="DI117" s="1056"/>
      <c r="DJ117" s="1056"/>
      <c r="DK117" s="1057"/>
      <c r="DL117" s="1058" t="s">
        <v>129</v>
      </c>
      <c r="DM117" s="1056"/>
      <c r="DN117" s="1056"/>
      <c r="DO117" s="1056"/>
      <c r="DP117" s="1057"/>
      <c r="DQ117" s="1058" t="s">
        <v>438</v>
      </c>
      <c r="DR117" s="1056"/>
      <c r="DS117" s="1056"/>
      <c r="DT117" s="1056"/>
      <c r="DU117" s="1057"/>
      <c r="DV117" s="1059" t="s">
        <v>438</v>
      </c>
      <c r="DW117" s="1060"/>
      <c r="DX117" s="1060"/>
      <c r="DY117" s="1060"/>
      <c r="DZ117" s="1061"/>
    </row>
    <row r="118" spans="1:130" s="248" customFormat="1" ht="26.25" customHeight="1" x14ac:dyDescent="0.15">
      <c r="A118" s="1001" t="s">
        <v>433</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430</v>
      </c>
      <c r="AB118" s="982"/>
      <c r="AC118" s="982"/>
      <c r="AD118" s="982"/>
      <c r="AE118" s="983"/>
      <c r="AF118" s="981" t="s">
        <v>431</v>
      </c>
      <c r="AG118" s="982"/>
      <c r="AH118" s="982"/>
      <c r="AI118" s="982"/>
      <c r="AJ118" s="983"/>
      <c r="AK118" s="981" t="s">
        <v>305</v>
      </c>
      <c r="AL118" s="982"/>
      <c r="AM118" s="982"/>
      <c r="AN118" s="982"/>
      <c r="AO118" s="983"/>
      <c r="AP118" s="1068" t="s">
        <v>432</v>
      </c>
      <c r="AQ118" s="1069"/>
      <c r="AR118" s="1069"/>
      <c r="AS118" s="1069"/>
      <c r="AT118" s="1070"/>
      <c r="AU118" s="997"/>
      <c r="AV118" s="998"/>
      <c r="AW118" s="998"/>
      <c r="AX118" s="998"/>
      <c r="AY118" s="998"/>
      <c r="AZ118" s="1071" t="s">
        <v>464</v>
      </c>
      <c r="BA118" s="1062"/>
      <c r="BB118" s="1062"/>
      <c r="BC118" s="1062"/>
      <c r="BD118" s="1062"/>
      <c r="BE118" s="1062"/>
      <c r="BF118" s="1062"/>
      <c r="BG118" s="1062"/>
      <c r="BH118" s="1062"/>
      <c r="BI118" s="1062"/>
      <c r="BJ118" s="1062"/>
      <c r="BK118" s="1062"/>
      <c r="BL118" s="1062"/>
      <c r="BM118" s="1062"/>
      <c r="BN118" s="1062"/>
      <c r="BO118" s="1062"/>
      <c r="BP118" s="1063"/>
      <c r="BQ118" s="1094" t="s">
        <v>438</v>
      </c>
      <c r="BR118" s="1095"/>
      <c r="BS118" s="1095"/>
      <c r="BT118" s="1095"/>
      <c r="BU118" s="1095"/>
      <c r="BV118" s="1095" t="s">
        <v>438</v>
      </c>
      <c r="BW118" s="1095"/>
      <c r="BX118" s="1095"/>
      <c r="BY118" s="1095"/>
      <c r="BZ118" s="1095"/>
      <c r="CA118" s="1095" t="s">
        <v>438</v>
      </c>
      <c r="CB118" s="1095"/>
      <c r="CC118" s="1095"/>
      <c r="CD118" s="1095"/>
      <c r="CE118" s="1095"/>
      <c r="CF118" s="1011" t="s">
        <v>438</v>
      </c>
      <c r="CG118" s="1012"/>
      <c r="CH118" s="1012"/>
      <c r="CI118" s="1012"/>
      <c r="CJ118" s="1012"/>
      <c r="CK118" s="1042"/>
      <c r="CL118" s="1043"/>
      <c r="CM118" s="1013" t="s">
        <v>465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438</v>
      </c>
      <c r="DH118" s="1056"/>
      <c r="DI118" s="1056"/>
      <c r="DJ118" s="1056"/>
      <c r="DK118" s="1057"/>
      <c r="DL118" s="1058" t="s">
        <v>438</v>
      </c>
      <c r="DM118" s="1056"/>
      <c r="DN118" s="1056"/>
      <c r="DO118" s="1056"/>
      <c r="DP118" s="1057"/>
      <c r="DQ118" s="1058" t="s">
        <v>129</v>
      </c>
      <c r="DR118" s="1056"/>
      <c r="DS118" s="1056"/>
      <c r="DT118" s="1056"/>
      <c r="DU118" s="1057"/>
      <c r="DV118" s="1059" t="s">
        <v>438</v>
      </c>
      <c r="DW118" s="1060"/>
      <c r="DX118" s="1060"/>
      <c r="DY118" s="1060"/>
      <c r="DZ118" s="1061"/>
    </row>
    <row r="119" spans="1:130" s="248" customFormat="1" ht="26.25" customHeight="1" x14ac:dyDescent="0.15">
      <c r="A119" s="1155" t="s">
        <v>436</v>
      </c>
      <c r="B119" s="1041"/>
      <c r="C119" s="1020" t="s">
        <v>437</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129</v>
      </c>
      <c r="AB119" s="989"/>
      <c r="AC119" s="989"/>
      <c r="AD119" s="989"/>
      <c r="AE119" s="990"/>
      <c r="AF119" s="991" t="s">
        <v>438</v>
      </c>
      <c r="AG119" s="989"/>
      <c r="AH119" s="989"/>
      <c r="AI119" s="989"/>
      <c r="AJ119" s="990"/>
      <c r="AK119" s="991" t="s">
        <v>438</v>
      </c>
      <c r="AL119" s="989"/>
      <c r="AM119" s="989"/>
      <c r="AN119" s="989"/>
      <c r="AO119" s="990"/>
      <c r="AP119" s="992" t="s">
        <v>438</v>
      </c>
      <c r="AQ119" s="993"/>
      <c r="AR119" s="993"/>
      <c r="AS119" s="993"/>
      <c r="AT119" s="994"/>
      <c r="AU119" s="999"/>
      <c r="AV119" s="1000"/>
      <c r="AW119" s="1000"/>
      <c r="AX119" s="1000"/>
      <c r="AY119" s="1000"/>
      <c r="AZ119" s="279" t="s">
        <v>185</v>
      </c>
      <c r="BA119" s="279"/>
      <c r="BB119" s="279"/>
      <c r="BC119" s="279"/>
      <c r="BD119" s="279"/>
      <c r="BE119" s="279"/>
      <c r="BF119" s="279"/>
      <c r="BG119" s="279"/>
      <c r="BH119" s="279"/>
      <c r="BI119" s="279"/>
      <c r="BJ119" s="279"/>
      <c r="BK119" s="279"/>
      <c r="BL119" s="279"/>
      <c r="BM119" s="279"/>
      <c r="BN119" s="279"/>
      <c r="BO119" s="1072" t="s">
        <v>466</v>
      </c>
      <c r="BP119" s="1103"/>
      <c r="BQ119" s="1094">
        <v>28850434</v>
      </c>
      <c r="BR119" s="1095"/>
      <c r="BS119" s="1095"/>
      <c r="BT119" s="1095"/>
      <c r="BU119" s="1095"/>
      <c r="BV119" s="1095">
        <v>28608932</v>
      </c>
      <c r="BW119" s="1095"/>
      <c r="BX119" s="1095"/>
      <c r="BY119" s="1095"/>
      <c r="BZ119" s="1095"/>
      <c r="CA119" s="1095">
        <v>29020144</v>
      </c>
      <c r="CB119" s="1095"/>
      <c r="CC119" s="1095"/>
      <c r="CD119" s="1095"/>
      <c r="CE119" s="1095"/>
      <c r="CF119" s="1096"/>
      <c r="CG119" s="1097"/>
      <c r="CH119" s="1097"/>
      <c r="CI119" s="1097"/>
      <c r="CJ119" s="1098"/>
      <c r="CK119" s="1044"/>
      <c r="CL119" s="1045"/>
      <c r="CM119" s="1099" t="s">
        <v>467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15852</v>
      </c>
      <c r="DH119" s="1081"/>
      <c r="DI119" s="1081"/>
      <c r="DJ119" s="1081"/>
      <c r="DK119" s="1082"/>
      <c r="DL119" s="1080">
        <v>10567</v>
      </c>
      <c r="DM119" s="1081"/>
      <c r="DN119" s="1081"/>
      <c r="DO119" s="1081"/>
      <c r="DP119" s="1082"/>
      <c r="DQ119" s="1080">
        <v>5284</v>
      </c>
      <c r="DR119" s="1081"/>
      <c r="DS119" s="1081"/>
      <c r="DT119" s="1081"/>
      <c r="DU119" s="1082"/>
      <c r="DV119" s="1083">
        <v>0</v>
      </c>
      <c r="DW119" s="1084"/>
      <c r="DX119" s="1084"/>
      <c r="DY119" s="1084"/>
      <c r="DZ119" s="1085"/>
    </row>
    <row r="120" spans="1:130" s="248" customFormat="1" ht="26.25" customHeight="1" x14ac:dyDescent="0.15">
      <c r="A120" s="1156"/>
      <c r="B120" s="1043"/>
      <c r="C120" s="1013" t="s">
        <v>443</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129</v>
      </c>
      <c r="AB120" s="1056"/>
      <c r="AC120" s="1056"/>
      <c r="AD120" s="1056"/>
      <c r="AE120" s="1057"/>
      <c r="AF120" s="1058" t="s">
        <v>129</v>
      </c>
      <c r="AG120" s="1056"/>
      <c r="AH120" s="1056"/>
      <c r="AI120" s="1056"/>
      <c r="AJ120" s="1057"/>
      <c r="AK120" s="1058" t="s">
        <v>468</v>
      </c>
      <c r="AL120" s="1056"/>
      <c r="AM120" s="1056"/>
      <c r="AN120" s="1056"/>
      <c r="AO120" s="1057"/>
      <c r="AP120" s="1059" t="s">
        <v>129</v>
      </c>
      <c r="AQ120" s="1060"/>
      <c r="AR120" s="1060"/>
      <c r="AS120" s="1060"/>
      <c r="AT120" s="1061"/>
      <c r="AU120" s="1086" t="s">
        <v>469</v>
      </c>
      <c r="AV120" s="1087"/>
      <c r="AW120" s="1087"/>
      <c r="AX120" s="1087"/>
      <c r="AY120" s="1088"/>
      <c r="AZ120" s="1037" t="s">
        <v>470</v>
      </c>
      <c r="BA120" s="986"/>
      <c r="BB120" s="986"/>
      <c r="BC120" s="986"/>
      <c r="BD120" s="986"/>
      <c r="BE120" s="986"/>
      <c r="BF120" s="986"/>
      <c r="BG120" s="986"/>
      <c r="BH120" s="986"/>
      <c r="BI120" s="986"/>
      <c r="BJ120" s="986"/>
      <c r="BK120" s="986"/>
      <c r="BL120" s="986"/>
      <c r="BM120" s="986"/>
      <c r="BN120" s="986"/>
      <c r="BO120" s="986"/>
      <c r="BP120" s="987"/>
      <c r="BQ120" s="1023">
        <v>5555374</v>
      </c>
      <c r="BR120" s="1024"/>
      <c r="BS120" s="1024"/>
      <c r="BT120" s="1024"/>
      <c r="BU120" s="1024"/>
      <c r="BV120" s="1024">
        <v>5454332</v>
      </c>
      <c r="BW120" s="1024"/>
      <c r="BX120" s="1024"/>
      <c r="BY120" s="1024"/>
      <c r="BZ120" s="1024"/>
      <c r="CA120" s="1024">
        <v>5187555</v>
      </c>
      <c r="CB120" s="1024"/>
      <c r="CC120" s="1024"/>
      <c r="CD120" s="1024"/>
      <c r="CE120" s="1024"/>
      <c r="CF120" s="1038">
        <v>38.1</v>
      </c>
      <c r="CG120" s="1039"/>
      <c r="CH120" s="1039"/>
      <c r="CI120" s="1039"/>
      <c r="CJ120" s="1039"/>
      <c r="CK120" s="1104" t="s">
        <v>471</v>
      </c>
      <c r="CL120" s="1105"/>
      <c r="CM120" s="1105"/>
      <c r="CN120" s="1105"/>
      <c r="CO120" s="1106"/>
      <c r="CP120" s="1112" t="s">
        <v>406</v>
      </c>
      <c r="CQ120" s="1113"/>
      <c r="CR120" s="1113"/>
      <c r="CS120" s="1113"/>
      <c r="CT120" s="1113"/>
      <c r="CU120" s="1113"/>
      <c r="CV120" s="1113"/>
      <c r="CW120" s="1113"/>
      <c r="CX120" s="1113"/>
      <c r="CY120" s="1113"/>
      <c r="CZ120" s="1113"/>
      <c r="DA120" s="1113"/>
      <c r="DB120" s="1113"/>
      <c r="DC120" s="1113"/>
      <c r="DD120" s="1113"/>
      <c r="DE120" s="1113"/>
      <c r="DF120" s="1114"/>
      <c r="DG120" s="1023" t="s">
        <v>129</v>
      </c>
      <c r="DH120" s="1024"/>
      <c r="DI120" s="1024"/>
      <c r="DJ120" s="1024"/>
      <c r="DK120" s="1024"/>
      <c r="DL120" s="1024">
        <v>6036904</v>
      </c>
      <c r="DM120" s="1024"/>
      <c r="DN120" s="1024"/>
      <c r="DO120" s="1024"/>
      <c r="DP120" s="1024"/>
      <c r="DQ120" s="1024">
        <v>5660073</v>
      </c>
      <c r="DR120" s="1024"/>
      <c r="DS120" s="1024"/>
      <c r="DT120" s="1024"/>
      <c r="DU120" s="1024"/>
      <c r="DV120" s="1025">
        <v>41.6</v>
      </c>
      <c r="DW120" s="1025"/>
      <c r="DX120" s="1025"/>
      <c r="DY120" s="1025"/>
      <c r="DZ120" s="1026"/>
    </row>
    <row r="121" spans="1:130" s="248" customFormat="1" ht="26.25" customHeight="1" x14ac:dyDescent="0.15">
      <c r="A121" s="1156"/>
      <c r="B121" s="1043"/>
      <c r="C121" s="1064" t="s">
        <v>472</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129</v>
      </c>
      <c r="AB121" s="1056"/>
      <c r="AC121" s="1056"/>
      <c r="AD121" s="1056"/>
      <c r="AE121" s="1057"/>
      <c r="AF121" s="1058" t="s">
        <v>129</v>
      </c>
      <c r="AG121" s="1056"/>
      <c r="AH121" s="1056"/>
      <c r="AI121" s="1056"/>
      <c r="AJ121" s="1057"/>
      <c r="AK121" s="1058" t="s">
        <v>129</v>
      </c>
      <c r="AL121" s="1056"/>
      <c r="AM121" s="1056"/>
      <c r="AN121" s="1056"/>
      <c r="AO121" s="1057"/>
      <c r="AP121" s="1059" t="s">
        <v>129</v>
      </c>
      <c r="AQ121" s="1060"/>
      <c r="AR121" s="1060"/>
      <c r="AS121" s="1060"/>
      <c r="AT121" s="1061"/>
      <c r="AU121" s="1089"/>
      <c r="AV121" s="1090"/>
      <c r="AW121" s="1090"/>
      <c r="AX121" s="1090"/>
      <c r="AY121" s="1091"/>
      <c r="AZ121" s="1046" t="s">
        <v>473</v>
      </c>
      <c r="BA121" s="1047"/>
      <c r="BB121" s="1047"/>
      <c r="BC121" s="1047"/>
      <c r="BD121" s="1047"/>
      <c r="BE121" s="1047"/>
      <c r="BF121" s="1047"/>
      <c r="BG121" s="1047"/>
      <c r="BH121" s="1047"/>
      <c r="BI121" s="1047"/>
      <c r="BJ121" s="1047"/>
      <c r="BK121" s="1047"/>
      <c r="BL121" s="1047"/>
      <c r="BM121" s="1047"/>
      <c r="BN121" s="1047"/>
      <c r="BO121" s="1047"/>
      <c r="BP121" s="1048"/>
      <c r="BQ121" s="1016">
        <v>4544839</v>
      </c>
      <c r="BR121" s="1017"/>
      <c r="BS121" s="1017"/>
      <c r="BT121" s="1017"/>
      <c r="BU121" s="1017"/>
      <c r="BV121" s="1017">
        <v>4303748</v>
      </c>
      <c r="BW121" s="1017"/>
      <c r="BX121" s="1017"/>
      <c r="BY121" s="1017"/>
      <c r="BZ121" s="1017"/>
      <c r="CA121" s="1017">
        <v>4044913</v>
      </c>
      <c r="CB121" s="1017"/>
      <c r="CC121" s="1017"/>
      <c r="CD121" s="1017"/>
      <c r="CE121" s="1017"/>
      <c r="CF121" s="1011">
        <v>29.7</v>
      </c>
      <c r="CG121" s="1012"/>
      <c r="CH121" s="1012"/>
      <c r="CI121" s="1012"/>
      <c r="CJ121" s="1012"/>
      <c r="CK121" s="1107"/>
      <c r="CL121" s="1108"/>
      <c r="CM121" s="1108"/>
      <c r="CN121" s="1108"/>
      <c r="CO121" s="1109"/>
      <c r="CP121" s="1117" t="s">
        <v>402</v>
      </c>
      <c r="CQ121" s="1118"/>
      <c r="CR121" s="1118"/>
      <c r="CS121" s="1118"/>
      <c r="CT121" s="1118"/>
      <c r="CU121" s="1118"/>
      <c r="CV121" s="1118"/>
      <c r="CW121" s="1118"/>
      <c r="CX121" s="1118"/>
      <c r="CY121" s="1118"/>
      <c r="CZ121" s="1118"/>
      <c r="DA121" s="1118"/>
      <c r="DB121" s="1118"/>
      <c r="DC121" s="1118"/>
      <c r="DD121" s="1118"/>
      <c r="DE121" s="1118"/>
      <c r="DF121" s="1119"/>
      <c r="DG121" s="1016" t="s">
        <v>440</v>
      </c>
      <c r="DH121" s="1017"/>
      <c r="DI121" s="1017"/>
      <c r="DJ121" s="1017"/>
      <c r="DK121" s="1017"/>
      <c r="DL121" s="1017" t="s">
        <v>468</v>
      </c>
      <c r="DM121" s="1017"/>
      <c r="DN121" s="1017"/>
      <c r="DO121" s="1017"/>
      <c r="DP121" s="1017"/>
      <c r="DQ121" s="1017" t="s">
        <v>129</v>
      </c>
      <c r="DR121" s="1017"/>
      <c r="DS121" s="1017"/>
      <c r="DT121" s="1017"/>
      <c r="DU121" s="1017"/>
      <c r="DV121" s="1018" t="s">
        <v>129</v>
      </c>
      <c r="DW121" s="1018"/>
      <c r="DX121" s="1018"/>
      <c r="DY121" s="1018"/>
      <c r="DZ121" s="1019"/>
    </row>
    <row r="122" spans="1:130" s="248" customFormat="1" ht="26.25" customHeight="1" x14ac:dyDescent="0.15">
      <c r="A122" s="1156"/>
      <c r="B122" s="1043"/>
      <c r="C122" s="1013" t="s">
        <v>454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440</v>
      </c>
      <c r="AB122" s="1056"/>
      <c r="AC122" s="1056"/>
      <c r="AD122" s="1056"/>
      <c r="AE122" s="1057"/>
      <c r="AF122" s="1058" t="s">
        <v>129</v>
      </c>
      <c r="AG122" s="1056"/>
      <c r="AH122" s="1056"/>
      <c r="AI122" s="1056"/>
      <c r="AJ122" s="1057"/>
      <c r="AK122" s="1058" t="s">
        <v>129</v>
      </c>
      <c r="AL122" s="1056"/>
      <c r="AM122" s="1056"/>
      <c r="AN122" s="1056"/>
      <c r="AO122" s="1057"/>
      <c r="AP122" s="1059" t="s">
        <v>129</v>
      </c>
      <c r="AQ122" s="1060"/>
      <c r="AR122" s="1060"/>
      <c r="AS122" s="1060"/>
      <c r="AT122" s="1061"/>
      <c r="AU122" s="1089"/>
      <c r="AV122" s="1090"/>
      <c r="AW122" s="1090"/>
      <c r="AX122" s="1090"/>
      <c r="AY122" s="1091"/>
      <c r="AZ122" s="1071" t="s">
        <v>474</v>
      </c>
      <c r="BA122" s="1062"/>
      <c r="BB122" s="1062"/>
      <c r="BC122" s="1062"/>
      <c r="BD122" s="1062"/>
      <c r="BE122" s="1062"/>
      <c r="BF122" s="1062"/>
      <c r="BG122" s="1062"/>
      <c r="BH122" s="1062"/>
      <c r="BI122" s="1062"/>
      <c r="BJ122" s="1062"/>
      <c r="BK122" s="1062"/>
      <c r="BL122" s="1062"/>
      <c r="BM122" s="1062"/>
      <c r="BN122" s="1062"/>
      <c r="BO122" s="1062"/>
      <c r="BP122" s="1063"/>
      <c r="BQ122" s="1094">
        <v>18304551</v>
      </c>
      <c r="BR122" s="1095"/>
      <c r="BS122" s="1095"/>
      <c r="BT122" s="1095"/>
      <c r="BU122" s="1095"/>
      <c r="BV122" s="1095">
        <v>18334609</v>
      </c>
      <c r="BW122" s="1095"/>
      <c r="BX122" s="1095"/>
      <c r="BY122" s="1095"/>
      <c r="BZ122" s="1095"/>
      <c r="CA122" s="1095">
        <v>18150200</v>
      </c>
      <c r="CB122" s="1095"/>
      <c r="CC122" s="1095"/>
      <c r="CD122" s="1095"/>
      <c r="CE122" s="1095"/>
      <c r="CF122" s="1115">
        <v>133.4</v>
      </c>
      <c r="CG122" s="1116"/>
      <c r="CH122" s="1116"/>
      <c r="CI122" s="1116"/>
      <c r="CJ122" s="1116"/>
      <c r="CK122" s="1107"/>
      <c r="CL122" s="1108"/>
      <c r="CM122" s="1108"/>
      <c r="CN122" s="1108"/>
      <c r="CO122" s="1109"/>
      <c r="CP122" s="1117" t="s">
        <v>475</v>
      </c>
      <c r="CQ122" s="1118"/>
      <c r="CR122" s="1118"/>
      <c r="CS122" s="1118"/>
      <c r="CT122" s="1118"/>
      <c r="CU122" s="1118"/>
      <c r="CV122" s="1118"/>
      <c r="CW122" s="1118"/>
      <c r="CX122" s="1118"/>
      <c r="CY122" s="1118"/>
      <c r="CZ122" s="1118"/>
      <c r="DA122" s="1118"/>
      <c r="DB122" s="1118"/>
      <c r="DC122" s="1118"/>
      <c r="DD122" s="1118"/>
      <c r="DE122" s="1118"/>
      <c r="DF122" s="1119"/>
      <c r="DG122" s="1016" t="s">
        <v>129</v>
      </c>
      <c r="DH122" s="1017"/>
      <c r="DI122" s="1017"/>
      <c r="DJ122" s="1017"/>
      <c r="DK122" s="1017"/>
      <c r="DL122" s="1017" t="s">
        <v>129</v>
      </c>
      <c r="DM122" s="1017"/>
      <c r="DN122" s="1017"/>
      <c r="DO122" s="1017"/>
      <c r="DP122" s="1017"/>
      <c r="DQ122" s="1017" t="s">
        <v>468</v>
      </c>
      <c r="DR122" s="1017"/>
      <c r="DS122" s="1017"/>
      <c r="DT122" s="1017"/>
      <c r="DU122" s="1017"/>
      <c r="DV122" s="1018" t="s">
        <v>129</v>
      </c>
      <c r="DW122" s="1018"/>
      <c r="DX122" s="1018"/>
      <c r="DY122" s="1018"/>
      <c r="DZ122" s="1019"/>
    </row>
    <row r="123" spans="1:130" s="248" customFormat="1" ht="26.25" customHeight="1" x14ac:dyDescent="0.15">
      <c r="A123" s="1156"/>
      <c r="B123" s="1043"/>
      <c r="C123" s="1013" t="s">
        <v>460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129</v>
      </c>
      <c r="AB123" s="1056"/>
      <c r="AC123" s="1056"/>
      <c r="AD123" s="1056"/>
      <c r="AE123" s="1057"/>
      <c r="AF123" s="1058" t="s">
        <v>129</v>
      </c>
      <c r="AG123" s="1056"/>
      <c r="AH123" s="1056"/>
      <c r="AI123" s="1056"/>
      <c r="AJ123" s="1057"/>
      <c r="AK123" s="1058" t="s">
        <v>129</v>
      </c>
      <c r="AL123" s="1056"/>
      <c r="AM123" s="1056"/>
      <c r="AN123" s="1056"/>
      <c r="AO123" s="1057"/>
      <c r="AP123" s="1059" t="s">
        <v>129</v>
      </c>
      <c r="AQ123" s="1060"/>
      <c r="AR123" s="1060"/>
      <c r="AS123" s="1060"/>
      <c r="AT123" s="1061"/>
      <c r="AU123" s="1092"/>
      <c r="AV123" s="1093"/>
      <c r="AW123" s="1093"/>
      <c r="AX123" s="1093"/>
      <c r="AY123" s="1093"/>
      <c r="AZ123" s="279" t="s">
        <v>185</v>
      </c>
      <c r="BA123" s="279"/>
      <c r="BB123" s="279"/>
      <c r="BC123" s="279"/>
      <c r="BD123" s="279"/>
      <c r="BE123" s="279"/>
      <c r="BF123" s="279"/>
      <c r="BG123" s="279"/>
      <c r="BH123" s="279"/>
      <c r="BI123" s="279"/>
      <c r="BJ123" s="279"/>
      <c r="BK123" s="279"/>
      <c r="BL123" s="279"/>
      <c r="BM123" s="279"/>
      <c r="BN123" s="279"/>
      <c r="BO123" s="1072" t="s">
        <v>476</v>
      </c>
      <c r="BP123" s="1103"/>
      <c r="BQ123" s="1162">
        <v>28404764</v>
      </c>
      <c r="BR123" s="1163"/>
      <c r="BS123" s="1163"/>
      <c r="BT123" s="1163"/>
      <c r="BU123" s="1163"/>
      <c r="BV123" s="1163">
        <v>28092689</v>
      </c>
      <c r="BW123" s="1163"/>
      <c r="BX123" s="1163"/>
      <c r="BY123" s="1163"/>
      <c r="BZ123" s="1163"/>
      <c r="CA123" s="1163">
        <v>27382668</v>
      </c>
      <c r="CB123" s="1163"/>
      <c r="CC123" s="1163"/>
      <c r="CD123" s="1163"/>
      <c r="CE123" s="1163"/>
      <c r="CF123" s="1096"/>
      <c r="CG123" s="1097"/>
      <c r="CH123" s="1097"/>
      <c r="CI123" s="1097"/>
      <c r="CJ123" s="1098"/>
      <c r="CK123" s="1107"/>
      <c r="CL123" s="1108"/>
      <c r="CM123" s="1108"/>
      <c r="CN123" s="1108"/>
      <c r="CO123" s="1109"/>
      <c r="CP123" s="1117" t="s">
        <v>477</v>
      </c>
      <c r="CQ123" s="1118"/>
      <c r="CR123" s="1118"/>
      <c r="CS123" s="1118"/>
      <c r="CT123" s="1118"/>
      <c r="CU123" s="1118"/>
      <c r="CV123" s="1118"/>
      <c r="CW123" s="1118"/>
      <c r="CX123" s="1118"/>
      <c r="CY123" s="1118"/>
      <c r="CZ123" s="1118"/>
      <c r="DA123" s="1118"/>
      <c r="DB123" s="1118"/>
      <c r="DC123" s="1118"/>
      <c r="DD123" s="1118"/>
      <c r="DE123" s="1118"/>
      <c r="DF123" s="1119"/>
      <c r="DG123" s="1055" t="s">
        <v>129</v>
      </c>
      <c r="DH123" s="1056"/>
      <c r="DI123" s="1056"/>
      <c r="DJ123" s="1056"/>
      <c r="DK123" s="1057"/>
      <c r="DL123" s="1058" t="s">
        <v>129</v>
      </c>
      <c r="DM123" s="1056"/>
      <c r="DN123" s="1056"/>
      <c r="DO123" s="1056"/>
      <c r="DP123" s="1057"/>
      <c r="DQ123" s="1058" t="s">
        <v>129</v>
      </c>
      <c r="DR123" s="1056"/>
      <c r="DS123" s="1056"/>
      <c r="DT123" s="1056"/>
      <c r="DU123" s="1057"/>
      <c r="DV123" s="1059" t="s">
        <v>440</v>
      </c>
      <c r="DW123" s="1060"/>
      <c r="DX123" s="1060"/>
      <c r="DY123" s="1060"/>
      <c r="DZ123" s="1061"/>
    </row>
    <row r="124" spans="1:130" s="248"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468</v>
      </c>
      <c r="AB124" s="1056"/>
      <c r="AC124" s="1056"/>
      <c r="AD124" s="1056"/>
      <c r="AE124" s="1057"/>
      <c r="AF124" s="1058" t="s">
        <v>468</v>
      </c>
      <c r="AG124" s="1056"/>
      <c r="AH124" s="1056"/>
      <c r="AI124" s="1056"/>
      <c r="AJ124" s="1057"/>
      <c r="AK124" s="1058" t="s">
        <v>440</v>
      </c>
      <c r="AL124" s="1056"/>
      <c r="AM124" s="1056"/>
      <c r="AN124" s="1056"/>
      <c r="AO124" s="1057"/>
      <c r="AP124" s="1059" t="s">
        <v>129</v>
      </c>
      <c r="AQ124" s="1060"/>
      <c r="AR124" s="1060"/>
      <c r="AS124" s="1060"/>
      <c r="AT124" s="1061"/>
      <c r="AU124" s="1158" t="s">
        <v>478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3.3</v>
      </c>
      <c r="BR124" s="1125"/>
      <c r="BS124" s="1125"/>
      <c r="BT124" s="1125"/>
      <c r="BU124" s="1125"/>
      <c r="BV124" s="1125">
        <v>3.9</v>
      </c>
      <c r="BW124" s="1125"/>
      <c r="BX124" s="1125"/>
      <c r="BY124" s="1125"/>
      <c r="BZ124" s="1125"/>
      <c r="CA124" s="1125">
        <v>12</v>
      </c>
      <c r="CB124" s="1125"/>
      <c r="CC124" s="1125"/>
      <c r="CD124" s="1125"/>
      <c r="CE124" s="1125"/>
      <c r="CF124" s="1126"/>
      <c r="CG124" s="1127"/>
      <c r="CH124" s="1127"/>
      <c r="CI124" s="1127"/>
      <c r="CJ124" s="1128"/>
      <c r="CK124" s="1110"/>
      <c r="CL124" s="1110"/>
      <c r="CM124" s="1110"/>
      <c r="CN124" s="1110"/>
      <c r="CO124" s="1111"/>
      <c r="CP124" s="1117" t="s">
        <v>479</v>
      </c>
      <c r="CQ124" s="1118"/>
      <c r="CR124" s="1118"/>
      <c r="CS124" s="1118"/>
      <c r="CT124" s="1118"/>
      <c r="CU124" s="1118"/>
      <c r="CV124" s="1118"/>
      <c r="CW124" s="1118"/>
      <c r="CX124" s="1118"/>
      <c r="CY124" s="1118"/>
      <c r="CZ124" s="1118"/>
      <c r="DA124" s="1118"/>
      <c r="DB124" s="1118"/>
      <c r="DC124" s="1118"/>
      <c r="DD124" s="1118"/>
      <c r="DE124" s="1118"/>
      <c r="DF124" s="1119"/>
      <c r="DG124" s="1102">
        <v>6509261</v>
      </c>
      <c r="DH124" s="1081"/>
      <c r="DI124" s="1081"/>
      <c r="DJ124" s="1081"/>
      <c r="DK124" s="1082"/>
      <c r="DL124" s="1080" t="s">
        <v>468</v>
      </c>
      <c r="DM124" s="1081"/>
      <c r="DN124" s="1081"/>
      <c r="DO124" s="1081"/>
      <c r="DP124" s="1082"/>
      <c r="DQ124" s="1080" t="s">
        <v>468</v>
      </c>
      <c r="DR124" s="1081"/>
      <c r="DS124" s="1081"/>
      <c r="DT124" s="1081"/>
      <c r="DU124" s="1082"/>
      <c r="DV124" s="1083" t="s">
        <v>468</v>
      </c>
      <c r="DW124" s="1084"/>
      <c r="DX124" s="1084"/>
      <c r="DY124" s="1084"/>
      <c r="DZ124" s="1085"/>
    </row>
    <row r="125" spans="1:130" s="248" customFormat="1" ht="26.25" customHeight="1" x14ac:dyDescent="0.15">
      <c r="A125" s="1156"/>
      <c r="B125" s="1043"/>
      <c r="C125" s="1013" t="s">
        <v>465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480</v>
      </c>
      <c r="AB125" s="1056"/>
      <c r="AC125" s="1056"/>
      <c r="AD125" s="1056"/>
      <c r="AE125" s="1057"/>
      <c r="AF125" s="1058" t="s">
        <v>468</v>
      </c>
      <c r="AG125" s="1056"/>
      <c r="AH125" s="1056"/>
      <c r="AI125" s="1056"/>
      <c r="AJ125" s="1057"/>
      <c r="AK125" s="1058" t="s">
        <v>468</v>
      </c>
      <c r="AL125" s="1056"/>
      <c r="AM125" s="1056"/>
      <c r="AN125" s="1056"/>
      <c r="AO125" s="1057"/>
      <c r="AP125" s="1059" t="s">
        <v>129</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481</v>
      </c>
      <c r="CL125" s="1105"/>
      <c r="CM125" s="1105"/>
      <c r="CN125" s="1105"/>
      <c r="CO125" s="1106"/>
      <c r="CP125" s="1037" t="s">
        <v>482</v>
      </c>
      <c r="CQ125" s="986"/>
      <c r="CR125" s="986"/>
      <c r="CS125" s="986"/>
      <c r="CT125" s="986"/>
      <c r="CU125" s="986"/>
      <c r="CV125" s="986"/>
      <c r="CW125" s="986"/>
      <c r="CX125" s="986"/>
      <c r="CY125" s="986"/>
      <c r="CZ125" s="986"/>
      <c r="DA125" s="986"/>
      <c r="DB125" s="986"/>
      <c r="DC125" s="986"/>
      <c r="DD125" s="986"/>
      <c r="DE125" s="986"/>
      <c r="DF125" s="987"/>
      <c r="DG125" s="1023" t="s">
        <v>468</v>
      </c>
      <c r="DH125" s="1024"/>
      <c r="DI125" s="1024"/>
      <c r="DJ125" s="1024"/>
      <c r="DK125" s="1024"/>
      <c r="DL125" s="1024" t="s">
        <v>468</v>
      </c>
      <c r="DM125" s="1024"/>
      <c r="DN125" s="1024"/>
      <c r="DO125" s="1024"/>
      <c r="DP125" s="1024"/>
      <c r="DQ125" s="1024" t="s">
        <v>468</v>
      </c>
      <c r="DR125" s="1024"/>
      <c r="DS125" s="1024"/>
      <c r="DT125" s="1024"/>
      <c r="DU125" s="1024"/>
      <c r="DV125" s="1025" t="s">
        <v>468</v>
      </c>
      <c r="DW125" s="1025"/>
      <c r="DX125" s="1025"/>
      <c r="DY125" s="1025"/>
      <c r="DZ125" s="1026"/>
    </row>
    <row r="126" spans="1:130" s="248" customFormat="1" ht="26.25" customHeight="1" thickBot="1" x14ac:dyDescent="0.2">
      <c r="A126" s="1156"/>
      <c r="B126" s="1043"/>
      <c r="C126" s="1013" t="s">
        <v>467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5284</v>
      </c>
      <c r="AB126" s="1056"/>
      <c r="AC126" s="1056"/>
      <c r="AD126" s="1056"/>
      <c r="AE126" s="1057"/>
      <c r="AF126" s="1058">
        <v>5284</v>
      </c>
      <c r="AG126" s="1056"/>
      <c r="AH126" s="1056"/>
      <c r="AI126" s="1056"/>
      <c r="AJ126" s="1057"/>
      <c r="AK126" s="1058">
        <v>5284</v>
      </c>
      <c r="AL126" s="1056"/>
      <c r="AM126" s="1056"/>
      <c r="AN126" s="1056"/>
      <c r="AO126" s="1057"/>
      <c r="AP126" s="1059">
        <v>0</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483</v>
      </c>
      <c r="CQ126" s="1047"/>
      <c r="CR126" s="1047"/>
      <c r="CS126" s="1047"/>
      <c r="CT126" s="1047"/>
      <c r="CU126" s="1047"/>
      <c r="CV126" s="1047"/>
      <c r="CW126" s="1047"/>
      <c r="CX126" s="1047"/>
      <c r="CY126" s="1047"/>
      <c r="CZ126" s="1047"/>
      <c r="DA126" s="1047"/>
      <c r="DB126" s="1047"/>
      <c r="DC126" s="1047"/>
      <c r="DD126" s="1047"/>
      <c r="DE126" s="1047"/>
      <c r="DF126" s="1048"/>
      <c r="DG126" s="1016" t="s">
        <v>129</v>
      </c>
      <c r="DH126" s="1017"/>
      <c r="DI126" s="1017"/>
      <c r="DJ126" s="1017"/>
      <c r="DK126" s="1017"/>
      <c r="DL126" s="1017" t="s">
        <v>129</v>
      </c>
      <c r="DM126" s="1017"/>
      <c r="DN126" s="1017"/>
      <c r="DO126" s="1017"/>
      <c r="DP126" s="1017"/>
      <c r="DQ126" s="1017" t="s">
        <v>468</v>
      </c>
      <c r="DR126" s="1017"/>
      <c r="DS126" s="1017"/>
      <c r="DT126" s="1017"/>
      <c r="DU126" s="1017"/>
      <c r="DV126" s="1018" t="s">
        <v>468</v>
      </c>
      <c r="DW126" s="1018"/>
      <c r="DX126" s="1018"/>
      <c r="DY126" s="1018"/>
      <c r="DZ126" s="1019"/>
    </row>
    <row r="127" spans="1:130" s="248" customFormat="1" ht="26.25" customHeight="1" x14ac:dyDescent="0.15">
      <c r="A127" s="1157"/>
      <c r="B127" s="1045"/>
      <c r="C127" s="1099" t="s">
        <v>484</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24</v>
      </c>
      <c r="AB127" s="1056"/>
      <c r="AC127" s="1056"/>
      <c r="AD127" s="1056"/>
      <c r="AE127" s="1057"/>
      <c r="AF127" s="1058" t="s">
        <v>468</v>
      </c>
      <c r="AG127" s="1056"/>
      <c r="AH127" s="1056"/>
      <c r="AI127" s="1056"/>
      <c r="AJ127" s="1057"/>
      <c r="AK127" s="1058" t="s">
        <v>468</v>
      </c>
      <c r="AL127" s="1056"/>
      <c r="AM127" s="1056"/>
      <c r="AN127" s="1056"/>
      <c r="AO127" s="1057"/>
      <c r="AP127" s="1059" t="s">
        <v>468</v>
      </c>
      <c r="AQ127" s="1060"/>
      <c r="AR127" s="1060"/>
      <c r="AS127" s="1060"/>
      <c r="AT127" s="1061"/>
      <c r="AU127" s="284"/>
      <c r="AV127" s="284"/>
      <c r="AW127" s="284"/>
      <c r="AX127" s="1129" t="s">
        <v>485</v>
      </c>
      <c r="AY127" s="1130"/>
      <c r="AZ127" s="1130"/>
      <c r="BA127" s="1130"/>
      <c r="BB127" s="1130"/>
      <c r="BC127" s="1130"/>
      <c r="BD127" s="1130"/>
      <c r="BE127" s="1131"/>
      <c r="BF127" s="1132" t="s">
        <v>486</v>
      </c>
      <c r="BG127" s="1130"/>
      <c r="BH127" s="1130"/>
      <c r="BI127" s="1130"/>
      <c r="BJ127" s="1130"/>
      <c r="BK127" s="1130"/>
      <c r="BL127" s="1131"/>
      <c r="BM127" s="1132" t="s">
        <v>487</v>
      </c>
      <c r="BN127" s="1130"/>
      <c r="BO127" s="1130"/>
      <c r="BP127" s="1130"/>
      <c r="BQ127" s="1130"/>
      <c r="BR127" s="1130"/>
      <c r="BS127" s="1131"/>
      <c r="BT127" s="1132" t="s">
        <v>488</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489</v>
      </c>
      <c r="CQ127" s="1047"/>
      <c r="CR127" s="1047"/>
      <c r="CS127" s="1047"/>
      <c r="CT127" s="1047"/>
      <c r="CU127" s="1047"/>
      <c r="CV127" s="1047"/>
      <c r="CW127" s="1047"/>
      <c r="CX127" s="1047"/>
      <c r="CY127" s="1047"/>
      <c r="CZ127" s="1047"/>
      <c r="DA127" s="1047"/>
      <c r="DB127" s="1047"/>
      <c r="DC127" s="1047"/>
      <c r="DD127" s="1047"/>
      <c r="DE127" s="1047"/>
      <c r="DF127" s="1048"/>
      <c r="DG127" s="1016" t="s">
        <v>468</v>
      </c>
      <c r="DH127" s="1017"/>
      <c r="DI127" s="1017"/>
      <c r="DJ127" s="1017"/>
      <c r="DK127" s="1017"/>
      <c r="DL127" s="1017" t="s">
        <v>468</v>
      </c>
      <c r="DM127" s="1017"/>
      <c r="DN127" s="1017"/>
      <c r="DO127" s="1017"/>
      <c r="DP127" s="1017"/>
      <c r="DQ127" s="1017" t="s">
        <v>468</v>
      </c>
      <c r="DR127" s="1017"/>
      <c r="DS127" s="1017"/>
      <c r="DT127" s="1017"/>
      <c r="DU127" s="1017"/>
      <c r="DV127" s="1018" t="s">
        <v>468</v>
      </c>
      <c r="DW127" s="1018"/>
      <c r="DX127" s="1018"/>
      <c r="DY127" s="1018"/>
      <c r="DZ127" s="1019"/>
    </row>
    <row r="128" spans="1:130" s="248" customFormat="1" ht="26.25" customHeight="1" thickBot="1" x14ac:dyDescent="0.2">
      <c r="A128" s="1140" t="s">
        <v>490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491</v>
      </c>
      <c r="X128" s="1142"/>
      <c r="Y128" s="1142"/>
      <c r="Z128" s="1143"/>
      <c r="AA128" s="1144">
        <v>594849</v>
      </c>
      <c r="AB128" s="1145"/>
      <c r="AC128" s="1145"/>
      <c r="AD128" s="1145"/>
      <c r="AE128" s="1146"/>
      <c r="AF128" s="1147">
        <v>562590</v>
      </c>
      <c r="AG128" s="1145"/>
      <c r="AH128" s="1145"/>
      <c r="AI128" s="1145"/>
      <c r="AJ128" s="1146"/>
      <c r="AK128" s="1147">
        <v>575675</v>
      </c>
      <c r="AL128" s="1145"/>
      <c r="AM128" s="1145"/>
      <c r="AN128" s="1145"/>
      <c r="AO128" s="1146"/>
      <c r="AP128" s="1148"/>
      <c r="AQ128" s="1149"/>
      <c r="AR128" s="1149"/>
      <c r="AS128" s="1149"/>
      <c r="AT128" s="1150"/>
      <c r="AU128" s="284"/>
      <c r="AV128" s="284"/>
      <c r="AW128" s="284"/>
      <c r="AX128" s="985" t="s">
        <v>492</v>
      </c>
      <c r="AY128" s="986"/>
      <c r="AZ128" s="986"/>
      <c r="BA128" s="986"/>
      <c r="BB128" s="986"/>
      <c r="BC128" s="986"/>
      <c r="BD128" s="986"/>
      <c r="BE128" s="987"/>
      <c r="BF128" s="1151" t="s">
        <v>129</v>
      </c>
      <c r="BG128" s="1152"/>
      <c r="BH128" s="1152"/>
      <c r="BI128" s="1152"/>
      <c r="BJ128" s="1152"/>
      <c r="BK128" s="1152"/>
      <c r="BL128" s="1153"/>
      <c r="BM128" s="1151">
        <v>12.76</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493</v>
      </c>
      <c r="CQ128" s="1134"/>
      <c r="CR128" s="1134"/>
      <c r="CS128" s="1134"/>
      <c r="CT128" s="1134"/>
      <c r="CU128" s="1134"/>
      <c r="CV128" s="1134"/>
      <c r="CW128" s="1134"/>
      <c r="CX128" s="1134"/>
      <c r="CY128" s="1134"/>
      <c r="CZ128" s="1134"/>
      <c r="DA128" s="1134"/>
      <c r="DB128" s="1134"/>
      <c r="DC128" s="1134"/>
      <c r="DD128" s="1134"/>
      <c r="DE128" s="1134"/>
      <c r="DF128" s="1135"/>
      <c r="DG128" s="1136" t="s">
        <v>129</v>
      </c>
      <c r="DH128" s="1137"/>
      <c r="DI128" s="1137"/>
      <c r="DJ128" s="1137"/>
      <c r="DK128" s="1137"/>
      <c r="DL128" s="1137" t="s">
        <v>129</v>
      </c>
      <c r="DM128" s="1137"/>
      <c r="DN128" s="1137"/>
      <c r="DO128" s="1137"/>
      <c r="DP128" s="1137"/>
      <c r="DQ128" s="1137" t="s">
        <v>129</v>
      </c>
      <c r="DR128" s="1137"/>
      <c r="DS128" s="1137"/>
      <c r="DT128" s="1137"/>
      <c r="DU128" s="1137"/>
      <c r="DV128" s="1138" t="s">
        <v>129</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494</v>
      </c>
      <c r="X129" s="1171"/>
      <c r="Y129" s="1171"/>
      <c r="Z129" s="1172"/>
      <c r="AA129" s="1055">
        <v>14784712</v>
      </c>
      <c r="AB129" s="1056"/>
      <c r="AC129" s="1056"/>
      <c r="AD129" s="1056"/>
      <c r="AE129" s="1057"/>
      <c r="AF129" s="1058">
        <v>14670926</v>
      </c>
      <c r="AG129" s="1056"/>
      <c r="AH129" s="1056"/>
      <c r="AI129" s="1056"/>
      <c r="AJ129" s="1057"/>
      <c r="AK129" s="1058">
        <v>15205715</v>
      </c>
      <c r="AL129" s="1056"/>
      <c r="AM129" s="1056"/>
      <c r="AN129" s="1056"/>
      <c r="AO129" s="1057"/>
      <c r="AP129" s="1173"/>
      <c r="AQ129" s="1174"/>
      <c r="AR129" s="1174"/>
      <c r="AS129" s="1174"/>
      <c r="AT129" s="1175"/>
      <c r="AU129" s="286"/>
      <c r="AV129" s="286"/>
      <c r="AW129" s="286"/>
      <c r="AX129" s="1164" t="s">
        <v>495</v>
      </c>
      <c r="AY129" s="1047"/>
      <c r="AZ129" s="1047"/>
      <c r="BA129" s="1047"/>
      <c r="BB129" s="1047"/>
      <c r="BC129" s="1047"/>
      <c r="BD129" s="1047"/>
      <c r="BE129" s="1048"/>
      <c r="BF129" s="1165" t="s">
        <v>129</v>
      </c>
      <c r="BG129" s="1166"/>
      <c r="BH129" s="1166"/>
      <c r="BI129" s="1166"/>
      <c r="BJ129" s="1166"/>
      <c r="BK129" s="1166"/>
      <c r="BL129" s="1167"/>
      <c r="BM129" s="1165">
        <v>17.760000000000002</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496</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497</v>
      </c>
      <c r="X130" s="1171"/>
      <c r="Y130" s="1171"/>
      <c r="Z130" s="1172"/>
      <c r="AA130" s="1055">
        <v>1651711</v>
      </c>
      <c r="AB130" s="1056"/>
      <c r="AC130" s="1056"/>
      <c r="AD130" s="1056"/>
      <c r="AE130" s="1057"/>
      <c r="AF130" s="1058">
        <v>1623876</v>
      </c>
      <c r="AG130" s="1056"/>
      <c r="AH130" s="1056"/>
      <c r="AI130" s="1056"/>
      <c r="AJ130" s="1057"/>
      <c r="AK130" s="1058">
        <v>1599784</v>
      </c>
      <c r="AL130" s="1056"/>
      <c r="AM130" s="1056"/>
      <c r="AN130" s="1056"/>
      <c r="AO130" s="1057"/>
      <c r="AP130" s="1173"/>
      <c r="AQ130" s="1174"/>
      <c r="AR130" s="1174"/>
      <c r="AS130" s="1174"/>
      <c r="AT130" s="1175"/>
      <c r="AU130" s="286"/>
      <c r="AV130" s="286"/>
      <c r="AW130" s="286"/>
      <c r="AX130" s="1164" t="s">
        <v>498</v>
      </c>
      <c r="AY130" s="1047"/>
      <c r="AZ130" s="1047"/>
      <c r="BA130" s="1047"/>
      <c r="BB130" s="1047"/>
      <c r="BC130" s="1047"/>
      <c r="BD130" s="1047"/>
      <c r="BE130" s="1048"/>
      <c r="BF130" s="1201">
        <v>4.9000000000000004</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499</v>
      </c>
      <c r="X131" s="1209"/>
      <c r="Y131" s="1209"/>
      <c r="Z131" s="1210"/>
      <c r="AA131" s="1102">
        <v>13133001</v>
      </c>
      <c r="AB131" s="1081"/>
      <c r="AC131" s="1081"/>
      <c r="AD131" s="1081"/>
      <c r="AE131" s="1082"/>
      <c r="AF131" s="1080">
        <v>13047050</v>
      </c>
      <c r="AG131" s="1081"/>
      <c r="AH131" s="1081"/>
      <c r="AI131" s="1081"/>
      <c r="AJ131" s="1082"/>
      <c r="AK131" s="1080">
        <v>13605931</v>
      </c>
      <c r="AL131" s="1081"/>
      <c r="AM131" s="1081"/>
      <c r="AN131" s="1081"/>
      <c r="AO131" s="1082"/>
      <c r="AP131" s="1211"/>
      <c r="AQ131" s="1212"/>
      <c r="AR131" s="1212"/>
      <c r="AS131" s="1212"/>
      <c r="AT131" s="1213"/>
      <c r="AU131" s="286"/>
      <c r="AV131" s="286"/>
      <c r="AW131" s="286"/>
      <c r="AX131" s="1183" t="s">
        <v>500</v>
      </c>
      <c r="AY131" s="1134"/>
      <c r="AZ131" s="1134"/>
      <c r="BA131" s="1134"/>
      <c r="BB131" s="1134"/>
      <c r="BC131" s="1134"/>
      <c r="BD131" s="1134"/>
      <c r="BE131" s="1135"/>
      <c r="BF131" s="1184">
        <v>12</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501</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502</v>
      </c>
      <c r="W132" s="1194"/>
      <c r="X132" s="1194"/>
      <c r="Y132" s="1194"/>
      <c r="Z132" s="1195"/>
      <c r="AA132" s="1196">
        <v>5.1618362019999999</v>
      </c>
      <c r="AB132" s="1197"/>
      <c r="AC132" s="1197"/>
      <c r="AD132" s="1197"/>
      <c r="AE132" s="1198"/>
      <c r="AF132" s="1199">
        <v>5.0461675240000003</v>
      </c>
      <c r="AG132" s="1197"/>
      <c r="AH132" s="1197"/>
      <c r="AI132" s="1197"/>
      <c r="AJ132" s="1198"/>
      <c r="AK132" s="1199">
        <v>4.5473918690000001</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503</v>
      </c>
      <c r="W133" s="1177"/>
      <c r="X133" s="1177"/>
      <c r="Y133" s="1177"/>
      <c r="Z133" s="1178"/>
      <c r="AA133" s="1179">
        <v>5</v>
      </c>
      <c r="AB133" s="1180"/>
      <c r="AC133" s="1180"/>
      <c r="AD133" s="1180"/>
      <c r="AE133" s="1181"/>
      <c r="AF133" s="1179">
        <v>5</v>
      </c>
      <c r="AG133" s="1180"/>
      <c r="AH133" s="1180"/>
      <c r="AI133" s="1180"/>
      <c r="AJ133" s="1181"/>
      <c r="AK133" s="1179">
        <v>4.9000000000000004</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MIJP6MsT0lz06BtyQsTx/xn89QImKro0ybMuSGBIUSIIQ/ISOXWJ2p8Iyy5tih2ZL2FkVuhmm7DtRD2vmShvg==" saltValue="bJWgO9f2M5I0zN6nCJro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ij8RhHPG51BsPip8W/YeuVeaOhTmbGWzlsVofqaGvfrgg3UFBf12Zhe4eEi6DBAT+cwGtpPcAn59ja7PyDEIQ==" saltValue="GpaqFFJiOviko4lwyuoQ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SMe0b05YISf0nOGP8H2ZDYzBwru17vmnm4JEcTRWE26oHZRZ+cgnSpuxaNguJFzEieogKQKL3VmXYm896BQfg==" saltValue="wuCc5QKD2x59wtIGsxpZ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512</v>
      </c>
      <c r="AL9" s="1217"/>
      <c r="AM9" s="1217"/>
      <c r="AN9" s="1218"/>
      <c r="AO9" s="314">
        <v>5023841</v>
      </c>
      <c r="AP9" s="314">
        <v>68447</v>
      </c>
      <c r="AQ9" s="315">
        <v>70597</v>
      </c>
      <c r="AR9" s="316">
        <v>-3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513</v>
      </c>
      <c r="AL10" s="1217"/>
      <c r="AM10" s="1217"/>
      <c r="AN10" s="1218"/>
      <c r="AO10" s="317">
        <v>14712</v>
      </c>
      <c r="AP10" s="317">
        <v>200</v>
      </c>
      <c r="AQ10" s="318">
        <v>6273</v>
      </c>
      <c r="AR10" s="319">
        <v>-96.8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514</v>
      </c>
      <c r="AL11" s="1217"/>
      <c r="AM11" s="1217"/>
      <c r="AN11" s="1218"/>
      <c r="AO11" s="317">
        <v>47784</v>
      </c>
      <c r="AP11" s="317">
        <v>651</v>
      </c>
      <c r="AQ11" s="318">
        <v>1314</v>
      </c>
      <c r="AR11" s="319">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515</v>
      </c>
      <c r="AL12" s="1217"/>
      <c r="AM12" s="1217"/>
      <c r="AN12" s="1218"/>
      <c r="AO12" s="317" t="s">
        <v>516</v>
      </c>
      <c r="AP12" s="317" t="s">
        <v>516</v>
      </c>
      <c r="AQ12" s="318">
        <v>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517</v>
      </c>
      <c r="AL13" s="1217"/>
      <c r="AM13" s="1217"/>
      <c r="AN13" s="1218"/>
      <c r="AO13" s="317">
        <v>201278</v>
      </c>
      <c r="AP13" s="317">
        <v>2742</v>
      </c>
      <c r="AQ13" s="318">
        <v>2424</v>
      </c>
      <c r="AR13" s="319">
        <v>13.1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518</v>
      </c>
      <c r="AL14" s="1217"/>
      <c r="AM14" s="1217"/>
      <c r="AN14" s="1218"/>
      <c r="AO14" s="317">
        <v>112934</v>
      </c>
      <c r="AP14" s="317">
        <v>1539</v>
      </c>
      <c r="AQ14" s="318">
        <v>1774</v>
      </c>
      <c r="AR14" s="319">
        <v>-13.2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519</v>
      </c>
      <c r="AL15" s="1223"/>
      <c r="AM15" s="1223"/>
      <c r="AN15" s="1224"/>
      <c r="AO15" s="317">
        <v>-193872</v>
      </c>
      <c r="AP15" s="317">
        <v>-2641</v>
      </c>
      <c r="AQ15" s="318">
        <v>-4858</v>
      </c>
      <c r="AR15" s="319">
        <v>-45.6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185</v>
      </c>
      <c r="AL16" s="1223"/>
      <c r="AM16" s="1223"/>
      <c r="AN16" s="1224"/>
      <c r="AO16" s="317">
        <v>5206677</v>
      </c>
      <c r="AP16" s="317">
        <v>70938</v>
      </c>
      <c r="AQ16" s="318">
        <v>77526</v>
      </c>
      <c r="AR16" s="319">
        <v>-8.5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524</v>
      </c>
      <c r="AL21" s="1226"/>
      <c r="AM21" s="1226"/>
      <c r="AN21" s="1227"/>
      <c r="AO21" s="330">
        <v>7.13</v>
      </c>
      <c r="AP21" s="331">
        <v>7.31</v>
      </c>
      <c r="AQ21" s="332">
        <v>-0.18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525</v>
      </c>
      <c r="AL22" s="1226"/>
      <c r="AM22" s="1226"/>
      <c r="AN22" s="1227"/>
      <c r="AO22" s="335">
        <v>101.1</v>
      </c>
      <c r="AP22" s="336">
        <v>98.5</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529</v>
      </c>
      <c r="AL32" s="1220"/>
      <c r="AM32" s="1220"/>
      <c r="AN32" s="1221"/>
      <c r="AO32" s="345">
        <v>2081737</v>
      </c>
      <c r="AP32" s="345">
        <v>28362</v>
      </c>
      <c r="AQ32" s="346">
        <v>38968</v>
      </c>
      <c r="AR32" s="347">
        <v>-27.2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530</v>
      </c>
      <c r="AL33" s="1220"/>
      <c r="AM33" s="1220"/>
      <c r="AN33" s="1221"/>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531</v>
      </c>
      <c r="AL34" s="1220"/>
      <c r="AM34" s="1220"/>
      <c r="AN34" s="1221"/>
      <c r="AO34" s="345" t="s">
        <v>516</v>
      </c>
      <c r="AP34" s="345" t="s">
        <v>516</v>
      </c>
      <c r="AQ34" s="346">
        <v>58</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532</v>
      </c>
      <c r="AL35" s="1220"/>
      <c r="AM35" s="1220"/>
      <c r="AN35" s="1221"/>
      <c r="AO35" s="345">
        <v>707153</v>
      </c>
      <c r="AP35" s="345">
        <v>9634</v>
      </c>
      <c r="AQ35" s="346">
        <v>12321</v>
      </c>
      <c r="AR35" s="347">
        <v>-21.8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533</v>
      </c>
      <c r="AL36" s="1220"/>
      <c r="AM36" s="1220"/>
      <c r="AN36" s="1221"/>
      <c r="AO36" s="345" t="s">
        <v>516</v>
      </c>
      <c r="AP36" s="345" t="s">
        <v>516</v>
      </c>
      <c r="AQ36" s="346">
        <v>1771</v>
      </c>
      <c r="AR36" s="347" t="s">
        <v>516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534</v>
      </c>
      <c r="AL37" s="1220"/>
      <c r="AM37" s="1220"/>
      <c r="AN37" s="1221"/>
      <c r="AO37" s="345">
        <v>5284</v>
      </c>
      <c r="AP37" s="345">
        <v>72</v>
      </c>
      <c r="AQ37" s="346">
        <v>588</v>
      </c>
      <c r="AR37" s="347">
        <v>-87.8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535</v>
      </c>
      <c r="AL38" s="1229"/>
      <c r="AM38" s="1229"/>
      <c r="AN38" s="1230"/>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536</v>
      </c>
      <c r="AL39" s="1229"/>
      <c r="AM39" s="1229"/>
      <c r="AN39" s="1230"/>
      <c r="AO39" s="345">
        <v>-575675</v>
      </c>
      <c r="AP39" s="345">
        <v>-7843</v>
      </c>
      <c r="AQ39" s="346">
        <v>-5205</v>
      </c>
      <c r="AR39" s="347">
        <v>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537</v>
      </c>
      <c r="AL40" s="1220"/>
      <c r="AM40" s="1220"/>
      <c r="AN40" s="1221"/>
      <c r="AO40" s="345">
        <v>-1599784</v>
      </c>
      <c r="AP40" s="345">
        <v>-21796</v>
      </c>
      <c r="AQ40" s="346">
        <v>-35431</v>
      </c>
      <c r="AR40" s="347">
        <v>-38.5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297</v>
      </c>
      <c r="AL41" s="1232"/>
      <c r="AM41" s="1232"/>
      <c r="AN41" s="1233"/>
      <c r="AO41" s="345">
        <v>618715</v>
      </c>
      <c r="AP41" s="345">
        <v>8430</v>
      </c>
      <c r="AQ41" s="346">
        <v>13072</v>
      </c>
      <c r="AR41" s="347">
        <v>-35.5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507</v>
      </c>
      <c r="AN49" s="1236" t="s">
        <v>541</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2577217</v>
      </c>
      <c r="AN51" s="367">
        <v>34528</v>
      </c>
      <c r="AO51" s="368">
        <v>-44.1</v>
      </c>
      <c r="AP51" s="369">
        <v>57295</v>
      </c>
      <c r="AQ51" s="370">
        <v>5.7</v>
      </c>
      <c r="AR51" s="371">
        <v>-49.8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1399640</v>
      </c>
      <c r="AN52" s="375">
        <v>18751</v>
      </c>
      <c r="AO52" s="376">
        <v>-3.6</v>
      </c>
      <c r="AP52" s="377">
        <v>32771</v>
      </c>
      <c r="AQ52" s="378">
        <v>10.4</v>
      </c>
      <c r="AR52" s="379">
        <v>-14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2039218</v>
      </c>
      <c r="AN53" s="367">
        <v>27375</v>
      </c>
      <c r="AO53" s="368">
        <v>-20.7</v>
      </c>
      <c r="AP53" s="369">
        <v>54110</v>
      </c>
      <c r="AQ53" s="370">
        <v>-5.6</v>
      </c>
      <c r="AR53" s="371">
        <v>-15.1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1458247</v>
      </c>
      <c r="AN54" s="375">
        <v>19576</v>
      </c>
      <c r="AO54" s="376">
        <v>4.4000000000000004</v>
      </c>
      <c r="AP54" s="377">
        <v>30620</v>
      </c>
      <c r="AQ54" s="378">
        <v>-6.6</v>
      </c>
      <c r="AR54" s="379">
        <v>11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2363723</v>
      </c>
      <c r="AN55" s="367">
        <v>31867</v>
      </c>
      <c r="AO55" s="368">
        <v>16.399999999999999</v>
      </c>
      <c r="AP55" s="369">
        <v>54684</v>
      </c>
      <c r="AQ55" s="370">
        <v>1.1000000000000001</v>
      </c>
      <c r="AR55" s="371">
        <v>15.3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1613682</v>
      </c>
      <c r="AN56" s="375">
        <v>21755</v>
      </c>
      <c r="AO56" s="376">
        <v>11.1</v>
      </c>
      <c r="AP56" s="377">
        <v>32829</v>
      </c>
      <c r="AQ56" s="378">
        <v>7.2</v>
      </c>
      <c r="AR56" s="379">
        <v>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3593864</v>
      </c>
      <c r="AN57" s="367">
        <v>48642</v>
      </c>
      <c r="AO57" s="368">
        <v>52.6</v>
      </c>
      <c r="AP57" s="369">
        <v>62383</v>
      </c>
      <c r="AQ57" s="370">
        <v>14.1</v>
      </c>
      <c r="AR57" s="371">
        <v>38.5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2369012</v>
      </c>
      <c r="AN58" s="375">
        <v>32064</v>
      </c>
      <c r="AO58" s="376">
        <v>47.4</v>
      </c>
      <c r="AP58" s="377">
        <v>35325</v>
      </c>
      <c r="AQ58" s="378">
        <v>7.6</v>
      </c>
      <c r="AR58" s="379">
        <v>39.799999999999997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3057635</v>
      </c>
      <c r="AN59" s="367">
        <v>41658</v>
      </c>
      <c r="AO59" s="368">
        <v>-14.4</v>
      </c>
      <c r="AP59" s="369">
        <v>63812</v>
      </c>
      <c r="AQ59" s="370">
        <v>2.2999999999999998</v>
      </c>
      <c r="AR59" s="371">
        <v>-16.7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2030265</v>
      </c>
      <c r="AN60" s="375">
        <v>27661</v>
      </c>
      <c r="AO60" s="376">
        <v>-13.7</v>
      </c>
      <c r="AP60" s="377">
        <v>33848</v>
      </c>
      <c r="AQ60" s="378">
        <v>-4.2</v>
      </c>
      <c r="AR60" s="379">
        <v>-9.5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2726331</v>
      </c>
      <c r="AN61" s="382">
        <v>36814</v>
      </c>
      <c r="AO61" s="383">
        <v>-2</v>
      </c>
      <c r="AP61" s="384">
        <v>58457</v>
      </c>
      <c r="AQ61" s="385">
        <v>3.5</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1774169</v>
      </c>
      <c r="AN62" s="375">
        <v>23961</v>
      </c>
      <c r="AO62" s="376">
        <v>9.1</v>
      </c>
      <c r="AP62" s="377">
        <v>33079</v>
      </c>
      <c r="AQ62" s="378">
        <v>2.9</v>
      </c>
      <c r="AR62" s="379">
        <v>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niMFHbtzBgq/bysou2gyZWipVDKbqZuN2NeENQJrXKO/K3Sh3eOherAt78Blv1xosvVLkx4OkVhFyHgRML9Zw==" saltValue="ZYLyirqb4uSHkFzb7QQV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M4Yl2uYbEIv12UnG/ScBZ5oCwxMMHKen92+WDfcnGTZV8zjMDE2XdfT1cBNN91xwrL2kKDLJwXJTRQI7czv+MA==" saltValue="0Xfh8kmJtG7Ndwm0P3rA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at2iIDg7rNPzRdCXMfoLxBnhezJU01T8fd1zkUrDyO//K4K9Ql+hx80lHp1JbCEbpPFYmo8Vv6gR7CQsgn9kdA==" saltValue="EpSCMg9czWZf6mrVPh24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9" t="s">
        <v>3</v>
      </c>
      <c r="D47" s="1239"/>
      <c r="E47" s="1240"/>
      <c r="F47" s="11">
        <v>10.99</v>
      </c>
      <c r="G47" s="12">
        <v>12.14</v>
      </c>
      <c r="H47" s="12">
        <v>12.46</v>
      </c>
      <c r="I47" s="12">
        <v>11.9</v>
      </c>
      <c r="J47" s="13">
        <v>11.08</v>
      </c>
    </row>
    <row r="48" spans="2:10" ht="57.75" customHeight="1" x14ac:dyDescent="0.15">
      <c r="B48" s="14"/>
      <c r="C48" s="1241" t="s">
        <v>4</v>
      </c>
      <c r="D48" s="1241"/>
      <c r="E48" s="1242"/>
      <c r="F48" s="15">
        <v>7.93</v>
      </c>
      <c r="G48" s="16">
        <v>5.88</v>
      </c>
      <c r="H48" s="16">
        <v>7.12</v>
      </c>
      <c r="I48" s="16">
        <v>6.21</v>
      </c>
      <c r="J48" s="17">
        <v>7.03</v>
      </c>
    </row>
    <row r="49" spans="2:10" ht="57.75" customHeight="1" thickBot="1" x14ac:dyDescent="0.2">
      <c r="B49" s="18"/>
      <c r="C49" s="1243" t="s">
        <v>5</v>
      </c>
      <c r="D49" s="1243"/>
      <c r="E49" s="1244"/>
      <c r="F49" s="19">
        <v>1.03</v>
      </c>
      <c r="G49" s="20" t="s">
        <v>562</v>
      </c>
      <c r="H49" s="20">
        <v>1.98</v>
      </c>
      <c r="I49" s="20" t="s">
        <v>563</v>
      </c>
      <c r="J49" s="21">
        <v>0.64</v>
      </c>
    </row>
    <row r="50" spans="2:10" ht="13.5" customHeight="1" x14ac:dyDescent="0.15"/>
  </sheetData>
  <sheetProtection algorithmName="SHA-512" hashValue="N2j9sFVqXNShaHUhqYjuxLHp868mwv4cc3stII+k8taT2xthFWLVP2mUZJwNbPJiJ2FTEnwEuTAQvN4hIR4waw==" saltValue="l5Ltj5wHHw07zxDZIknq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2022-09-12T02:19:08Z</cp:lastPrinted>
  <dcterms:created xsi:type="dcterms:W3CDTF">2022-02-02T05:29:26Z</dcterms:created>
  <dcterms:modified xsi:type="dcterms:W3CDTF">2022-09-22T05:30:39Z</dcterms:modified>
  <cp:category/>
</cp:coreProperties>
</file>