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AM35" i="10" l="1"/>
  <c r="BW34" i="10"/>
  <c r="BW35" i="10" s="1"/>
  <c r="BW36" i="10" s="1"/>
  <c r="BW37" i="10" s="1"/>
  <c r="BW38" i="10" s="1"/>
  <c r="CO34" i="10"/>
</calcChain>
</file>

<file path=xl/sharedStrings.xml><?xml version="1.0" encoding="utf-8"?>
<sst xmlns="http://schemas.openxmlformats.org/spreadsheetml/2006/main" count="1137" uniqueCount="615">
  <si>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</si>
  <si>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</si>
  <si>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</si>
  <si>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</si>
  <si>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</si>
  <si>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</si>
  <si>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</si>
  <si>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</si>
  <si>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</si>
  <si>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</si>
  <si>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</si>
  <si>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</si>
  <si>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</si>
  <si>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</si>
  <si>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</si>
  <si>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</si>
  <si>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</si>
  <si>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</si>
  <si>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</si>
  <si>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</si>
  <si>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</si>
  <si>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</si>
  <si>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</si>
  <si>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</si>
  <si>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</si>
  <si>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</si>
  <si>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</si>
  <si>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</si>
  <si>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</si>
  <si>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</si>
  <si>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</si>
  <si>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</si>
  <si>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</si>
  <si>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</si>
  <si>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</si>
  <si>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</si>
  <si>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</si>
  <si>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</si>
  <si>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</si>
  <si>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</si>
  <si>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</si>
  <si>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</si>
  <si>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</si>
  <si>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</si>
  <si>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</si>
  <si>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</si>
  <si>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</si>
  <si>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</si>
  <si>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</si>
  <si>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</si>
  <si>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</si>
  <si>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</si>
  <si>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</si>
  <si>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</si>
  <si>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</si>
  <si>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</si>
  <si>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</si>
  <si>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</si>
  <si>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</si>
  <si>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</si>
  <si>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</si>
  <si>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</si>
  <si>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</si>
  <si>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</si>
  <si>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</si>
  <si>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</si>
  <si>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</si>
  <si>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</si>
  <si>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</si>
  <si>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</si>
  <si>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</si>
  <si>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</si>
  <si>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</si>
  <si>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</si>
  <si>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</si>
  <si>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</si>
  <si>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</si>
  <si>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</si>
  <si>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</si>
  <si>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</si>
  <si>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</si>
  <si>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</si>
  <si>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</si>
  <si>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</si>
  <si>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</si>
  <si>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</si>
  <si>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</si>
  <si>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</si>
  <si>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</si>
  <si>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</si>
  <si>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</si>
  <si>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</si>
  <si>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</si>
  <si>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</si>
  <si>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</si>
  <si>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</si>
  <si>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</si>
  <si>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</si>
  <si>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</si>
  <si>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</si>
  <si>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</si>
  <si>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</si>
  <si>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</si>
  <si>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</si>
  <si>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</si>
  <si>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</si>
  <si>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</si>
  <si>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</si>
  <si>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</si>
  <si>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</si>
  <si>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</si>
  <si>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</si>
  <si>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</si>
  <si>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</si>
  <si>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</si>
  <si>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</si>
  <si>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</si>
  <si>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</si>
  <si>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</si>
  <si>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</si>
  <si>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</si>
  <si>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</si>
  <si>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</si>
  <si>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</si>
  <si>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</si>
  <si>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</si>
  <si>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</si>
  <si>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</si>
  <si>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</si>
  <si>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</si>
  <si>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</si>
  <si>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</si>
  <si>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</si>
  <si>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</si>
  <si>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</si>
  <si>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</si>
  <si>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</si>
  <si>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</si>
  <si>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</si>
  <si>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</si>
  <si>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</si>
  <si>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</si>
  <si>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</si>
  <si>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</si>
  <si>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</si>
  <si>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</si>
  <si>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</si>
  <si>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</si>
  <si>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</si>
  <si>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</si>
  <si>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</si>
  <si>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</si>
  <si>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</si>
  <si>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</si>
  <si>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</si>
  <si>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</si>
  <si>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</si>
  <si>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</si>
  <si>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</si>
  <si>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</si>
  <si>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</si>
  <si>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</si>
  <si>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</si>
  <si>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</si>
  <si>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</si>
  <si>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</si>
  <si>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</si>
  <si>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</si>
  <si>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</si>
  <si>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</si>
  <si>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</si>
  <si>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</si>
  <si>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</si>
  <si>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</si>
  <si>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</si>
  <si>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</si>
  <si>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</si>
  <si>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</si>
  <si>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</si>
  <si>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</si>
  <si>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</si>
  <si>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</si>
  <si>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</si>
  <si>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</si>
  <si>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</si>
  <si>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</si>
  <si>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</si>
  <si>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</si>
  <si>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</si>
  <si>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</si>
  <si>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</si>
  <si>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</si>
  <si>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</si>
  <si>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</si>
  <si>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</si>
  <si>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</si>
  <si>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</si>
  <si>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</si>
  <si>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</si>
  <si>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</si>
  <si>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</si>
  <si>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</si>
  <si>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</si>
  <si>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</si>
  <si>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</si>
  <si>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</si>
  <si>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</si>
  <si>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</si>
  <si>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</si>
  <si>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</si>
  <si>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愛知県江南市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</si>
  <si>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</si>
  <si>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</si>
  <si>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</si>
  <si>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</si>
  <si>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</si>
  <si>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</si>
  <si>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</si>
  <si>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</si>
  <si>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</si>
  <si>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</si>
  <si>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</si>
  <si>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</si>
  <si>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</si>
  <si>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</si>
  <si>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</si>
  <si>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</si>
  <si>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</si>
  <si>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</si>
  <si>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</si>
  <si>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</si>
  <si>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</si>
  <si>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</si>
  <si>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</si>
  <si>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</si>
  <si>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</si>
  <si>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</si>
  <si>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</si>
  <si>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</si>
  <si>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</si>
  <si>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</si>
  <si>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</si>
  <si>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</si>
  <si>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</si>
  <si>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</si>
  <si>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</si>
  <si>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</si>
  <si>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</si>
  <si>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</si>
  <si>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</si>
  <si>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</si>
  <si>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</si>
  <si>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</si>
  <si>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</si>
  <si>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</si>
  <si>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</si>
  <si>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</si>
  <si>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</si>
  <si>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</si>
  <si>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</si>
  <si>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</si>
  <si>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</si>
  <si>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</si>
  <si>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</si>
  <si>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</si>
  <si>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</si>
  <si>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</si>
  <si>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</si>
  <si>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</si>
  <si>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</si>
  <si>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</si>
  <si>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</si>
  <si>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</si>
  <si>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</si>
  <si>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</si>
  <si>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</si>
  <si>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</si>
  <si>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</si>
  <si>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</si>
  <si>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</si>
  <si>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</si>
  <si>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</si>
  <si>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</si>
  <si>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</si>
  <si>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</si>
  <si>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</si>
  <si>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</si>
  <si>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</si>
  <si>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</si>
  <si>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</si>
  <si>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</si>
  <si>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</si>
  <si>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</si>
  <si>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</si>
  <si>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</si>
  <si>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</si>
  <si>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</si>
  <si>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</si>
  <si>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</si>
  <si>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</si>
  <si>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</si>
  <si>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</si>
  <si>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</si>
  <si>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</si>
  <si>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</si>
  <si>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</si>
  <si>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</si>
  <si>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</si>
  <si>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</si>
  <si>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</si>
  <si>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</si>
  <si>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</si>
  <si>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</si>
  <si>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</si>
  <si>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</si>
  <si>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</si>
  <si>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</si>
  <si>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</si>
  <si>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</si>
  <si>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</si>
  <si>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</si>
  <si>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</si>
  <si>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</si>
  <si>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</si>
  <si>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</si>
  <si>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</si>
  <si>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</si>
  <si>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</si>
  <si>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</si>
  <si>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</si>
  <si>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</si>
  <si>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</si>
  <si>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</si>
  <si>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</si>
  <si>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</si>
  <si>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</si>
  <si>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</si>
  <si>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</si>
  <si>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</si>
  <si>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</si>
  <si>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</si>
  <si>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</si>
  <si>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</si>
  <si>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</si>
  <si>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</si>
  <si>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</si>
  <si>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</si>
  <si>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</si>
  <si>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</si>
  <si>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</si>
  <si>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</si>
  <si>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</si>
  <si>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</si>
  <si>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</si>
  <si>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</si>
  <si>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</si>
  <si>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</si>
  <si>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</si>
  <si>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</si>
  <si>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</si>
  <si>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</si>
  <si>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</si>
  <si>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</si>
  <si>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</si>
  <si>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愛知県江南市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</si>
  <si>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</si>
  <si>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</si>
  <si>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</si>
  <si>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</si>
  <si>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</si>
  <si>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</si>
  <si>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</si>
  <si>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</si>
  <si>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</si>
  <si>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</si>
  <si>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</si>
  <si>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</si>
  <si>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</si>
  <si>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</si>
  <si>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</si>
  <si>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</si>
  <si>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</si>
  <si>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</si>
  <si>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</si>
  <si>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</si>
  <si>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尾張都市計画事業江南布袋南部土地区画整理事業特別会計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</si>
  <si>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</si>
  <si>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</si>
  <si>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</si>
  <si>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</si>
  <si>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</si>
  <si>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</si>
  <si>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</si>
  <si>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</si>
  <si>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</si>
  <si>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</si>
  <si>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</si>
  <si>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</si>
  <si>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</si>
  <si>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</si>
  <si>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</si>
  <si>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</si>
  <si>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</si>
  <si>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</si>
  <si>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</si>
  <si>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</si>
  <si>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</si>
  <si>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</si>
  <si>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</si>
  <si>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</si>
  <si>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</si>
  <si>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</si>
  <si>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</si>
  <si>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</si>
  <si>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</si>
  <si>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</si>
  <si>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</si>
  <si>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</si>
  <si>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</si>
  <si>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</si>
  <si>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</si>
  <si>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</si>
  <si>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</si>
  <si>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</si>
  <si>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</si>
  <si>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</si>
  <si>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</si>
  <si>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</si>
  <si>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</si>
  <si>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</si>
  <si>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</si>
  <si>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</si>
  <si>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</si>
  <si>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</si>
  <si>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</si>
  <si>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</si>
  <si>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</si>
  <si>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</si>
  <si>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</si>
  <si>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</si>
  <si>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</si>
  <si>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</si>
  <si>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</si>
  <si>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</si>
  <si>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</si>
  <si>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</si>
  <si>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</si>
  <si>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</si>
  <si>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</si>
  <si>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</si>
  <si>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</si>
  <si>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</si>
  <si>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</si>
  <si>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</si>
  <si>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</si>
  <si>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</si>
  <si>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</si>
  <si>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</si>
  <si>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</si>
  <si>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</si>
  <si>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</si>
  <si>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</si>
  <si>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</si>
  <si>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</si>
  <si>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</si>
  <si>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</si>
  <si>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</si>
  <si>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</si>
  <si>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</si>
  <si>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</si>
  <si>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</si>
  <si>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</si>
  <si>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</si>
  <si>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</si>
  <si>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</si>
  <si>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</si>
  <si>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</si>
  <si>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</si>
  <si>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</si>
  <si>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</si>
  <si>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</si>
  <si>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</si>
  <si>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</si>
  <si>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</si>
  <si>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</si>
  <si>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</si>
  <si>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</si>
  <si>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</si>
  <si>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</si>
  <si>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</si>
  <si>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</si>
  <si>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</si>
  <si>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</si>
  <si>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</si>
  <si>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</si>
  <si>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</si>
  <si>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</si>
  <si>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</si>
  <si>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</si>
  <si>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</si>
  <si>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</si>
  <si>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</si>
  <si>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</si>
  <si>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</si>
  <si>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</si>
  <si>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</si>
  <si>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</si>
  <si>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</si>
  <si>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</si>
  <si>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</si>
  <si>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</si>
  <si>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</si>
  <si>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</si>
  <si>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</si>
  <si>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</si>
  <si>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</si>
  <si>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</si>
  <si>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</si>
  <si>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</si>
  <si>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</si>
  <si>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</si>
  <si>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</si>
  <si>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</si>
  <si>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</si>
  <si>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</si>
  <si>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</si>
  <si>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</si>
  <si>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</si>
  <si>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</si>
  <si>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</si>
  <si>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</si>
  <si>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</si>
  <si>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</si>
  <si>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</si>
  <si>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</si>
  <si>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</si>
  <si>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</si>
  <si>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</si>
  <si>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</si>
  <si>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</si>
  <si>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</si>
  <si>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</si>
  <si>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</si>
  <si>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</si>
  <si>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</si>
  <si>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</si>
  <si>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</si>
  <si>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</si>
  <si>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</si>
  <si>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</si>
  <si>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</si>
  <si>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</si>
  <si>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</si>
  <si>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</si>
  <si>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</si>
  <si>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</si>
  <si>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</si>
  <si>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</si>
  <si>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</si>
  <si>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</si>
  <si>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</si>
  <si>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</si>
  <si>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</si>
  <si>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</si>
  <si>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</si>
  <si>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</si>
  <si>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</si>
  <si>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</si>
  <si>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</si>
  <si>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</si>
  <si>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1.33</t>
  </si>
  <si>
    <t>▲ 1.31</t>
  </si>
  <si>
    <t>▲ 7.34</t>
  </si>
  <si>
    <t>水道事業会計</t>
  </si>
  <si>
    <t>一般会計</t>
  </si>
  <si>
    <t>国民健康保険特別会計</t>
  </si>
  <si>
    <t>介護保険特別会計</t>
  </si>
  <si>
    <t>下水道事業会計</t>
  </si>
  <si>
    <t>後期高齢者医療特別会計</t>
  </si>
  <si>
    <t>尾張都市計画事業江南布袋南部土地区画整理事業特別会計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</si>
  <si>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</si>
  <si>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</si>
  <si>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</si>
  <si>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</si>
  <si>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</si>
  <si>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</si>
  <si>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</si>
  <si>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</si>
  <si>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江南丹羽環境管理組合</t>
    <rPh sb="0" eb="2">
      <t>コウナン</t>
    </rPh>
    <rPh sb="2" eb="4">
      <t>ニワ</t>
    </rPh>
    <rPh sb="4" eb="8">
      <t>カンキョウカンリ</t>
    </rPh>
    <rPh sb="8" eb="10">
      <t>クミアイ</t>
    </rPh>
    <phoneticPr fontId="2"/>
  </si>
  <si>
    <t>愛北広域事務組合</t>
    <rPh sb="0" eb="2">
      <t>アイホク</t>
    </rPh>
    <rPh sb="2" eb="4">
      <t>コウイキ</t>
    </rPh>
    <rPh sb="4" eb="8">
      <t>ジムクミアイ</t>
    </rPh>
    <phoneticPr fontId="2"/>
  </si>
  <si>
    <t>尾張北部環境組合</t>
    <rPh sb="0" eb="2">
      <t>オワリ</t>
    </rPh>
    <rPh sb="2" eb="4">
      <t>ホクブ</t>
    </rPh>
    <rPh sb="4" eb="6">
      <t>カンキョウ</t>
    </rPh>
    <rPh sb="6" eb="8">
      <t>クミアイ</t>
    </rPh>
    <phoneticPr fontId="2"/>
  </si>
  <si>
    <t>愛知県後期高齢者医療広域連合（一般会計）</t>
    <rPh sb="0" eb="3">
      <t>アイチケン</t>
    </rPh>
    <rPh sb="3" eb="10">
      <t>コウキコウレイシャイリョウ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</si>
  <si>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10">
      <t>コウキコウレイシャイリョウ</t>
    </rPh>
    <rPh sb="10" eb="12">
      <t>コウイキ</t>
    </rPh>
    <rPh sb="12" eb="14">
      <t>レンゴウ</t>
    </rPh>
    <rPh sb="15" eb="17">
      <t>コウキ</t>
    </rPh>
    <rPh sb="17" eb="20">
      <t>コウレイシャ</t>
    </rPh>
    <rPh sb="20" eb="22">
      <t>イリョウ</t>
    </rPh>
    <rPh sb="22" eb="24">
      <t>トクベツ</t>
    </rPh>
    <rPh sb="24" eb="26">
      <t>カイケイ</t>
    </rPh>
    <phoneticPr fontId="2"/>
  </si>
  <si>
    <t>〇</t>
    <phoneticPr fontId="2"/>
  </si>
  <si>
    <t>江南市土地開発公社</t>
    <rPh sb="0" eb="3">
      <t>コウナンシ</t>
    </rPh>
    <rPh sb="3" eb="9">
      <t>トチカイハツコウシャ</t>
    </rPh>
    <phoneticPr fontId="2"/>
  </si>
  <si>
    <t>-</t>
    <phoneticPr fontId="2"/>
  </si>
  <si>
    <t>新図書館建設事業等基金</t>
    <rPh sb="0" eb="8">
      <t>シントショカンケンセツジギョウ</t>
    </rPh>
    <rPh sb="8" eb="9">
      <t>トウ</t>
    </rPh>
    <rPh sb="9" eb="11">
      <t>キキン</t>
    </rPh>
    <phoneticPr fontId="5"/>
  </si>
  <si>
    <t>ごみ処理施設建設事業等基金</t>
    <rPh sb="2" eb="4">
      <t>ショリ</t>
    </rPh>
    <rPh sb="4" eb="6">
      <t>シセツ</t>
    </rPh>
    <rPh sb="6" eb="8">
      <t>ケンセツ</t>
    </rPh>
    <rPh sb="8" eb="10">
      <t>ジギョウ</t>
    </rPh>
    <rPh sb="10" eb="11">
      <t>トウ</t>
    </rPh>
    <rPh sb="11" eb="13">
      <t>キキン</t>
    </rPh>
    <phoneticPr fontId="5"/>
  </si>
  <si>
    <t>公共施設整備事業基金</t>
    <rPh sb="0" eb="4">
      <t>コウキョウシセツ</t>
    </rPh>
    <rPh sb="4" eb="6">
      <t>セイビ</t>
    </rPh>
    <rPh sb="6" eb="8">
      <t>ジギョウ</t>
    </rPh>
    <rPh sb="8" eb="10">
      <t>キキン</t>
    </rPh>
    <phoneticPr fontId="5"/>
  </si>
  <si>
    <t>横田教育文化事業基金</t>
    <rPh sb="0" eb="2">
      <t>ヨコタ</t>
    </rPh>
    <rPh sb="2" eb="4">
      <t>キョウイク</t>
    </rPh>
    <rPh sb="4" eb="6">
      <t>ブンカ</t>
    </rPh>
    <rPh sb="6" eb="8">
      <t>ジギョウ</t>
    </rPh>
    <rPh sb="8" eb="10">
      <t>キキン</t>
    </rPh>
    <phoneticPr fontId="5"/>
  </si>
  <si>
    <t>ふるさと応援事業基金</t>
    <rPh sb="4" eb="6">
      <t>オウエン</t>
    </rPh>
    <rPh sb="6" eb="8">
      <t>ジギョウ</t>
    </rPh>
    <rPh sb="8" eb="10">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</si>
  <si>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</si>
  <si>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</si>
  <si>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</si>
  <si>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</si>
  <si>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</si>
  <si>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</si>
  <si>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</si>
  <si>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</si>
  <si>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</si>
  <si>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</si>
  <si>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</si>
  <si>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</si>
  <si>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類似団体と比較すると、将来負担比率が低く、有形固定資産減価償却率が高いことから、前年に引き続き、公共施設老朽化の問題を抱えている状況となっている。
　公共施設等総合管理計画において、老朽化した施設の集約化・複合化、除却を進めていく方向性を定めており、施設の更新等により有形固定資産減価償却率の上昇を抑制していくが、一方で、施設の更新等による将来負担の増は避けられず、加えて、新ごみ処理施設建設事業に伴う負担金の増や、布袋駅付近鉄道高架化整備事業や布袋駅東複合公共施設整備事業などの大型事業の実施に伴い、その財源として多額の地方債が見込まれることから、将来負担比率については、今後の上昇が見込まれる。</t>
    <rPh sb="19" eb="20">
      <t>ヒク</t>
    </rPh>
    <rPh sb="41" eb="43">
      <t>ゼンネン</t>
    </rPh>
    <rPh sb="44" eb="45">
      <t>ヒ</t>
    </rPh>
    <rPh sb="46" eb="47">
      <t>ツヅ</t>
    </rPh>
    <phoneticPr fontId="5"/>
  </si>
  <si>
    <t>　類似団体と比較すると、将来負担比率、実質公債費比率ともに低いことから、これまで将来負担を考慮し、地方債の発行を抑制してきた取組の結果が表れている。
　今後は、大型事業の実施に伴い、その財源として多額の地方債発行が見込まれるため、交付税措置のある地方債を有効に活用しながら、将来負担比率、実質公債費比率が過度に上昇しないよう、計画的な財政運営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</si>
</sst>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6091-4023-9D0B-9F105B2B0E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26102</c:v>
                </c:pt>
                <c:pt idx="1">
                  <c:v>56551</c:v>
                </c:pt>
                <c:pt idx="2">
                  <c:v>30680</c:v>
                </c:pt>
                <c:pt idx="3">
                  <c:v>35331</c:v>
                </c:pt>
                <c:pt idx="4">
                  <c:v>33974</c:v>
                </c:pt>
              </c:numCache>
            </c:numRef>
          </c:val>
          <c:smooth val="0"/>
          <c:extLst>
            <c:ext xmlns:c16="http://schemas.microsoft.com/office/drawing/2014/chart" uri="{C3380CC4-5D6E-409C-BE32-E72D297353CC}">
              <c16:uniqueId val="{00000001-6091-4023-9D0B-9F105B2B0E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4.76</c:v>
                </c:pt>
                <c:pt idx="1">
                  <c:v>5.24</c:v>
                </c:pt>
                <c:pt idx="2">
                  <c:v>5.03</c:v>
                </c:pt>
                <c:pt idx="3">
                  <c:v>5.86</c:v>
                </c:pt>
                <c:pt idx="4">
                  <c:v>4.13</c:v>
                </c:pt>
              </c:numCache>
            </c:numRef>
          </c:val>
          <c:extLst>
            <c:ext xmlns:c16="http://schemas.microsoft.com/office/drawing/2014/chart" uri="{C3380CC4-5D6E-409C-BE32-E72D297353CC}">
              <c16:uniqueId val="{00000000-1139-4537-93FA-872AED86AE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15.39</c:v>
                </c:pt>
                <c:pt idx="1">
                  <c:v>13.21</c:v>
                </c:pt>
                <c:pt idx="2">
                  <c:v>5.87</c:v>
                </c:pt>
                <c:pt idx="3">
                  <c:v>5.63</c:v>
                </c:pt>
                <c:pt idx="4">
                  <c:v>10.46</c:v>
                </c:pt>
              </c:numCache>
            </c:numRef>
          </c:val>
          <c:extLst>
            <c:ext xmlns:c16="http://schemas.microsoft.com/office/drawing/2014/chart" uri="{C3380CC4-5D6E-409C-BE32-E72D297353CC}">
              <c16:uniqueId val="{00000001-1139-4537-93FA-872AED86AE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-1.33</c:v>
                </c:pt>
                <c:pt idx="1">
                  <c:v>-1.31</c:v>
                </c:pt>
                <c:pt idx="2">
                  <c:v>-7.34</c:v>
                </c:pt>
                <c:pt idx="3">
                  <c:v>0.65</c:v>
                </c:pt>
                <c:pt idx="4">
                  <c:v>3.54</c:v>
                </c:pt>
              </c:numCache>
            </c:numRef>
          </c:val>
          <c:smooth val="0"/>
          <c:extLst>
            <c:ext xmlns:c16="http://schemas.microsoft.com/office/drawing/2014/chart" uri="{C3380CC4-5D6E-409C-BE32-E72D297353CC}">
              <c16:uniqueId val="{00000002-1139-4537-93FA-872AED86AE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01C8-439A-B051-DB8AC6F0CB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C8-439A-B051-DB8AC6F0CB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1C8-439A-B051-DB8AC6F0CBEA}"/>
            </c:ext>
          </c:extLst>
        </c:ser>
        <c:ser>
          <c:idx val="3"/>
          <c:order val="3"/>
          <c:tx>
            <c:strRef>
              <c:f>データシート!$A$30</c:f>
              <c:strCache>
                <c:ptCount val="1"/>
                <c:pt idx="0">
                  <c:v>尾張都市計画事業江南布袋南部土地区画整理事業特別会計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1C8-439A-B051-DB8AC6F0CBE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0.04</c:v>
                </c:pt>
                <c:pt idx="8">
                  <c:v>#N/A</c:v>
                </c:pt>
                <c:pt idx="9">
                  <c:v>0.03</c:v>
                </c:pt>
              </c:numCache>
            </c:numRef>
          </c:val>
          <c:extLst>
            <c:ext xmlns:c16="http://schemas.microsoft.com/office/drawing/2014/chart" uri="{C3380CC4-5D6E-409C-BE32-E72D297353CC}">
              <c16:uniqueId val="{00000004-01C8-439A-B051-DB8AC6F0CBE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0.16</c:v>
                </c:pt>
              </c:numCache>
            </c:numRef>
          </c:val>
          <c:extLst>
            <c:ext xmlns:c16="http://schemas.microsoft.com/office/drawing/2014/chart" uri="{C3380CC4-5D6E-409C-BE32-E72D297353CC}">
              <c16:uniqueId val="{00000005-01C8-439A-B051-DB8AC6F0CBE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1.82</c:v>
                </c:pt>
                <c:pt idx="2">
                  <c:v>#N/A</c:v>
                </c:pt>
                <c:pt idx="3">
                  <c:v>2.19</c:v>
                </c:pt>
                <c:pt idx="4">
                  <c:v>#N/A</c:v>
                </c:pt>
                <c:pt idx="5">
                  <c:v>1.1299999999999999</c:v>
                </c:pt>
                <c:pt idx="6">
                  <c:v>#N/A</c:v>
                </c:pt>
                <c:pt idx="7">
                  <c:v>1.1100000000000001</c:v>
                </c:pt>
                <c:pt idx="8">
                  <c:v>#N/A</c:v>
                </c:pt>
                <c:pt idx="9">
                  <c:v>0.98</c:v>
                </c:pt>
              </c:numCache>
            </c:numRef>
          </c:val>
          <c:extLst>
            <c:ext xmlns:c16="http://schemas.microsoft.com/office/drawing/2014/chart" uri="{C3380CC4-5D6E-409C-BE32-E72D297353CC}">
              <c16:uniqueId val="{00000006-01C8-439A-B051-DB8AC6F0CBE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3.48</c:v>
                </c:pt>
                <c:pt idx="2">
                  <c:v>#N/A</c:v>
                </c:pt>
                <c:pt idx="3">
                  <c:v>3.71</c:v>
                </c:pt>
                <c:pt idx="4">
                  <c:v>#N/A</c:v>
                </c:pt>
                <c:pt idx="5">
                  <c:v>0.46</c:v>
                </c:pt>
                <c:pt idx="6">
                  <c:v>#N/A</c:v>
                </c:pt>
                <c:pt idx="7">
                  <c:v>0.47</c:v>
                </c:pt>
                <c:pt idx="8">
                  <c:v>#N/A</c:v>
                </c:pt>
                <c:pt idx="9">
                  <c:v>1.1000000000000001</c:v>
                </c:pt>
              </c:numCache>
            </c:numRef>
          </c:val>
          <c:extLst>
            <c:ext xmlns:c16="http://schemas.microsoft.com/office/drawing/2014/chart" uri="{C3380CC4-5D6E-409C-BE32-E72D297353CC}">
              <c16:uniqueId val="{00000007-01C8-439A-B051-DB8AC6F0CB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4.76</c:v>
                </c:pt>
                <c:pt idx="2">
                  <c:v>#N/A</c:v>
                </c:pt>
                <c:pt idx="3">
                  <c:v>5.24</c:v>
                </c:pt>
                <c:pt idx="4">
                  <c:v>#N/A</c:v>
                </c:pt>
                <c:pt idx="5">
                  <c:v>5.0199999999999996</c:v>
                </c:pt>
                <c:pt idx="6">
                  <c:v>#N/A</c:v>
                </c:pt>
                <c:pt idx="7">
                  <c:v>5.85</c:v>
                </c:pt>
                <c:pt idx="8">
                  <c:v>#N/A</c:v>
                </c:pt>
                <c:pt idx="9">
                  <c:v>4.12</c:v>
                </c:pt>
              </c:numCache>
            </c:numRef>
          </c:val>
          <c:extLst>
            <c:ext xmlns:c16="http://schemas.microsoft.com/office/drawing/2014/chart" uri="{C3380CC4-5D6E-409C-BE32-E72D297353CC}">
              <c16:uniqueId val="{00000008-01C8-439A-B051-DB8AC6F0CBE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7.83</c:v>
                </c:pt>
                <c:pt idx="2">
                  <c:v>#N/A</c:v>
                </c:pt>
                <c:pt idx="3">
                  <c:v>7.39</c:v>
                </c:pt>
                <c:pt idx="4">
                  <c:v>#N/A</c:v>
                </c:pt>
                <c:pt idx="5">
                  <c:v>6.7</c:v>
                </c:pt>
                <c:pt idx="6">
                  <c:v>#N/A</c:v>
                </c:pt>
                <c:pt idx="7">
                  <c:v>6.07</c:v>
                </c:pt>
                <c:pt idx="8">
                  <c:v>#N/A</c:v>
                </c:pt>
                <c:pt idx="9">
                  <c:v>5.94</c:v>
                </c:pt>
              </c:numCache>
            </c:numRef>
          </c:val>
          <c:extLst>
            <c:ext xmlns:c16="http://schemas.microsoft.com/office/drawing/2014/chart" uri="{C3380CC4-5D6E-409C-BE32-E72D297353CC}">
              <c16:uniqueId val="{00000009-01C8-439A-B051-DB8AC6F0CB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2417</c:v>
                </c:pt>
                <c:pt idx="5">
                  <c:v>2510</c:v>
                </c:pt>
                <c:pt idx="8">
                  <c:v>2498</c:v>
                </c:pt>
                <c:pt idx="11">
                  <c:v>2475</c:v>
                </c:pt>
                <c:pt idx="14">
                  <c:v>2384</c:v>
                </c:pt>
              </c:numCache>
            </c:numRef>
          </c:val>
          <c:extLst>
            <c:ext xmlns:c16="http://schemas.microsoft.com/office/drawing/2014/chart" uri="{C3380CC4-5D6E-409C-BE32-E72D297353CC}">
              <c16:uniqueId val="{00000000-838C-40B2-9814-DC4A77D525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8C-40B2-9814-DC4A77D525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38C-40B2-9814-DC4A77D525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119</c:v>
                </c:pt>
                <c:pt idx="3">
                  <c:v>117</c:v>
                </c:pt>
                <c:pt idx="6">
                  <c:v>117</c:v>
                </c:pt>
                <c:pt idx="9">
                  <c:v>117</c:v>
                </c:pt>
                <c:pt idx="12">
                  <c:v>105</c:v>
                </c:pt>
              </c:numCache>
            </c:numRef>
          </c:val>
          <c:extLst>
            <c:ext xmlns:c16="http://schemas.microsoft.com/office/drawing/2014/chart" uri="{C3380CC4-5D6E-409C-BE32-E72D297353CC}">
              <c16:uniqueId val="{00000003-838C-40B2-9814-DC4A77D525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635</c:v>
                </c:pt>
                <c:pt idx="3">
                  <c:v>641</c:v>
                </c:pt>
                <c:pt idx="6">
                  <c:v>656</c:v>
                </c:pt>
                <c:pt idx="9">
                  <c:v>608</c:v>
                </c:pt>
                <c:pt idx="12">
                  <c:v>449</c:v>
                </c:pt>
              </c:numCache>
            </c:numRef>
          </c:val>
          <c:extLst>
            <c:ext xmlns:c16="http://schemas.microsoft.com/office/drawing/2014/chart" uri="{C3380CC4-5D6E-409C-BE32-E72D297353CC}">
              <c16:uniqueId val="{00000004-838C-40B2-9814-DC4A77D525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8C-40B2-9814-DC4A77D525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8C-40B2-9814-DC4A77D525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2384</c:v>
                </c:pt>
                <c:pt idx="3">
                  <c:v>2402</c:v>
                </c:pt>
                <c:pt idx="6">
                  <c:v>2403</c:v>
                </c:pt>
                <c:pt idx="9">
                  <c:v>2362</c:v>
                </c:pt>
                <c:pt idx="12">
                  <c:v>2347</c:v>
                </c:pt>
              </c:numCache>
            </c:numRef>
          </c:val>
          <c:extLst>
            <c:ext xmlns:c16="http://schemas.microsoft.com/office/drawing/2014/chart" uri="{C3380CC4-5D6E-409C-BE32-E72D297353CC}">
              <c16:uniqueId val="{00000007-838C-40B2-9814-DC4A77D525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721</c:v>
                </c:pt>
                <c:pt idx="2">
                  <c:v>#N/A</c:v>
                </c:pt>
                <c:pt idx="3">
                  <c:v>#N/A</c:v>
                </c:pt>
                <c:pt idx="4">
                  <c:v>650</c:v>
                </c:pt>
                <c:pt idx="5">
                  <c:v>#N/A</c:v>
                </c:pt>
                <c:pt idx="6">
                  <c:v>#N/A</c:v>
                </c:pt>
                <c:pt idx="7">
                  <c:v>678</c:v>
                </c:pt>
                <c:pt idx="8">
                  <c:v>#N/A</c:v>
                </c:pt>
                <c:pt idx="9">
                  <c:v>#N/A</c:v>
                </c:pt>
                <c:pt idx="10">
                  <c:v>612</c:v>
                </c:pt>
                <c:pt idx="11">
                  <c:v>#N/A</c:v>
                </c:pt>
                <c:pt idx="12">
                  <c:v>#N/A</c:v>
                </c:pt>
                <c:pt idx="13">
                  <c:v>517</c:v>
                </c:pt>
                <c:pt idx="14">
                  <c:v>#N/A</c:v>
                </c:pt>
              </c:numCache>
            </c:numRef>
          </c:val>
          <c:smooth val="0"/>
          <c:extLst>
            <c:ext xmlns:c16="http://schemas.microsoft.com/office/drawing/2014/chart" uri="{C3380CC4-5D6E-409C-BE32-E72D297353CC}">
              <c16:uniqueId val="{00000008-838C-40B2-9814-DC4A77D525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23663</c:v>
                </c:pt>
                <c:pt idx="5">
                  <c:v>23633</c:v>
                </c:pt>
                <c:pt idx="8">
                  <c:v>24041</c:v>
                </c:pt>
                <c:pt idx="11">
                  <c:v>24125</c:v>
                </c:pt>
                <c:pt idx="14">
                  <c:v>23993</c:v>
                </c:pt>
              </c:numCache>
            </c:numRef>
          </c:val>
          <c:extLst>
            <c:ext xmlns:c16="http://schemas.microsoft.com/office/drawing/2014/chart" uri="{C3380CC4-5D6E-409C-BE32-E72D297353CC}">
              <c16:uniqueId val="{00000000-82D8-4846-A07D-DA9FE427D2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6604</c:v>
                </c:pt>
                <c:pt idx="5">
                  <c:v>6975</c:v>
                </c:pt>
                <c:pt idx="8">
                  <c:v>7048</c:v>
                </c:pt>
                <c:pt idx="11">
                  <c:v>7041</c:v>
                </c:pt>
                <c:pt idx="14">
                  <c:v>6287</c:v>
                </c:pt>
              </c:numCache>
            </c:numRef>
          </c:val>
          <c:extLst>
            <c:ext xmlns:c16="http://schemas.microsoft.com/office/drawing/2014/chart" uri="{C3380CC4-5D6E-409C-BE32-E72D297353CC}">
              <c16:uniqueId val="{00000001-82D8-4846-A07D-DA9FE427D2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4247</c:v>
                </c:pt>
                <c:pt idx="5">
                  <c:v>4086</c:v>
                </c:pt>
                <c:pt idx="8">
                  <c:v>3683</c:v>
                </c:pt>
                <c:pt idx="11">
                  <c:v>3787</c:v>
                </c:pt>
                <c:pt idx="14">
                  <c:v>4940</c:v>
                </c:pt>
              </c:numCache>
            </c:numRef>
          </c:val>
          <c:extLst>
            <c:ext xmlns:c16="http://schemas.microsoft.com/office/drawing/2014/chart" uri="{C3380CC4-5D6E-409C-BE32-E72D297353CC}">
              <c16:uniqueId val="{00000002-82D8-4846-A07D-DA9FE427D2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D8-4846-A07D-DA9FE427D2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D8-4846-A07D-DA9FE427D2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D8-4846-A07D-DA9FE427D2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3496</c:v>
                </c:pt>
                <c:pt idx="3">
                  <c:v>3525</c:v>
                </c:pt>
                <c:pt idx="6">
                  <c:v>3592</c:v>
                </c:pt>
                <c:pt idx="9">
                  <c:v>3578</c:v>
                </c:pt>
                <c:pt idx="12">
                  <c:v>3509</c:v>
                </c:pt>
              </c:numCache>
            </c:numRef>
          </c:val>
          <c:extLst>
            <c:ext xmlns:c16="http://schemas.microsoft.com/office/drawing/2014/chart" uri="{C3380CC4-5D6E-409C-BE32-E72D297353CC}">
              <c16:uniqueId val="{00000006-82D8-4846-A07D-DA9FE427D2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503</c:v>
                </c:pt>
                <c:pt idx="3">
                  <c:v>390</c:v>
                </c:pt>
                <c:pt idx="6">
                  <c:v>276</c:v>
                </c:pt>
                <c:pt idx="9">
                  <c:v>161</c:v>
                </c:pt>
                <c:pt idx="12">
                  <c:v>57</c:v>
                </c:pt>
              </c:numCache>
            </c:numRef>
          </c:val>
          <c:extLst>
            <c:ext xmlns:c16="http://schemas.microsoft.com/office/drawing/2014/chart" uri="{C3380CC4-5D6E-409C-BE32-E72D297353CC}">
              <c16:uniqueId val="{00000007-82D8-4846-A07D-DA9FE427D2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9592</c:v>
                </c:pt>
                <c:pt idx="3">
                  <c:v>10242</c:v>
                </c:pt>
                <c:pt idx="6">
                  <c:v>10348</c:v>
                </c:pt>
                <c:pt idx="9">
                  <c:v>10072</c:v>
                </c:pt>
                <c:pt idx="12">
                  <c:v>8818</c:v>
                </c:pt>
              </c:numCache>
            </c:numRef>
          </c:val>
          <c:extLst>
            <c:ext xmlns:c16="http://schemas.microsoft.com/office/drawing/2014/chart" uri="{C3380CC4-5D6E-409C-BE32-E72D297353CC}">
              <c16:uniqueId val="{00000008-82D8-4846-A07D-DA9FE427D2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864</c:v>
                </c:pt>
                <c:pt idx="3">
                  <c:v>741</c:v>
                </c:pt>
                <c:pt idx="6">
                  <c:v>618</c:v>
                </c:pt>
                <c:pt idx="9">
                  <c:v>594</c:v>
                </c:pt>
                <c:pt idx="12">
                  <c:v>371</c:v>
                </c:pt>
              </c:numCache>
            </c:numRef>
          </c:val>
          <c:extLst>
            <c:ext xmlns:c16="http://schemas.microsoft.com/office/drawing/2014/chart" uri="{C3380CC4-5D6E-409C-BE32-E72D297353CC}">
              <c16:uniqueId val="{00000009-82D8-4846-A07D-DA9FE427D2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23270</c:v>
                </c:pt>
                <c:pt idx="3">
                  <c:v>24531</c:v>
                </c:pt>
                <c:pt idx="6">
                  <c:v>24444</c:v>
                </c:pt>
                <c:pt idx="9">
                  <c:v>24450</c:v>
                </c:pt>
                <c:pt idx="12">
                  <c:v>24865</c:v>
                </c:pt>
              </c:numCache>
            </c:numRef>
          </c:val>
          <c:extLst>
            <c:ext xmlns:c16="http://schemas.microsoft.com/office/drawing/2014/chart" uri="{C3380CC4-5D6E-409C-BE32-E72D297353CC}">
              <c16:uniqueId val="{0000000A-82D8-4846-A07D-DA9FE427D2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3211</c:v>
                </c:pt>
                <c:pt idx="2">
                  <c:v>#N/A</c:v>
                </c:pt>
                <c:pt idx="3">
                  <c:v>#N/A</c:v>
                </c:pt>
                <c:pt idx="4">
                  <c:v>4735</c:v>
                </c:pt>
                <c:pt idx="5">
                  <c:v>#N/A</c:v>
                </c:pt>
                <c:pt idx="6">
                  <c:v>#N/A</c:v>
                </c:pt>
                <c:pt idx="7">
                  <c:v>4506</c:v>
                </c:pt>
                <c:pt idx="8">
                  <c:v>#N/A</c:v>
                </c:pt>
                <c:pt idx="9">
                  <c:v>#N/A</c:v>
                </c:pt>
                <c:pt idx="10">
                  <c:v>3903</c:v>
                </c:pt>
                <c:pt idx="11">
                  <c:v>#N/A</c:v>
                </c:pt>
                <c:pt idx="12">
                  <c:v>#N/A</c:v>
                </c:pt>
                <c:pt idx="13">
                  <c:v>2401</c:v>
                </c:pt>
                <c:pt idx="14">
                  <c:v>#N/A</c:v>
                </c:pt>
              </c:numCache>
            </c:numRef>
          </c:val>
          <c:smooth val="0"/>
          <c:extLst>
            <c:ext xmlns:c16="http://schemas.microsoft.com/office/drawing/2014/chart" uri="{C3380CC4-5D6E-409C-BE32-E72D297353CC}">
              <c16:uniqueId val="{0000000B-82D8-4846-A07D-DA9FE427D2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1079</c:v>
                </c:pt>
                <c:pt idx="1">
                  <c:v>1040</c:v>
                </c:pt>
                <c:pt idx="2">
                  <c:v>2007</c:v>
                </c:pt>
              </c:numCache>
            </c:numRef>
          </c:val>
          <c:extLst>
            <c:ext xmlns:c16="http://schemas.microsoft.com/office/drawing/2014/chart" uri="{C3380CC4-5D6E-409C-BE32-E72D297353CC}">
              <c16:uniqueId val="{00000000-2CEB-41A7-A119-9DF8841C35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CEB-41A7-A119-9DF8841C35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1409</c:v>
                </c:pt>
                <c:pt idx="1">
                  <c:v>1666</c:v>
                </c:pt>
                <c:pt idx="2">
                  <c:v>1885</c:v>
                </c:pt>
              </c:numCache>
            </c:numRef>
          </c:val>
          <c:extLst>
            <c:ext xmlns:c16="http://schemas.microsoft.com/office/drawing/2014/chart" uri="{C3380CC4-5D6E-409C-BE32-E72D297353CC}">
              <c16:uniqueId val="{00000002-2CEB-41A7-A119-9DF8841C35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{EEFEA763-6055-492A-BB9C-4B3B927A00C0}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161-4E42-A402-A2997D69E7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{2680B7EF-EA42-4CFB-8ADD-723A80EFB004}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61-4E42-A402-A2997D69E7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{986877E2-808C-40DB-9FB1-B12C32C2FE80}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61-4E42-A402-A2997D69E7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{1A72081F-70E2-4FC9-91A9-A8CBA84914D2}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61-4E42-A402-A2997D69E7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{919EA400-E8E2-47AC-8531-9BDF20409476}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61-4E42-A402-A2997D69E7BF}"/>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{3A4B625D-6D6C-4ACF-830F-7B08E3F7C8AE}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161-4E42-A402-A2997D69E7BF}"/>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{76747992-C9A7-4289-A483-09F227E50A0E}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161-4E42-A402-A2997D69E7BF}"/>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{C951319E-4945-4F17-95C6-1FDC6A8BDC4E}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161-4E42-A402-A2997D69E7BF}"/>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{740EF03C-6D57-4874-9F8A-9FC1B27FB3BC}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161-4E42-A402-A2997D69E7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67.7</c:v>
                </c:pt>
                <c:pt idx="8">
                  <c:v>67.8</c:v>
                </c:pt>
                <c:pt idx="16">
                  <c:v>69</c:v>
                </c:pt>
                <c:pt idx="24">
                  <c:v>69.599999999999994</c:v>
                </c:pt>
                <c:pt idx="32">
                  <c:v>70.900000000000006</c:v>
                </c:pt>
              </c:numCache>
            </c:numRef>
          </c:xVal>
          <c:yVal>
            <c:numRef>
              <c:f>公会計指標分析・財政指標組合せ分析表!$BP$51:$DC$51</c:f>
              <c:numCache>
                <c:formatCode>#,##0.0;"▲ "#,##0.0</c:formatCode>
                <c:ptCount val="40"/>
                <c:pt idx="0">
                  <c:v>20.100000000000001</c:v>
                </c:pt>
                <c:pt idx="8">
                  <c:v>29.1</c:v>
                </c:pt>
                <c:pt idx="16">
                  <c:v>27.4</c:v>
                </c:pt>
                <c:pt idx="24">
                  <c:v>23.5</c:v>
                </c:pt>
                <c:pt idx="32">
                  <c:v>13.9</c:v>
                </c:pt>
              </c:numCache>
            </c:numRef>
          </c:yVal>
          <c:smooth val="0"/>
          <c:extLst>
            <c:ext xmlns:c16="http://schemas.microsoft.com/office/drawing/2014/chart" uri="{C3380CC4-5D6E-409C-BE32-E72D297353CC}">
              <c16:uniqueId val="{00000009-B161-4E42-A402-A2997D69E7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{EC4E9643-CEC4-44EE-BAB5-DEE1AC35C07D}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161-4E42-A402-A2997D69E7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{16BCD00D-53EF-4114-8774-87364BC775F4}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61-4E42-A402-A2997D69E7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{A16B0DD2-8DAB-4A80-ABB3-94E3FA5881E8}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61-4E42-A402-A2997D69E7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{C1700928-ED71-429F-9199-E40B429F6691}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61-4E42-A402-A2997D69E7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{BC33F9B5-9C7A-4A00-9B44-8E0AC1CCC597}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61-4E42-A402-A2997D69E7B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{489D1E44-5D30-4F52-92A6-9031BCB50FC9}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161-4E42-A402-A2997D69E7BF}"/>
                </c:ext>
              </c:extLst>
            </c:dLbl>
            <c:dLbl>
              <c:idx val="16"/>
              <c:layout>
                <c:manualLayout>
                  <c:x val="-3.2145200469572303E-2"/>
                  <c:y val="-4.7063288989869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{0B993F18-F2B7-4F9A-9837-335B24F3DB6C}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161-4E42-A402-A2997D69E7BF}"/>
                </c:ext>
              </c:extLst>
            </c:dLbl>
            <c:dLbl>
              <c:idx val="24"/>
              <c:layout>
                <c:manualLayout>
                  <c:x val="-4.41090430527674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{F6D0D507-9242-479E-9431-A9315EDB0E11}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161-4E42-A402-A2997D69E7BF}"/>
                </c:ext>
              </c:extLst>
            </c:dLbl>
            <c:dLbl>
              <c:idx val="32"/>
              <c:layout>
                <c:manualLayout>
                  <c:x val="-1.9922458247700982E-2"/>
                  <c:y val="-8.241479522186119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{C2CDBD6B-8CAE-4348-B4AB-1AEB4A8339A6}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161-4E42-A402-A2997D69E7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B161-4E42-A402-A2997D69E7B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{9AB9D6E7-D89C-4AA6-B837-8AFF6BA9AB3A}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E39-4A51-AD24-DEFDDC0503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{69D07C42-6FB6-4A58-8EAA-C3C894BCBAC9}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39-4A51-AD24-DEFDDC0503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{886AA98D-B42C-4CEA-9B60-2E393FA4181D}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39-4A51-AD24-DEFDDC0503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{FFFF882F-202F-4279-981A-36C19BD1C52A}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39-4A51-AD24-DEFDDC0503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{CC4E328F-4160-45AA-843A-76310F15548A}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39-4A51-AD24-DEFDDC0503A6}"/>
                </c:ext>
              </c:extLst>
            </c:dLbl>
            <c:dLbl>
              <c:idx val="8"/>
              <c:layout>
                <c:manualLayout>
                  <c:x val="0"/>
                  <c:y val="2.3641916916624715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{EC34F836-F82E-4597-B5B7-543AD94DBFD5}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E39-4A51-AD24-DEFDDC0503A6}"/>
                </c:ext>
              </c:extLst>
            </c:dLbl>
            <c:dLbl>
              <c:idx val="16"/>
              <c:layout>
                <c:manualLayout>
                  <c:x val="0"/>
                  <c:y val="-2.3638492040932171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{E2D61F09-91E6-447F-B350-0F51B8598AEE}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E39-4A51-AD24-DEFDDC0503A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{D60341F2-253E-46C9-99C4-8444F3BD65A9}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E39-4A51-AD24-DEFDDC0503A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{29CE0EA3-79CC-4CE2-B022-58AF876B1D13}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E39-4A51-AD24-DEFDDC0503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4.2</c:v>
                </c:pt>
                <c:pt idx="16">
                  <c:v>4.2</c:v>
                </c:pt>
                <c:pt idx="24">
                  <c:v>3.9</c:v>
                </c:pt>
                <c:pt idx="32">
                  <c:v>3.6</c:v>
                </c:pt>
              </c:numCache>
            </c:numRef>
          </c:xVal>
          <c:yVal>
            <c:numRef>
              <c:f>公会計指標分析・財政指標組合せ分析表!$BP$73:$DC$73</c:f>
              <c:numCache>
                <c:formatCode>#,##0.0;"▲ "#,##0.0</c:formatCode>
                <c:ptCount val="40"/>
                <c:pt idx="0">
                  <c:v>20.100000000000001</c:v>
                </c:pt>
                <c:pt idx="8">
                  <c:v>29.1</c:v>
                </c:pt>
                <c:pt idx="16">
                  <c:v>27.4</c:v>
                </c:pt>
                <c:pt idx="24">
                  <c:v>23.5</c:v>
                </c:pt>
                <c:pt idx="32">
                  <c:v>13.9</c:v>
                </c:pt>
              </c:numCache>
            </c:numRef>
          </c:yVal>
          <c:smooth val="0"/>
          <c:extLst>
            <c:ext xmlns:c16="http://schemas.microsoft.com/office/drawing/2014/chart" uri="{C3380CC4-5D6E-409C-BE32-E72D297353CC}">
              <c16:uniqueId val="{00000009-5E39-4A51-AD24-DEFDDC0503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{DC37BB4D-31BA-457F-BCA0-4A04371990E4}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E39-4A51-AD24-DEFDDC0503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{9CE9DC67-7353-4194-A03E-EEBEA7272530}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39-4A51-AD24-DEFDDC0503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{9E300755-F53A-46A8-BD3F-590F66E6A197}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39-4A51-AD24-DEFDDC0503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{46DB6307-1CB8-4F28-B3A6-14202E6879E6}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39-4A51-AD24-DEFDDC0503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{73793DFE-84E3-42FC-B32F-A5FFA3B5761A}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39-4A51-AD24-DEFDDC0503A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{E936DE62-7B89-4D69-95C8-972095170802}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E39-4A51-AD24-DEFDDC0503A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{48F55A95-36CC-4855-B284-E1030EAF2E1F}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E39-4A51-AD24-DEFDDC0503A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{EBA35F84-BE9A-423B-8E4D-B5CBC88D8AD9}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E39-4A51-AD24-DEFDDC0503A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{C9C4CD5E-4174-40E4-B0F7-E148F9490ED0}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E39-4A51-AD24-DEFDDC0503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5E39-4A51-AD24-DEFDDC0503A6}"/>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年度の実質公債費比率は、標準財政規模の増加や元利償還金の減少により、</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％減少した。</a:t>
          </a:r>
        </a:p>
        <a:p>
          <a:r>
            <a:rPr kumimoji="1" lang="ja-JP" altLang="en-US" sz="1200">
              <a:latin typeface="ＭＳ ゴシック" pitchFamily="49" charset="-128"/>
              <a:ea typeface="ＭＳ ゴシック" pitchFamily="49" charset="-128"/>
            </a:rPr>
            <a:t>　しかし、今後は布袋駅東複合公共施設整備事業や新ごみ処理施設建設事業などの大型事業が予定されており、多額の地方債発行に伴う元利償還金や組合等が起こした地方債の元利償還金に対する負担金等の増加が見込まれ、実質公債費比率は増加する見込みであるため、今後も交付税措置のある地方債を有効に活用し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年度の地方債の現在高は、新規発行地方債が償還額を上回ったことから</a:t>
          </a:r>
          <a:r>
            <a:rPr kumimoji="1" lang="en-US" altLang="ja-JP" sz="1400">
              <a:latin typeface="ＭＳ ゴシック" pitchFamily="49" charset="-128"/>
              <a:ea typeface="ＭＳ ゴシック" pitchFamily="49" charset="-128"/>
            </a:rPr>
            <a:t>415</a:t>
          </a:r>
          <a:r>
            <a:rPr kumimoji="1" lang="ja-JP" altLang="en-US" sz="1400">
              <a:latin typeface="ＭＳ ゴシック" pitchFamily="49" charset="-128"/>
              <a:ea typeface="ＭＳ ゴシック" pitchFamily="49" charset="-128"/>
            </a:rPr>
            <a:t>百万円増加したが、公営企業債等繰入見込額の減少や充当可能基金の増加により、将来負担比率は</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は布袋駅東複合公共施設整備事業や新ごみ処理施設建設事業などの大型事業が予定されており、多額の地方債発行による地方債現在高の増加や組合等負担等見込額の増加が見込まれるため、交付税算入のある地方債を有効に活用しながら、将来負担が過度に上昇しない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愛知県江南市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百万円積み立て、ごみ処理施設建設事業等基金に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百万円積み立て、今後の施設更新に備えるために公共施設整備事業基金に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多額の経費を要する大型事業を見込み必要な額を確保するため、現状を維持し、業務のスリム化や未来につながる取捨選択を行い、より効果的かつ効率的な行政運営の継続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特定目的基金については、新ごみ処理施設建設事業などの大型事業や、公共施設の更新に備え、必要な額を積み立てつつ、今後も基金積み立ての目的を明確にするよう努める。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公共施設整備事業基金：公共施設整備事業の推進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ごみ処理施設建設事業等基金：ごみ処理施設建設事業等の推進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都市基盤整備事業基金：都市基盤整備の振興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森林環境譲与税基金：木材利用の普及啓発及びその促進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教育文化振興基金：教育文化の振興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新図書館建設事業等基金：新図書館建設事業等の推進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横田教育文化事業基金：教育文化の振興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ふるさと応援事業基金：ふるさと応援事業の推進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新図書館の建設に着手し、新図書館建設事業等基金の取り崩しを始めたことにより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百万円の減少があったものの、ごみ処理施設建設事業等基金に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百万円を積み立て、また、今後の施設更新に備えるために公共施設整備事業基金に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更新などに備え、財政状況を勘案しながら可能な額を公共施設整備事業基金へ積み立てるとともに、新ごみ処理施設の建設などにかかる経費についても、ごみ処理施設建設事業等基金への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令和元年度末の基金残高が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％であったことから、基金繰入金を極力減らしたことにより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百万円に止め、歳入予算の余剰分を財政調整基金に積み立てたことなどにより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回復したが、今後、ごみ処理施設の建設に係る負担金や布袋駅東複合公共施設の整備に係る地方債償還などの長期にわたる財政負担に対応するため、予算編成や予算執行における効率性、有効性を追求し、健全な財政運営に引き続き努め、現状を維持す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減債基金は利用していない。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EDE0C72-E1C3-4FEA-8ECD-07C8A5A40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87D364C-C8CC-41DA-A32D-8664D590C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28E1C78-4AF9-47E1-A9AB-D7303777955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D9A3D8B-A45E-4E70-8FB0-ECB7EB7049D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3B2BF58-E8CB-4345-A18C-143D80F5F54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66F58DF-9A0B-4D8A-A408-E20F3C8E8CB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07B7BDA-E62C-47D7-9AC9-08C80A2535B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89BCCBB-580E-47EF-9C03-611DA860C79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733F52A-0535-4CA3-A303-568040A92B7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7F52BD9-761A-4193-B631-CB170EAA8A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6A3CD4C-681C-4032-860A-18273CCB426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6B6BBDA-9B9F-4877-B28E-63030A4401F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85AA4BF-A5E9-4E27-A5F4-67DC4099F1C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FE31D21-6CD3-4BF4-BFAC-A26692BAB37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6F29182-174E-40E8-8EA5-43CC5A0D332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FC127ED-180B-4458-AAE5-2AA26CF2B03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7A6F391-9038-4E24-A2D5-26886F9A87D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C8FB232-CEAD-499A-8B9C-FEE21445444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3B4D231-8749-4CFC-8E2C-238135707D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7A0F36F-6374-4D1A-88D1-32EFD01D5C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716FB86-D491-4E8D-B139-C7A605F4655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B0FEE07-DF2F-4E91-BF66-F8AEE41DC7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0367C58-3D22-4D85-B2F0-78E6B2FB0A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37BA119-DF26-458E-8038-B9DC915B646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ACB9262-EBA6-40A2-9756-6AC2A4B72FC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8FC4D37-D59B-40DB-859C-ACE1B5DC354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EAB0EF4-56EC-4197-B0E8-930CC6FFFCC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08CF7C1-798A-4FE6-ABBE-3847AA236A8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B5C3482-21A7-4B21-B65D-122291F374F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B5AC521-3735-42B9-B1EE-E2BB0371A12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3F09309-0F8E-4EC3-82F1-26EA62741AD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0D94764-CC78-41D2-9247-81949F9F960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1F3D5E6-CD52-4516-B2B0-D0D065667B9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983756F-6ABD-42E7-8C61-A31DC1FCAE3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F34DE9B-717F-413F-849C-3672B284798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834FDD3-3A0F-498B-80EA-EDD577833F0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4EE19F6-E2D5-4D4A-949F-4EE5423BE89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A5B7885-B989-49F9-B896-DBB123E7546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7E51A6B-E8AB-4FA1-A657-3557C1C707E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A6C9A8A-E364-4EED-B8C4-097FFA6CE3F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2CC5439-1093-4569-AFF2-2AD15183663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1E632FE-F434-413D-9495-C6FC7DBFE60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3B8EC0A-9064-4EC3-8269-0848314E59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319D54F-8AC4-41C6-A6DD-9FC8FAF0085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4ADCC37-3A2F-40B3-A768-7F2E8926966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842797E-3AFF-4FAB-8248-562F71B17CF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37B4384-D0A4-4F99-8973-9BADBC49D56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有形固定資産減価償却率は</a:t>
          </a:r>
          <a:r>
            <a:rPr kumimoji="1" lang="en-US" altLang="ja-JP" sz="900">
              <a:latin typeface="ＭＳ Ｐゴシック" panose="020B0600070205080204" pitchFamily="50" charset="-128"/>
              <a:ea typeface="ＭＳ Ｐゴシック" panose="020B0600070205080204" pitchFamily="50" charset="-128"/>
            </a:rPr>
            <a:t>70.9</a:t>
          </a:r>
          <a:r>
            <a:rPr kumimoji="1" lang="ja-JP" altLang="en-US" sz="900">
              <a:latin typeface="ＭＳ Ｐゴシック" panose="020B0600070205080204" pitchFamily="50" charset="-128"/>
              <a:ea typeface="ＭＳ Ｐゴシック" panose="020B0600070205080204" pitchFamily="50" charset="-128"/>
            </a:rPr>
            <a:t>％で、類似団体内での順位は、</a:t>
          </a:r>
          <a:r>
            <a:rPr kumimoji="1" lang="en-US" altLang="ja-JP" sz="900">
              <a:latin typeface="ＭＳ Ｐゴシック" panose="020B0600070205080204" pitchFamily="50" charset="-128"/>
              <a:ea typeface="ＭＳ Ｐゴシック" panose="020B0600070205080204" pitchFamily="50" charset="-128"/>
            </a:rPr>
            <a:t>79</a:t>
          </a:r>
          <a:r>
            <a:rPr kumimoji="1" lang="ja-JP" altLang="en-US" sz="900">
              <a:latin typeface="ＭＳ Ｐゴシック" panose="020B0600070205080204" pitchFamily="50" charset="-128"/>
              <a:ea typeface="ＭＳ Ｐゴシック" panose="020B0600070205080204" pitchFamily="50" charset="-128"/>
            </a:rPr>
            <a:t>団体中</a:t>
          </a:r>
          <a:r>
            <a:rPr kumimoji="1" lang="en-US" altLang="ja-JP" sz="900">
              <a:latin typeface="ＭＳ Ｐゴシック" panose="020B0600070205080204" pitchFamily="50" charset="-128"/>
              <a:ea typeface="ＭＳ Ｐゴシック" panose="020B0600070205080204" pitchFamily="50" charset="-128"/>
            </a:rPr>
            <a:t>73</a:t>
          </a:r>
          <a:r>
            <a:rPr kumimoji="1" lang="ja-JP" altLang="en-US" sz="900">
              <a:latin typeface="ＭＳ Ｐゴシック" panose="020B0600070205080204" pitchFamily="50" charset="-128"/>
              <a:ea typeface="ＭＳ Ｐゴシック" panose="020B0600070205080204" pitchFamily="50" charset="-128"/>
            </a:rPr>
            <a:t>位となっており、全国平均の</a:t>
          </a:r>
          <a:r>
            <a:rPr kumimoji="1" lang="en-US" altLang="ja-JP" sz="900">
              <a:latin typeface="ＭＳ Ｐゴシック" panose="020B0600070205080204" pitchFamily="50" charset="-128"/>
              <a:ea typeface="ＭＳ Ｐゴシック" panose="020B0600070205080204" pitchFamily="50" charset="-128"/>
            </a:rPr>
            <a:t>62.1</a:t>
          </a:r>
          <a:r>
            <a:rPr kumimoji="1" lang="ja-JP" altLang="en-US" sz="900">
              <a:latin typeface="ＭＳ Ｐゴシック" panose="020B0600070205080204" pitchFamily="50" charset="-128"/>
              <a:ea typeface="ＭＳ Ｐゴシック" panose="020B0600070205080204" pitchFamily="50" charset="-128"/>
            </a:rPr>
            <a:t>％及び愛知県平均の</a:t>
          </a:r>
          <a:r>
            <a:rPr kumimoji="1" lang="en-US" altLang="ja-JP" sz="900">
              <a:latin typeface="ＭＳ Ｐゴシック" panose="020B0600070205080204" pitchFamily="50" charset="-128"/>
              <a:ea typeface="ＭＳ Ｐゴシック" panose="020B0600070205080204" pitchFamily="50" charset="-128"/>
            </a:rPr>
            <a:t>65.3</a:t>
          </a:r>
          <a:r>
            <a:rPr kumimoji="1" lang="ja-JP" altLang="en-US" sz="900">
              <a:latin typeface="ＭＳ Ｐゴシック" panose="020B0600070205080204" pitchFamily="50" charset="-128"/>
              <a:ea typeface="ＭＳ Ｐゴシック" panose="020B0600070205080204" pitchFamily="50" charset="-128"/>
            </a:rPr>
            <a:t>％を上回っている。</a:t>
          </a:r>
        </a:p>
        <a:p>
          <a:r>
            <a:rPr kumimoji="1" lang="ja-JP" altLang="en-US" sz="900">
              <a:latin typeface="ＭＳ Ｐゴシック" panose="020B0600070205080204" pitchFamily="50" charset="-128"/>
              <a:ea typeface="ＭＳ Ｐゴシック" panose="020B0600070205080204" pitchFamily="50" charset="-128"/>
            </a:rPr>
            <a:t>　これは、本市が所有する公共施設が、昭和</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年代から</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年代にかけて集中的に整備されており、建築後</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年以上経過したものが全体の約</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割を占めていることが要因となっている。</a:t>
          </a:r>
        </a:p>
        <a:p>
          <a:r>
            <a:rPr kumimoji="1" lang="ja-JP" altLang="en-US" sz="900">
              <a:latin typeface="ＭＳ Ｐゴシック" panose="020B0600070205080204" pitchFamily="50" charset="-128"/>
              <a:ea typeface="ＭＳ Ｐゴシック" panose="020B0600070205080204" pitchFamily="50" charset="-128"/>
            </a:rPr>
            <a:t>　公共施設等総合管理計画では、公共施設等の更新費用不足額約</a:t>
          </a:r>
          <a:r>
            <a:rPr kumimoji="1" lang="en-US" altLang="ja-JP" sz="900">
              <a:latin typeface="ＭＳ Ｐゴシック" panose="020B0600070205080204" pitchFamily="50" charset="-128"/>
              <a:ea typeface="ＭＳ Ｐゴシック" panose="020B0600070205080204" pitchFamily="50" charset="-128"/>
            </a:rPr>
            <a:t>304</a:t>
          </a:r>
          <a:r>
            <a:rPr kumimoji="1" lang="ja-JP" altLang="en-US" sz="900">
              <a:latin typeface="ＭＳ Ｐゴシック" panose="020B0600070205080204" pitchFamily="50" charset="-128"/>
              <a:ea typeface="ＭＳ Ｐゴシック" panose="020B0600070205080204" pitchFamily="50" charset="-128"/>
            </a:rPr>
            <a:t>億円（総延床面積の</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相当）を縮減する目標を掲げており、その目標に向けて、施設保有量の適正化、施設の長寿命化、施設更新の優先順位付けなどの方針を定めた個別施設計画を随時策定・更新し、計画に基づいた取り組みを進めることにより改善を図っていく。</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A28B19E-E170-4EF3-9EE3-69DFC6E4569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7CDE2AA-A195-46B9-B074-5A3D23291C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E47C78C-DD7D-4FE6-8CA7-A109C0C262B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F657102-2636-45B0-B9C7-FA30D910F49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73456F4-CA74-4FC3-85E8-218D1E05847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4210B9F-E87F-400F-B0E2-533FB3E23A1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35C31FE-C9B2-4705-944F-4AE021ED49F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BAE52CC-2DA0-4AD2-AEEF-54D0CE31BA9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8EE0C0F-A879-4997-8280-1DB28DE3B78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6DA44B3-0551-4702-8A12-A89FD530688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3AC3840-03F6-40AE-85CE-78B276E0713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855B83B-132D-4190-B336-7171E851C54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07B3F0D-3094-46D6-AC9D-9D756270C52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182FB3A-73D5-43FA-8297-70456022158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197A01D-8953-408D-98DA-09389393B39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58C3AC2-F049-4FA6-9FEB-6F07AC88C3C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D8984BF8-8E7B-4311-A866-8062FB514CA1}"/>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61B9F6DF-1BB2-4174-9B48-C8CD3AF4F993}"/>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1BCD43C4-C992-4665-9BC4-394F098F031A}"/>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98DBFBC4-00B4-4798-A351-458991E9F5E1}"/>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99765BE7-D287-4F6A-9C40-EFE6943C5CE7}"/>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D4867882-B179-49F5-9B0C-86ECF57F2F71}"/>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4106D57C-AE8C-4D70-A33E-C7E309B00E85}"/>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87AA4B7A-B8F7-43E3-9A03-C085F262AB33}"/>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F11B5858-9D8A-4FE7-B32D-64BEE101CA53}"/>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36C0C1A6-7C62-4D23-B681-FD830CDC902A}"/>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2AEB5DFD-6718-4771-9EAF-FA812DA5DA88}"/>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43A9EE2-1439-412B-9721-80CA27ADD15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A0ED9DC-E166-4662-B26A-D2997995FDD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AC1E346-F9F7-4479-A530-F4EBA251D39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5107CA7-2376-44BF-898F-2041464926E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3D5778D-1872-4350-B5FB-1856EA8DCB7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115993</xdr:rowOff>
    </xdr:from>
    <xdr:to>
      <xdr:col>23</xdr:col>
      <xdr:colOff>136525</xdr:colOff>
      <xdr:row>33</xdr:row>
      <xdr:rowOff>46143</xdr:rowOff>
    </xdr:to>
    <xdr:sp macro="" textlink="">
      <xdr:nvSpPr>
        <xdr:cNvPr id="81" name="楕円 80">
          <a:extLst>
            <a:ext uri="{FF2B5EF4-FFF2-40B4-BE49-F238E27FC236}">
              <a16:creationId xmlns:a16="http://schemas.microsoft.com/office/drawing/2014/main" id="{ABEFD677-685C-4A8F-9A60-820C3763AABD}"/>
            </a:ext>
          </a:extLst>
        </xdr:cNvPr>
        <xdr:cNvSpPr/>
      </xdr:nvSpPr>
      <xdr:spPr>
        <a:xfrm>
          <a:off x="47117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94420</xdr:rowOff>
    </xdr:from>
    <xdr:ext cx="405111" cy="259045"/>
    <xdr:sp macro="" textlink="">
      <xdr:nvSpPr>
        <xdr:cNvPr id="82" name="有形固定資産減価償却率該当値テキスト">
          <a:extLst>
            <a:ext uri="{FF2B5EF4-FFF2-40B4-BE49-F238E27FC236}">
              <a16:creationId xmlns:a16="http://schemas.microsoft.com/office/drawing/2014/main" id="{D5BCDA6F-C5F6-4E10-84AB-B6A18FB618AC}"/>
            </a:ext>
          </a:extLst>
        </xdr:cNvPr>
        <xdr:cNvSpPr txBox="1"/>
      </xdr:nvSpPr>
      <xdr:spPr>
        <a:xfrm>
          <a:off x="4813300" y="635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3" name="楕円 82">
          <a:extLst>
            <a:ext uri="{FF2B5EF4-FFF2-40B4-BE49-F238E27FC236}">
              <a16:creationId xmlns:a16="http://schemas.microsoft.com/office/drawing/2014/main" id="{E3C20ACF-0091-4FB3-9E56-5E454A6AA044}"/>
            </a:ext>
          </a:extLst>
        </xdr:cNvPr>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166793</xdr:rowOff>
    </xdr:to>
    <xdr:cxnSp macro="">
      <xdr:nvCxnSpPr>
        <xdr:cNvPr id="84" name="直線コネクタ 83">
          <a:extLst>
            <a:ext uri="{FF2B5EF4-FFF2-40B4-BE49-F238E27FC236}">
              <a16:creationId xmlns:a16="http://schemas.microsoft.com/office/drawing/2014/main" id="{F2F23C9F-1920-4746-9350-3877EF6F2697}"/>
            </a:ext>
          </a:extLst>
        </xdr:cNvPr>
        <xdr:cNvCxnSpPr/>
      </xdr:nvCxnSpPr>
      <xdr:spPr>
        <a:xfrm>
          <a:off x="4051300" y="637794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85" name="楕円 84">
          <a:extLst>
            <a:ext uri="{FF2B5EF4-FFF2-40B4-BE49-F238E27FC236}">
              <a16:creationId xmlns:a16="http://schemas.microsoft.com/office/drawing/2014/main" id="{27C1BF4C-1553-4417-9D68-AEECDF654DB5}"/>
            </a:ext>
          </a:extLst>
        </xdr:cNvPr>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98425</xdr:rowOff>
    </xdr:from>
    <xdr:to>
      <xdr:col>19</xdr:col>
      <xdr:colOff>136525</xdr:colOff>
      <xdr:row>32</xdr:row>
      <xdr:rowOff>120015</xdr:rowOff>
    </xdr:to>
    <xdr:cxnSp macro="">
      <xdr:nvCxnSpPr>
        <xdr:cNvPr id="86" name="直線コネクタ 85">
          <a:extLst>
            <a:ext uri="{FF2B5EF4-FFF2-40B4-BE49-F238E27FC236}">
              <a16:creationId xmlns:a16="http://schemas.microsoft.com/office/drawing/2014/main" id="{D79EB4B0-5945-45C8-A5CF-E45A1BD1FF8A}"/>
            </a:ext>
          </a:extLst>
        </xdr:cNvPr>
        <xdr:cNvCxnSpPr/>
      </xdr:nvCxnSpPr>
      <xdr:spPr>
        <a:xfrm>
          <a:off x="3289300" y="635635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4445</xdr:rowOff>
    </xdr:from>
    <xdr:to>
      <xdr:col>11</xdr:col>
      <xdr:colOff>187325</xdr:colOff>
      <xdr:row>32</xdr:row>
      <xdr:rowOff>106045</xdr:rowOff>
    </xdr:to>
    <xdr:sp macro="" textlink="">
      <xdr:nvSpPr>
        <xdr:cNvPr id="87" name="楕円 86">
          <a:extLst>
            <a:ext uri="{FF2B5EF4-FFF2-40B4-BE49-F238E27FC236}">
              <a16:creationId xmlns:a16="http://schemas.microsoft.com/office/drawing/2014/main" id="{C0FBDDE8-A556-4144-BBFF-4EEA4312278F}"/>
            </a:ext>
          </a:extLst>
        </xdr:cNvPr>
        <xdr:cNvSpPr/>
      </xdr:nvSpPr>
      <xdr:spPr>
        <a:xfrm>
          <a:off x="247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55245</xdr:rowOff>
    </xdr:from>
    <xdr:to>
      <xdr:col>15</xdr:col>
      <xdr:colOff>136525</xdr:colOff>
      <xdr:row>32</xdr:row>
      <xdr:rowOff>98425</xdr:rowOff>
    </xdr:to>
    <xdr:cxnSp macro="">
      <xdr:nvCxnSpPr>
        <xdr:cNvPr id="88" name="直線コネクタ 87">
          <a:extLst>
            <a:ext uri="{FF2B5EF4-FFF2-40B4-BE49-F238E27FC236}">
              <a16:creationId xmlns:a16="http://schemas.microsoft.com/office/drawing/2014/main" id="{8772C789-26F9-461F-BA60-78F880C963A5}"/>
            </a:ext>
          </a:extLst>
        </xdr:cNvPr>
        <xdr:cNvCxnSpPr/>
      </xdr:nvCxnSpPr>
      <xdr:spPr>
        <a:xfrm>
          <a:off x="2527300" y="631317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847</xdr:rowOff>
    </xdr:from>
    <xdr:to>
      <xdr:col>7</xdr:col>
      <xdr:colOff>187325</xdr:colOff>
      <xdr:row>32</xdr:row>
      <xdr:rowOff>102447</xdr:rowOff>
    </xdr:to>
    <xdr:sp macro="" textlink="">
      <xdr:nvSpPr>
        <xdr:cNvPr id="89" name="楕円 88">
          <a:extLst>
            <a:ext uri="{FF2B5EF4-FFF2-40B4-BE49-F238E27FC236}">
              <a16:creationId xmlns:a16="http://schemas.microsoft.com/office/drawing/2014/main" id="{79029873-F721-4B9B-A7F5-C8FBDCA259A2}"/>
            </a:ext>
          </a:extLst>
        </xdr:cNvPr>
        <xdr:cNvSpPr/>
      </xdr:nvSpPr>
      <xdr:spPr>
        <a:xfrm>
          <a:off x="1714500" y="62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51647</xdr:rowOff>
    </xdr:from>
    <xdr:to>
      <xdr:col>11</xdr:col>
      <xdr:colOff>136525</xdr:colOff>
      <xdr:row>32</xdr:row>
      <xdr:rowOff>55245</xdr:rowOff>
    </xdr:to>
    <xdr:cxnSp macro="">
      <xdr:nvCxnSpPr>
        <xdr:cNvPr id="90" name="直線コネクタ 89">
          <a:extLst>
            <a:ext uri="{FF2B5EF4-FFF2-40B4-BE49-F238E27FC236}">
              <a16:creationId xmlns:a16="http://schemas.microsoft.com/office/drawing/2014/main" id="{35753695-A0DA-469B-B0F2-B30CC63DA9D3}"/>
            </a:ext>
          </a:extLst>
        </xdr:cNvPr>
        <xdr:cNvCxnSpPr/>
      </xdr:nvCxnSpPr>
      <xdr:spPr>
        <a:xfrm>
          <a:off x="1765300" y="630957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56E96551-5A52-47CB-82DC-B275D4C81E4F}"/>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54237932-4645-4314-BF48-BD90CFEC5B31}"/>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27846EEA-0046-4B7C-9636-844BC518D3BD}"/>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B7D684B4-5B15-4B18-9580-0359FCA32B47}"/>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5" name="n_1mainValue有形固定資産減価償却率">
          <a:extLst>
            <a:ext uri="{FF2B5EF4-FFF2-40B4-BE49-F238E27FC236}">
              <a16:creationId xmlns:a16="http://schemas.microsoft.com/office/drawing/2014/main" id="{02671103-910B-412E-BBFC-45E9724761CD}"/>
            </a:ext>
          </a:extLst>
        </xdr:cNvPr>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96" name="n_2mainValue有形固定資産減価償却率">
          <a:extLst>
            <a:ext uri="{FF2B5EF4-FFF2-40B4-BE49-F238E27FC236}">
              <a16:creationId xmlns:a16="http://schemas.microsoft.com/office/drawing/2014/main" id="{E6414206-BC3C-4A1B-AA55-EAB3C47AD523}"/>
            </a:ext>
          </a:extLst>
        </xdr:cNvPr>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97172</xdr:rowOff>
    </xdr:from>
    <xdr:ext cx="405111" cy="259045"/>
    <xdr:sp macro="" textlink="">
      <xdr:nvSpPr>
        <xdr:cNvPr id="97" name="n_3mainValue有形固定資産減価償却率">
          <a:extLst>
            <a:ext uri="{FF2B5EF4-FFF2-40B4-BE49-F238E27FC236}">
              <a16:creationId xmlns:a16="http://schemas.microsoft.com/office/drawing/2014/main" id="{DD69ECEC-70A4-458B-9C73-5DB682DD3EAF}"/>
            </a:ext>
          </a:extLst>
        </xdr:cNvPr>
        <xdr:cNvSpPr txBox="1"/>
      </xdr:nvSpPr>
      <xdr:spPr>
        <a:xfrm>
          <a:off x="2324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93574</xdr:rowOff>
    </xdr:from>
    <xdr:ext cx="405111" cy="259045"/>
    <xdr:sp macro="" textlink="">
      <xdr:nvSpPr>
        <xdr:cNvPr id="98" name="n_4mainValue有形固定資産減価償却率">
          <a:extLst>
            <a:ext uri="{FF2B5EF4-FFF2-40B4-BE49-F238E27FC236}">
              <a16:creationId xmlns:a16="http://schemas.microsoft.com/office/drawing/2014/main" id="{8DD55D48-FC30-4E92-8FF1-2F58F209EB15}"/>
            </a:ext>
          </a:extLst>
        </xdr:cNvPr>
        <xdr:cNvSpPr txBox="1"/>
      </xdr:nvSpPr>
      <xdr:spPr>
        <a:xfrm>
          <a:off x="1562744" y="635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9F2DC31-27ED-4E88-B34F-1E9ADDBF52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05206BE-1EB2-43E0-B9EB-7137E78C3B4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60AD5E0-CE04-451F-B9F0-4DACFC129B0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9F2A128-31B5-45D1-99D9-60911F6E7DE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322455C-9405-4C2F-8A17-2AD13296A1C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5C13EAE-9DFC-4249-B960-EC0BC5B9A79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948989F-2D0D-4F4B-8A18-C0D1C3BA5DD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F278611-541E-4408-BDB9-BC02204B19A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E41D47C-7B7D-4430-B6B0-6FF35AFE18A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682521B-5863-4182-B701-3FA09F9B074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75380DB-D226-4137-92C7-8E592943FA0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F1FFC77-FA71-49AD-98E4-8A3B1A406FE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F3AEA85-1959-4AAE-A69D-85E52BB3074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558.9</a:t>
          </a:r>
          <a:r>
            <a:rPr kumimoji="1" lang="ja-JP" altLang="en-US" sz="1100">
              <a:latin typeface="ＭＳ Ｐゴシック" panose="020B0600070205080204" pitchFamily="50" charset="-128"/>
              <a:ea typeface="ＭＳ Ｐゴシック" panose="020B0600070205080204" pitchFamily="50" charset="-128"/>
            </a:rPr>
            <a:t>％で、類似団体での順位は、</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位となっており、全国平均の</a:t>
          </a:r>
          <a:r>
            <a:rPr kumimoji="1" lang="en-US" altLang="ja-JP" sz="1100">
              <a:latin typeface="ＭＳ Ｐゴシック" panose="020B0600070205080204" pitchFamily="50" charset="-128"/>
              <a:ea typeface="ＭＳ Ｐゴシック" panose="020B0600070205080204" pitchFamily="50" charset="-128"/>
            </a:rPr>
            <a:t>631.6</a:t>
          </a:r>
          <a:r>
            <a:rPr kumimoji="1" lang="ja-JP" altLang="en-US" sz="1100">
              <a:latin typeface="ＭＳ Ｐゴシック" panose="020B0600070205080204" pitchFamily="50" charset="-128"/>
              <a:ea typeface="ＭＳ Ｐゴシック" panose="020B0600070205080204" pitchFamily="50" charset="-128"/>
            </a:rPr>
            <a:t>％を下回り、また、愛知県平均の</a:t>
          </a:r>
          <a:r>
            <a:rPr kumimoji="1" lang="en-US" altLang="ja-JP" sz="1100">
              <a:latin typeface="ＭＳ Ｐゴシック" panose="020B0600070205080204" pitchFamily="50" charset="-128"/>
              <a:ea typeface="ＭＳ Ｐゴシック" panose="020B0600070205080204" pitchFamily="50" charset="-128"/>
            </a:rPr>
            <a:t>550.4</a:t>
          </a:r>
          <a:r>
            <a:rPr kumimoji="1" lang="ja-JP" altLang="en-US" sz="1100">
              <a:latin typeface="ＭＳ Ｐゴシック" panose="020B0600070205080204" pitchFamily="50" charset="-128"/>
              <a:ea typeface="ＭＳ Ｐゴシック" panose="020B0600070205080204" pitchFamily="50" charset="-128"/>
            </a:rPr>
            <a:t>％とほぼ同値となっている。</a:t>
          </a:r>
        </a:p>
        <a:p>
          <a:r>
            <a:rPr kumimoji="1" lang="ja-JP" altLang="en-US" sz="1100">
              <a:latin typeface="ＭＳ Ｐゴシック" panose="020B0600070205080204" pitchFamily="50" charset="-128"/>
              <a:ea typeface="ＭＳ Ｐゴシック" panose="020B0600070205080204" pitchFamily="50" charset="-128"/>
            </a:rPr>
            <a:t>　今後は布袋駅付近鉄道高架化整備事業、布袋駅東複合公共施設整備事業及び新ごみ処理施設建設事業等の大型事業に係る多額の地方債発行に伴う債務償還比率の上昇が見込まれるため、中長期的な視点から収支のバランスのとれた持続可能で健全な財政運営が行えるよう、歳入（自主財源）の確保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5758DE4-C7A8-4526-A66D-C79AC02C16D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A292BC7-8AFC-4A79-9DA2-8FCD8E6A8D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2BF5693-2D4D-4D05-A40C-90EA3C65F3A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A070AC59-E7DC-4F58-8256-83DF87B5FCA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79042D79-C661-4E1A-980D-4EB48675E95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E054CD8E-149A-4B30-A057-C2359E618BD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5C751BE-E69F-466A-A62B-2D37593D7FA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EBB3F48-4480-4D65-98E1-5E7A82B4D44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76EFA6CC-5D36-4812-836E-665035FE817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B2FA5ADE-124A-424F-BDF8-B46D0F7EADC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A399AC8C-AF98-4F43-B35C-68915A6D72A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536B19EB-5DAF-4966-A9E4-B95A95D6355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732513C7-8C86-451E-B4B0-50763AE455D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75E3769-068F-4933-ABED-6E0FA0A9FF4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DA189DE-9DB2-41B4-A33D-8972F5DED8E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F1F9CF08-BAD5-45AD-8818-C9797DCBCFD7}"/>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2C2E2EE4-6FBA-432E-95EE-26CEC2A378F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CA947E00-1DCC-4C1C-8081-17F23959CCD2}"/>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48519F00-3735-4F7E-95CE-A2938862CF9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BCFF5DA2-6BB5-4E45-B681-B3C94AEDE80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a:extLst>
            <a:ext uri="{FF2B5EF4-FFF2-40B4-BE49-F238E27FC236}">
              <a16:creationId xmlns:a16="http://schemas.microsoft.com/office/drawing/2014/main" id="{64CFB7DD-20C4-46E6-AE1A-4FBC99D6F4F2}"/>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D0FB3C4A-1F82-4F9C-B452-61B7D4B05ED3}"/>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3FE43A0A-0C71-4149-9DAD-B5F86B517CC1}"/>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1C37D56C-D9B4-48C8-827C-26E2C3FD74AF}"/>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15509149-2601-4842-872E-4DB9B1A9F836}"/>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ABEAB6CA-9D02-4DD0-B34A-D50DE71C7133}"/>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4EC3830-C179-4E0F-B913-147D6863D87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005B6A7-1DD2-446A-8036-60AAB35838B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F137F55-479F-4BF6-97F6-76BE570FB4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319E023-082D-4311-B2B1-8C643809C9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CDD54D3-3DD1-4520-B714-3FAA9FBFB0D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17378</xdr:rowOff>
    </xdr:from>
    <xdr:to>
      <xdr:col>76</xdr:col>
      <xdr:colOff>73025</xdr:colOff>
      <xdr:row>30</xdr:row>
      <xdr:rowOff>118978</xdr:rowOff>
    </xdr:to>
    <xdr:sp macro="" textlink="">
      <xdr:nvSpPr>
        <xdr:cNvPr id="143" name="楕円 142">
          <a:extLst>
            <a:ext uri="{FF2B5EF4-FFF2-40B4-BE49-F238E27FC236}">
              <a16:creationId xmlns:a16="http://schemas.microsoft.com/office/drawing/2014/main" id="{64FA4216-A88D-4896-80CC-EDB030E2E29B}"/>
            </a:ext>
          </a:extLst>
        </xdr:cNvPr>
        <xdr:cNvSpPr/>
      </xdr:nvSpPr>
      <xdr:spPr>
        <a:xfrm>
          <a:off x="14744700" y="59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40255</xdr:rowOff>
    </xdr:from>
    <xdr:ext cx="469744" cy="259045"/>
    <xdr:sp macro="" textlink="">
      <xdr:nvSpPr>
        <xdr:cNvPr id="144" name="債務償還比率該当値テキスト">
          <a:extLst>
            <a:ext uri="{FF2B5EF4-FFF2-40B4-BE49-F238E27FC236}">
              <a16:creationId xmlns:a16="http://schemas.microsoft.com/office/drawing/2014/main" id="{B1C381B0-65E2-4B5C-9FF1-FF674299A5D7}"/>
            </a:ext>
          </a:extLst>
        </xdr:cNvPr>
        <xdr:cNvSpPr txBox="1"/>
      </xdr:nvSpPr>
      <xdr:spPr>
        <a:xfrm>
          <a:off x="14846300" y="57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141090</xdr:rowOff>
    </xdr:from>
    <xdr:to>
      <xdr:col>72</xdr:col>
      <xdr:colOff>123825</xdr:colOff>
      <xdr:row>30</xdr:row>
      <xdr:rowOff>71240</xdr:rowOff>
    </xdr:to>
    <xdr:sp macro="" textlink="">
      <xdr:nvSpPr>
        <xdr:cNvPr id="145" name="楕円 144">
          <a:extLst>
            <a:ext uri="{FF2B5EF4-FFF2-40B4-BE49-F238E27FC236}">
              <a16:creationId xmlns:a16="http://schemas.microsoft.com/office/drawing/2014/main" id="{3E920764-B451-450A-9468-FCCE06F1D3F4}"/>
            </a:ext>
          </a:extLst>
        </xdr:cNvPr>
        <xdr:cNvSpPr/>
      </xdr:nvSpPr>
      <xdr:spPr>
        <a:xfrm>
          <a:off x="14033500" y="58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20440</xdr:rowOff>
    </xdr:from>
    <xdr:to>
      <xdr:col>76</xdr:col>
      <xdr:colOff>22225</xdr:colOff>
      <xdr:row>30</xdr:row>
      <xdr:rowOff>68178</xdr:rowOff>
    </xdr:to>
    <xdr:cxnSp macro="">
      <xdr:nvCxnSpPr>
        <xdr:cNvPr id="146" name="直線コネクタ 145">
          <a:extLst>
            <a:ext uri="{FF2B5EF4-FFF2-40B4-BE49-F238E27FC236}">
              <a16:creationId xmlns:a16="http://schemas.microsoft.com/office/drawing/2014/main" id="{B32D04F8-67B8-4607-B858-31EEA1799C65}"/>
            </a:ext>
          </a:extLst>
        </xdr:cNvPr>
        <xdr:cNvCxnSpPr/>
      </xdr:nvCxnSpPr>
      <xdr:spPr>
        <a:xfrm>
          <a:off x="14084300" y="5935465"/>
          <a:ext cx="711200" cy="4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134973</xdr:rowOff>
    </xdr:from>
    <xdr:to>
      <xdr:col>68</xdr:col>
      <xdr:colOff>123825</xdr:colOff>
      <xdr:row>30</xdr:row>
      <xdr:rowOff>65123</xdr:rowOff>
    </xdr:to>
    <xdr:sp macro="" textlink="">
      <xdr:nvSpPr>
        <xdr:cNvPr id="147" name="楕円 146">
          <a:extLst>
            <a:ext uri="{FF2B5EF4-FFF2-40B4-BE49-F238E27FC236}">
              <a16:creationId xmlns:a16="http://schemas.microsoft.com/office/drawing/2014/main" id="{FA27C8FF-F2AF-4238-9DBA-086520102F45}"/>
            </a:ext>
          </a:extLst>
        </xdr:cNvPr>
        <xdr:cNvSpPr/>
      </xdr:nvSpPr>
      <xdr:spPr>
        <a:xfrm>
          <a:off x="13271500" y="58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14323</xdr:rowOff>
    </xdr:from>
    <xdr:to>
      <xdr:col>72</xdr:col>
      <xdr:colOff>73025</xdr:colOff>
      <xdr:row>30</xdr:row>
      <xdr:rowOff>20440</xdr:rowOff>
    </xdr:to>
    <xdr:cxnSp macro="">
      <xdr:nvCxnSpPr>
        <xdr:cNvPr id="148" name="直線コネクタ 147">
          <a:extLst>
            <a:ext uri="{FF2B5EF4-FFF2-40B4-BE49-F238E27FC236}">
              <a16:creationId xmlns:a16="http://schemas.microsoft.com/office/drawing/2014/main" id="{BCBD45F0-A162-49D1-8904-4A5CE08780DB}"/>
            </a:ext>
          </a:extLst>
        </xdr:cNvPr>
        <xdr:cNvCxnSpPr/>
      </xdr:nvCxnSpPr>
      <xdr:spPr>
        <a:xfrm>
          <a:off x="13322300" y="5929348"/>
          <a:ext cx="762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124897</xdr:rowOff>
    </xdr:from>
    <xdr:to>
      <xdr:col>64</xdr:col>
      <xdr:colOff>123825</xdr:colOff>
      <xdr:row>30</xdr:row>
      <xdr:rowOff>55047</xdr:rowOff>
    </xdr:to>
    <xdr:sp macro="" textlink="">
      <xdr:nvSpPr>
        <xdr:cNvPr id="149" name="楕円 148">
          <a:extLst>
            <a:ext uri="{FF2B5EF4-FFF2-40B4-BE49-F238E27FC236}">
              <a16:creationId xmlns:a16="http://schemas.microsoft.com/office/drawing/2014/main" id="{B08498C3-C4AB-45F0-9420-4D80B2987FA1}"/>
            </a:ext>
          </a:extLst>
        </xdr:cNvPr>
        <xdr:cNvSpPr/>
      </xdr:nvSpPr>
      <xdr:spPr>
        <a:xfrm>
          <a:off x="12509500" y="58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4247</xdr:rowOff>
    </xdr:from>
    <xdr:to>
      <xdr:col>68</xdr:col>
      <xdr:colOff>73025</xdr:colOff>
      <xdr:row>30</xdr:row>
      <xdr:rowOff>14323</xdr:rowOff>
    </xdr:to>
    <xdr:cxnSp macro="">
      <xdr:nvCxnSpPr>
        <xdr:cNvPr id="150" name="直線コネクタ 149">
          <a:extLst>
            <a:ext uri="{FF2B5EF4-FFF2-40B4-BE49-F238E27FC236}">
              <a16:creationId xmlns:a16="http://schemas.microsoft.com/office/drawing/2014/main" id="{3A62EEB2-81DC-4E3A-A9F9-FC7FD15085E2}"/>
            </a:ext>
          </a:extLst>
        </xdr:cNvPr>
        <xdr:cNvCxnSpPr/>
      </xdr:nvCxnSpPr>
      <xdr:spPr>
        <a:xfrm>
          <a:off x="12560300" y="5919272"/>
          <a:ext cx="762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155603</xdr:rowOff>
    </xdr:from>
    <xdr:to>
      <xdr:col>60</xdr:col>
      <xdr:colOff>123825</xdr:colOff>
      <xdr:row>30</xdr:row>
      <xdr:rowOff>85753</xdr:rowOff>
    </xdr:to>
    <xdr:sp macro="" textlink="">
      <xdr:nvSpPr>
        <xdr:cNvPr id="151" name="楕円 150">
          <a:extLst>
            <a:ext uri="{FF2B5EF4-FFF2-40B4-BE49-F238E27FC236}">
              <a16:creationId xmlns:a16="http://schemas.microsoft.com/office/drawing/2014/main" id="{AD5FF03C-B0B6-44CB-9A35-EA6FEFDA2AC9}"/>
            </a:ext>
          </a:extLst>
        </xdr:cNvPr>
        <xdr:cNvSpPr/>
      </xdr:nvSpPr>
      <xdr:spPr>
        <a:xfrm>
          <a:off x="11747500" y="58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4247</xdr:rowOff>
    </xdr:from>
    <xdr:to>
      <xdr:col>64</xdr:col>
      <xdr:colOff>73025</xdr:colOff>
      <xdr:row>30</xdr:row>
      <xdr:rowOff>34953</xdr:rowOff>
    </xdr:to>
    <xdr:cxnSp macro="">
      <xdr:nvCxnSpPr>
        <xdr:cNvPr id="152" name="直線コネクタ 151">
          <a:extLst>
            <a:ext uri="{FF2B5EF4-FFF2-40B4-BE49-F238E27FC236}">
              <a16:creationId xmlns:a16="http://schemas.microsoft.com/office/drawing/2014/main" id="{6E4B6340-CBAD-431D-AA66-0F11CF2B5490}"/>
            </a:ext>
          </a:extLst>
        </xdr:cNvPr>
        <xdr:cNvCxnSpPr/>
      </xdr:nvCxnSpPr>
      <xdr:spPr>
        <a:xfrm flipV="1">
          <a:off x="11798300" y="5919272"/>
          <a:ext cx="762000" cy="3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3" name="n_1aveValue債務償還比率">
          <a:extLst>
            <a:ext uri="{FF2B5EF4-FFF2-40B4-BE49-F238E27FC236}">
              <a16:creationId xmlns:a16="http://schemas.microsoft.com/office/drawing/2014/main" id="{AEE46942-7508-485A-91DA-3A584A2667A9}"/>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4" name="n_2aveValue債務償還比率">
          <a:extLst>
            <a:ext uri="{FF2B5EF4-FFF2-40B4-BE49-F238E27FC236}">
              <a16:creationId xmlns:a16="http://schemas.microsoft.com/office/drawing/2014/main" id="{C0A37317-31F6-4127-A547-3A772BF105FB}"/>
            </a:ext>
          </a:extLst>
        </xdr:cNvPr>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a:extLst>
            <a:ext uri="{FF2B5EF4-FFF2-40B4-BE49-F238E27FC236}">
              <a16:creationId xmlns:a16="http://schemas.microsoft.com/office/drawing/2014/main" id="{80273E72-BA9E-4EC0-8418-664EC9BBC6ED}"/>
            </a:ext>
          </a:extLst>
        </xdr:cNvPr>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a:extLst>
            <a:ext uri="{FF2B5EF4-FFF2-40B4-BE49-F238E27FC236}">
              <a16:creationId xmlns:a16="http://schemas.microsoft.com/office/drawing/2014/main" id="{3815BEFD-4331-4354-99B9-329BB4E62D4A}"/>
            </a:ext>
          </a:extLst>
        </xdr:cNvPr>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87767</xdr:rowOff>
    </xdr:from>
    <xdr:ext cx="469744" cy="259045"/>
    <xdr:sp macro="" textlink="">
      <xdr:nvSpPr>
        <xdr:cNvPr id="157" name="n_1mainValue債務償還比率">
          <a:extLst>
            <a:ext uri="{FF2B5EF4-FFF2-40B4-BE49-F238E27FC236}">
              <a16:creationId xmlns:a16="http://schemas.microsoft.com/office/drawing/2014/main" id="{4D086602-BD53-447A-A65A-5D247E927852}"/>
            </a:ext>
          </a:extLst>
        </xdr:cNvPr>
        <xdr:cNvSpPr txBox="1"/>
      </xdr:nvSpPr>
      <xdr:spPr>
        <a:xfrm>
          <a:off x="13836727" y="565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81650</xdr:rowOff>
    </xdr:from>
    <xdr:ext cx="469744" cy="259045"/>
    <xdr:sp macro="" textlink="">
      <xdr:nvSpPr>
        <xdr:cNvPr id="158" name="n_2mainValue債務償還比率">
          <a:extLst>
            <a:ext uri="{FF2B5EF4-FFF2-40B4-BE49-F238E27FC236}">
              <a16:creationId xmlns:a16="http://schemas.microsoft.com/office/drawing/2014/main" id="{58326795-806C-4088-AAD0-FB19C83A8195}"/>
            </a:ext>
          </a:extLst>
        </xdr:cNvPr>
        <xdr:cNvSpPr txBox="1"/>
      </xdr:nvSpPr>
      <xdr:spPr>
        <a:xfrm>
          <a:off x="13087427" y="56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71574</xdr:rowOff>
    </xdr:from>
    <xdr:ext cx="469744" cy="259045"/>
    <xdr:sp macro="" textlink="">
      <xdr:nvSpPr>
        <xdr:cNvPr id="159" name="n_3mainValue債務償還比率">
          <a:extLst>
            <a:ext uri="{FF2B5EF4-FFF2-40B4-BE49-F238E27FC236}">
              <a16:creationId xmlns:a16="http://schemas.microsoft.com/office/drawing/2014/main" id="{ACEC6C22-F28A-4D09-8C21-0984530AF385}"/>
            </a:ext>
          </a:extLst>
        </xdr:cNvPr>
        <xdr:cNvSpPr txBox="1"/>
      </xdr:nvSpPr>
      <xdr:spPr>
        <a:xfrm>
          <a:off x="12325427" y="56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102280</xdr:rowOff>
    </xdr:from>
    <xdr:ext cx="469744" cy="259045"/>
    <xdr:sp macro="" textlink="">
      <xdr:nvSpPr>
        <xdr:cNvPr id="160" name="n_4mainValue債務償還比率">
          <a:extLst>
            <a:ext uri="{FF2B5EF4-FFF2-40B4-BE49-F238E27FC236}">
              <a16:creationId xmlns:a16="http://schemas.microsoft.com/office/drawing/2014/main" id="{058AD764-3DE1-4FBC-8CB9-720B66089D7A}"/>
            </a:ext>
          </a:extLst>
        </xdr:cNvPr>
        <xdr:cNvSpPr txBox="1"/>
      </xdr:nvSpPr>
      <xdr:spPr>
        <a:xfrm>
          <a:off x="11563427" y="567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5CA0F4D-2F6C-4275-8981-2EE893BE992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4DDD39A4-C3A0-478F-AAD9-4E6A31BA4F1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C1C54F1-0A4B-4EAD-A2E1-6DBF773CC6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67515BC-CF58-44F5-9C31-0C19F7608EE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3DDB1D6-58C6-441B-84A5-DD84B79A643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4E40B76-4A1E-4E32-BF64-CA6CE402555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4A1AF7-C999-46FD-882D-7EA460209D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696688-C4FC-4FFD-B0F3-D6F72834E1D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EB4E65-1183-49C1-8B73-F2DF404B79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E4E984-ABBC-4E4A-9300-038A570A7E2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D5CC3D-513F-40FC-AB55-4ABEDFE160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B61D2A-D58E-4DFA-9D66-18A9334708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F0E947-0EBC-47DB-A01C-4E7A509656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36AE11-7C41-4E1E-AC50-A14F335CC7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A8C202-6618-43C1-AAA3-582023F0D9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BE1647-AFF7-4DE6-BFA9-A965AE909F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43CB64-A558-497A-B0A6-5B2F842059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71DE98-7B9B-45EF-83A4-6685D9261E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74CE71-DC17-42D0-B9C4-7E6A0EA7BA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28EBDF-CB97-44A2-AA05-3508283811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0A679B-B900-4411-BDAC-394BC93BCD6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266295E-7C3B-40EB-BDD7-F7267A39328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D6A5DA-D81F-42AA-B71F-D9D341C7C8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8CB2B3-8058-45BD-9B25-A6565F20C9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86BE70-DF6E-480A-A546-3BB3812D1F9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28E0920-C36E-4696-8773-D399B3B2CD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ECDBF4-93A9-4473-92DD-B1D3211FCB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4A4E1E-142B-48DF-969E-FAB7910030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0E9F57-3448-42EB-8145-65A11E92AC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8E4695-4C34-4DA2-B189-F85BE75871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91C981-553C-4272-8936-598E2A05BE6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2E1948-1030-47B6-BCDB-9BCFB465AF3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224946-00F3-4CD4-8A6B-2781C30EA3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E03C14-2DA6-4542-B66E-3373045D34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79E1A3-CB0A-4448-8B7E-0B6D17F42F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2BF376B-4FB6-4485-BB72-3F39251DD73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D46524-680A-46CD-BE16-C8341F6EAF5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EE503B-337A-4614-B48C-53A1658FB8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CA78E3-8A8B-40BE-9AD2-3C4133896B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12466D-357C-4466-8E0C-21D98FCC70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85A076-D8CC-4D44-8E41-DD7F9866F5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66A529-735E-446A-A46E-0B6E5A20124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3A00EC9-9FAE-4049-915F-A1D187692F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5706AF-71A3-4EFB-8ED8-297816CA442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54B54BE-E508-457F-A95A-65B4D0D8BFD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F1719C-40A7-43D6-A66D-1372FF47D5E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33645D-C4D9-4DD9-93AD-A54DBA654B7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37182B-527B-402D-A13C-4C4A6BA766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FB7F49F-4D8E-4A5A-9514-F149E5736A6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FEF3CB1-E6F1-4013-A59D-9D246D62C95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EA46B5D-13E7-409A-9121-3A90A6C5D8F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88ED91A-7C67-474C-B945-B13F5019B34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63317F0-B85D-494C-95BD-4A162C66364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4A90BF5-7AD3-43A6-A1D4-2E46BFFE9F4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822FEEC-DF99-40A9-A1C2-37AC7E78A1C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39E57B9-FED5-4B17-AFFF-A2BA154A531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DD057CB-9E2D-48AC-BCB9-6B19EAF8FA2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2E521DD-524E-4D3A-92F0-9C6B55E7A56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88453DD-36F0-4777-90C5-13F87BCE3D7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7E36994-7FE5-43DC-AD5F-40307D9CFCD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9115F4-D57C-4FCD-BEE5-FDC5EF6752A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DA97C3-932D-42C6-AB77-369CFA81A88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FDB14068-6959-4933-A891-CB3F6F6D7A0A}"/>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FADE0D8D-436C-4ED9-8C12-F1AE329BBD22}"/>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FBB7F0A9-F094-4D30-B6A1-0C4FCC8D0343}"/>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520A54C6-FE78-4067-91BD-2AEE6D396726}"/>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A2F7CBB3-7844-4160-8893-DB29750ECEB7}"/>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FA7B77CD-AFDB-4997-A7A4-FC33BD97A5D5}"/>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5B5060F8-4602-4FDC-BCAE-6815B305CEAF}"/>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9570C2CE-5348-4655-B5AC-EE5F09DD5A72}"/>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25C5BF82-8B03-4E34-8C7B-7EBC322E9F58}"/>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87028221-C655-4541-9E90-A2367EC4BC6B}"/>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8AF4B2D-81A5-4EB1-BD61-45629477BF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80ED68-6477-42B3-A730-714638149E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69E8F4-F3FD-49BD-9F70-F8681A68A46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C688BC7-8A99-4395-A92D-3D56ABA93F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4791AE-4B5C-47AC-B633-E06E886A7F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103505</xdr:rowOff>
    </xdr:from>
    <xdr:to>
      <xdr:col>24</xdr:col>
      <xdr:colOff>114300</xdr:colOff>
      <xdr:row>40</xdr:row>
      <xdr:rowOff>33655</xdr:rowOff>
    </xdr:to>
    <xdr:sp macro="" textlink="">
      <xdr:nvSpPr>
        <xdr:cNvPr id="73" name="楕円 72">
          <a:extLst>
            <a:ext uri="{FF2B5EF4-FFF2-40B4-BE49-F238E27FC236}">
              <a16:creationId xmlns:a16="http://schemas.microsoft.com/office/drawing/2014/main" id="{967B1771-3DD2-4831-AEC4-0B6034FC1AEE}"/>
            </a:ext>
          </a:extLst>
        </xdr:cNvPr>
        <xdr:cNvSpPr/>
      </xdr:nvSpPr>
      <xdr:spPr>
        <a:xfrm>
          <a:off x="4584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81932</xdr:rowOff>
    </xdr:from>
    <xdr:ext cx="405111" cy="259045"/>
    <xdr:sp macro="" textlink="">
      <xdr:nvSpPr>
        <xdr:cNvPr id="74" name="【道路】&#10;有形固定資産減価償却率該当値テキスト">
          <a:extLst>
            <a:ext uri="{FF2B5EF4-FFF2-40B4-BE49-F238E27FC236}">
              <a16:creationId xmlns:a16="http://schemas.microsoft.com/office/drawing/2014/main" id="{882D975D-FF50-4081-BC64-66E571770DF0}"/>
            </a:ext>
          </a:extLst>
        </xdr:cNvPr>
        <xdr:cNvSpPr txBox="1"/>
      </xdr:nvSpPr>
      <xdr:spPr>
        <a:xfrm>
          <a:off x="4673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65405</xdr:rowOff>
    </xdr:from>
    <xdr:to>
      <xdr:col>20</xdr:col>
      <xdr:colOff>38100</xdr:colOff>
      <xdr:row>39</xdr:row>
      <xdr:rowOff>167005</xdr:rowOff>
    </xdr:to>
    <xdr:sp macro="" textlink="">
      <xdr:nvSpPr>
        <xdr:cNvPr id="75" name="楕円 74">
          <a:extLst>
            <a:ext uri="{FF2B5EF4-FFF2-40B4-BE49-F238E27FC236}">
              <a16:creationId xmlns:a16="http://schemas.microsoft.com/office/drawing/2014/main" id="{68F36D99-75D0-4157-9242-F922843BA157}"/>
            </a:ext>
          </a:extLst>
        </xdr:cNvPr>
        <xdr:cNvSpPr/>
      </xdr:nvSpPr>
      <xdr:spPr>
        <a:xfrm>
          <a:off x="3746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116205</xdr:rowOff>
    </xdr:from>
    <xdr:to>
      <xdr:col>24</xdr:col>
      <xdr:colOff>63500</xdr:colOff>
      <xdr:row>39</xdr:row>
      <xdr:rowOff>154305</xdr:rowOff>
    </xdr:to>
    <xdr:cxnSp macro="">
      <xdr:nvCxnSpPr>
        <xdr:cNvPr id="76" name="直線コネクタ 75">
          <a:extLst>
            <a:ext uri="{FF2B5EF4-FFF2-40B4-BE49-F238E27FC236}">
              <a16:creationId xmlns:a16="http://schemas.microsoft.com/office/drawing/2014/main" id="{F2910012-AEBB-4830-8FB9-276BABD52614}"/>
            </a:ext>
          </a:extLst>
        </xdr:cNvPr>
        <xdr:cNvCxnSpPr/>
      </xdr:nvCxnSpPr>
      <xdr:spPr>
        <a:xfrm>
          <a:off x="3797300" y="6802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29210</xdr:rowOff>
    </xdr:from>
    <xdr:to>
      <xdr:col>15</xdr:col>
      <xdr:colOff>101600</xdr:colOff>
      <xdr:row>39</xdr:row>
      <xdr:rowOff>130810</xdr:rowOff>
    </xdr:to>
    <xdr:sp macro="" textlink="">
      <xdr:nvSpPr>
        <xdr:cNvPr id="77" name="楕円 76">
          <a:extLst>
            <a:ext uri="{FF2B5EF4-FFF2-40B4-BE49-F238E27FC236}">
              <a16:creationId xmlns:a16="http://schemas.microsoft.com/office/drawing/2014/main" id="{B2B48F55-8561-4244-B285-7BD68A2FA811}"/>
            </a:ext>
          </a:extLst>
        </xdr:cNvPr>
        <xdr:cNvSpPr/>
      </xdr:nvSpPr>
      <xdr:spPr>
        <a:xfrm>
          <a:off x="2857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80010</xdr:rowOff>
    </xdr:from>
    <xdr:to>
      <xdr:col>19</xdr:col>
      <xdr:colOff>177800</xdr:colOff>
      <xdr:row>39</xdr:row>
      <xdr:rowOff>116205</xdr:rowOff>
    </xdr:to>
    <xdr:cxnSp macro="">
      <xdr:nvCxnSpPr>
        <xdr:cNvPr id="78" name="直線コネクタ 77">
          <a:extLst>
            <a:ext uri="{FF2B5EF4-FFF2-40B4-BE49-F238E27FC236}">
              <a16:creationId xmlns:a16="http://schemas.microsoft.com/office/drawing/2014/main" id="{3ADBEF20-AC54-4D91-8490-C1B4BBE971AB}"/>
            </a:ext>
          </a:extLst>
        </xdr:cNvPr>
        <xdr:cNvCxnSpPr/>
      </xdr:nvCxnSpPr>
      <xdr:spPr>
        <a:xfrm>
          <a:off x="2908300" y="67665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79" name="楕円 78">
          <a:extLst>
            <a:ext uri="{FF2B5EF4-FFF2-40B4-BE49-F238E27FC236}">
              <a16:creationId xmlns:a16="http://schemas.microsoft.com/office/drawing/2014/main" id="{70303146-C989-4DB5-96DE-44EF7BF5C1AC}"/>
            </a:ext>
          </a:extLst>
        </xdr:cNvPr>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80010</xdr:rowOff>
    </xdr:to>
    <xdr:cxnSp macro="">
      <xdr:nvCxnSpPr>
        <xdr:cNvPr id="80" name="直線コネクタ 79">
          <a:extLst>
            <a:ext uri="{FF2B5EF4-FFF2-40B4-BE49-F238E27FC236}">
              <a16:creationId xmlns:a16="http://schemas.microsoft.com/office/drawing/2014/main" id="{9C00940E-583C-4A46-8ADA-4B849986E454}"/>
            </a:ext>
          </a:extLst>
        </xdr:cNvPr>
        <xdr:cNvCxnSpPr/>
      </xdr:nvCxnSpPr>
      <xdr:spPr>
        <a:xfrm>
          <a:off x="2019300" y="6728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124460</xdr:rowOff>
    </xdr:from>
    <xdr:to>
      <xdr:col>6</xdr:col>
      <xdr:colOff>38100</xdr:colOff>
      <xdr:row>39</xdr:row>
      <xdr:rowOff>54610</xdr:rowOff>
    </xdr:to>
    <xdr:sp macro="" textlink="">
      <xdr:nvSpPr>
        <xdr:cNvPr id="81" name="楕円 80">
          <a:extLst>
            <a:ext uri="{FF2B5EF4-FFF2-40B4-BE49-F238E27FC236}">
              <a16:creationId xmlns:a16="http://schemas.microsoft.com/office/drawing/2014/main" id="{60136FB7-1752-45CE-BFE0-135C1EBD61F9}"/>
            </a:ext>
          </a:extLst>
        </xdr:cNvPr>
        <xdr:cNvSpPr/>
      </xdr:nvSpPr>
      <xdr:spPr>
        <a:xfrm>
          <a:off x="1079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3810</xdr:rowOff>
    </xdr:from>
    <xdr:to>
      <xdr:col>10</xdr:col>
      <xdr:colOff>114300</xdr:colOff>
      <xdr:row>39</xdr:row>
      <xdr:rowOff>41910</xdr:rowOff>
    </xdr:to>
    <xdr:cxnSp macro="">
      <xdr:nvCxnSpPr>
        <xdr:cNvPr id="82" name="直線コネクタ 81">
          <a:extLst>
            <a:ext uri="{FF2B5EF4-FFF2-40B4-BE49-F238E27FC236}">
              <a16:creationId xmlns:a16="http://schemas.microsoft.com/office/drawing/2014/main" id="{62971BD5-407D-40B2-8B4C-682805941281}"/>
            </a:ext>
          </a:extLst>
        </xdr:cNvPr>
        <xdr:cNvCxnSpPr/>
      </xdr:nvCxnSpPr>
      <xdr:spPr>
        <a:xfrm>
          <a:off x="1130300" y="6690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C240B08D-1073-41B6-A93A-D038A83CAC41}"/>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E083D671-944C-4662-8DBE-5EBEBA2D018F}"/>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40E746AB-9CBF-4EE0-80A1-AC0E3F8267AA}"/>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E0AF350B-A346-4125-B8AF-E384CC65B234}"/>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158132</xdr:rowOff>
    </xdr:from>
    <xdr:ext cx="405111" cy="259045"/>
    <xdr:sp macro="" textlink="">
      <xdr:nvSpPr>
        <xdr:cNvPr id="87" name="n_1mainValue【道路】&#10;有形固定資産減価償却率">
          <a:extLst>
            <a:ext uri="{FF2B5EF4-FFF2-40B4-BE49-F238E27FC236}">
              <a16:creationId xmlns:a16="http://schemas.microsoft.com/office/drawing/2014/main" id="{4AA72945-FF31-4234-ADB7-BF494249E084}"/>
            </a:ext>
          </a:extLst>
        </xdr:cNvPr>
        <xdr:cNvSpPr txBox="1"/>
      </xdr:nvSpPr>
      <xdr:spPr>
        <a:xfrm>
          <a:off x="3582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121937</xdr:rowOff>
    </xdr:from>
    <xdr:ext cx="405111" cy="259045"/>
    <xdr:sp macro="" textlink="">
      <xdr:nvSpPr>
        <xdr:cNvPr id="88" name="n_2mainValue【道路】&#10;有形固定資産減価償却率">
          <a:extLst>
            <a:ext uri="{FF2B5EF4-FFF2-40B4-BE49-F238E27FC236}">
              <a16:creationId xmlns:a16="http://schemas.microsoft.com/office/drawing/2014/main" id="{D7E71E43-792C-41CF-B42E-B160AF0ADAB1}"/>
            </a:ext>
          </a:extLst>
        </xdr:cNvPr>
        <xdr:cNvSpPr txBox="1"/>
      </xdr:nvSpPr>
      <xdr:spPr>
        <a:xfrm>
          <a:off x="2705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9" name="n_3mainValue【道路】&#10;有形固定資産減価償却率">
          <a:extLst>
            <a:ext uri="{FF2B5EF4-FFF2-40B4-BE49-F238E27FC236}">
              <a16:creationId xmlns:a16="http://schemas.microsoft.com/office/drawing/2014/main" id="{50D191DE-7213-4537-B3F8-C7F141AB02C1}"/>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45737</xdr:rowOff>
    </xdr:from>
    <xdr:ext cx="405111" cy="259045"/>
    <xdr:sp macro="" textlink="">
      <xdr:nvSpPr>
        <xdr:cNvPr id="90" name="n_4mainValue【道路】&#10;有形固定資産減価償却率">
          <a:extLst>
            <a:ext uri="{FF2B5EF4-FFF2-40B4-BE49-F238E27FC236}">
              <a16:creationId xmlns:a16="http://schemas.microsoft.com/office/drawing/2014/main" id="{1D814DA9-1576-4A61-B22D-568F82200918}"/>
            </a:ext>
          </a:extLst>
        </xdr:cNvPr>
        <xdr:cNvSpPr txBox="1"/>
      </xdr:nvSpPr>
      <xdr:spPr>
        <a:xfrm>
          <a:off x="927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99A54F1-C127-4394-8F10-A98741D7A7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9D01DFD-CEEF-47E0-A4B8-3929BE0A0D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2098C38-DD2F-4A3C-B8E4-6C45E7CDCA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8A88800-8FC5-43B6-ABE2-B4869D4036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8382CB3-6523-4912-9AC1-3278E5E566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4ADA63B-2AE7-4621-A896-42C0515299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BDEA9D3-3E3A-4874-A2ED-4D9337F9A9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911CC8B-D915-44E3-B39E-B531489F976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A00F2AA-F52A-4C70-827D-8D449D3F17D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5E0D582-E62B-44D4-8444-5E14C327E7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17B3696-353C-4DB3-87B3-5C1DC7CDFD4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031AE76-8DC3-4C4F-9C1D-60829450A6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18EB838-75C5-4FAA-94D7-7895F3EE74D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A35FB74-36FC-424E-B501-F5059D9EE74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F4CC66E-CEB1-425E-B6B6-621FD8D841F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566D65C9-49BA-46E9-A3C5-8FE3B1C4280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F5498B9-E924-401F-BCB7-01D7EFD404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5823BFC-B654-41C1-9E1E-21C1B40488A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3E5FAA0-6CA3-431A-917F-70C78B1380C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D86B3EC-D50C-4C80-88B7-62FC4E8662F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9B3CBBD-ABE7-4694-8EBD-5107627280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C486758E-B65E-4C24-84AD-0073A424203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1FE3B85-4304-4445-A856-3407F73E324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DADA5D6C-035A-49F8-AE33-A6E70704DDC6}"/>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1A19C43-44DA-4EDC-B580-4EE5CBB6E5FE}"/>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6A3207D0-2FB0-49E3-9BF9-D69254CAFFEF}"/>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3A0B2741-B043-4C04-B4F3-56E58A29B4E7}"/>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58C1A5B1-6D84-43FE-80D7-0998FB001ED8}"/>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4722F6B3-BB6C-4F2F-BBF4-83D9D44387FD}"/>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54BB0D8A-EE54-44EB-A1DD-FC8A06BAEA78}"/>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A2C20671-EB63-489E-9BC7-FBC17FB26B86}"/>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14F0B336-2CEE-4CBF-80A5-605248DA6222}"/>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77DCB9F4-7050-450C-A68D-6E4ABEA8E753}"/>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A60F03FB-AD89-4583-B958-4B85EEFCC75F}"/>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5EEF3C3-2DAE-410D-A337-0C01D0A656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103F5F-993D-4EE4-A43E-BF1896F928F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384DC4E-A8DD-4877-B95E-897EFAE0911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5B1D412-8E37-4A55-B747-1A410999488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C8740DE-7B5B-4A72-9897-2327D08E6FE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31801</xdr:rowOff>
    </xdr:from>
    <xdr:to>
      <xdr:col>55</xdr:col>
      <xdr:colOff>50800</xdr:colOff>
      <xdr:row>41</xdr:row>
      <xdr:rowOff>133401</xdr:rowOff>
    </xdr:to>
    <xdr:sp macro="" textlink="">
      <xdr:nvSpPr>
        <xdr:cNvPr id="130" name="楕円 129">
          <a:extLst>
            <a:ext uri="{FF2B5EF4-FFF2-40B4-BE49-F238E27FC236}">
              <a16:creationId xmlns:a16="http://schemas.microsoft.com/office/drawing/2014/main" id="{D552A67F-89B0-4372-AB32-20861C1DA276}"/>
            </a:ext>
          </a:extLst>
        </xdr:cNvPr>
        <xdr:cNvSpPr/>
      </xdr:nvSpPr>
      <xdr:spPr>
        <a:xfrm>
          <a:off x="10426700" y="70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118178</xdr:rowOff>
    </xdr:from>
    <xdr:ext cx="469744" cy="259045"/>
    <xdr:sp macro="" textlink="">
      <xdr:nvSpPr>
        <xdr:cNvPr id="131" name="【道路】&#10;一人当たり延長該当値テキスト">
          <a:extLst>
            <a:ext uri="{FF2B5EF4-FFF2-40B4-BE49-F238E27FC236}">
              <a16:creationId xmlns:a16="http://schemas.microsoft.com/office/drawing/2014/main" id="{A4A990AD-5E7E-46B2-A16F-087FE122D2B1}"/>
            </a:ext>
          </a:extLst>
        </xdr:cNvPr>
        <xdr:cNvSpPr txBox="1"/>
      </xdr:nvSpPr>
      <xdr:spPr>
        <a:xfrm>
          <a:off x="10515600" y="69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32201</xdr:rowOff>
    </xdr:from>
    <xdr:to>
      <xdr:col>50</xdr:col>
      <xdr:colOff>165100</xdr:colOff>
      <xdr:row>41</xdr:row>
      <xdr:rowOff>133801</xdr:rowOff>
    </xdr:to>
    <xdr:sp macro="" textlink="">
      <xdr:nvSpPr>
        <xdr:cNvPr id="132" name="楕円 131">
          <a:extLst>
            <a:ext uri="{FF2B5EF4-FFF2-40B4-BE49-F238E27FC236}">
              <a16:creationId xmlns:a16="http://schemas.microsoft.com/office/drawing/2014/main" id="{4EA9C673-B75D-4961-B808-D20B3018B120}"/>
            </a:ext>
          </a:extLst>
        </xdr:cNvPr>
        <xdr:cNvSpPr/>
      </xdr:nvSpPr>
      <xdr:spPr>
        <a:xfrm>
          <a:off x="9588500" y="70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82601</xdr:rowOff>
    </xdr:from>
    <xdr:to>
      <xdr:col>55</xdr:col>
      <xdr:colOff>0</xdr:colOff>
      <xdr:row>41</xdr:row>
      <xdr:rowOff>83001</xdr:rowOff>
    </xdr:to>
    <xdr:cxnSp macro="">
      <xdr:nvCxnSpPr>
        <xdr:cNvPr id="133" name="直線コネクタ 132">
          <a:extLst>
            <a:ext uri="{FF2B5EF4-FFF2-40B4-BE49-F238E27FC236}">
              <a16:creationId xmlns:a16="http://schemas.microsoft.com/office/drawing/2014/main" id="{ED408C31-C50F-449B-A770-3856F6ED1D0B}"/>
            </a:ext>
          </a:extLst>
        </xdr:cNvPr>
        <xdr:cNvCxnSpPr/>
      </xdr:nvCxnSpPr>
      <xdr:spPr>
        <a:xfrm flipV="1">
          <a:off x="9639300" y="7112051"/>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33534</xdr:rowOff>
    </xdr:from>
    <xdr:to>
      <xdr:col>46</xdr:col>
      <xdr:colOff>38100</xdr:colOff>
      <xdr:row>41</xdr:row>
      <xdr:rowOff>135134</xdr:rowOff>
    </xdr:to>
    <xdr:sp macro="" textlink="">
      <xdr:nvSpPr>
        <xdr:cNvPr id="134" name="楕円 133">
          <a:extLst>
            <a:ext uri="{FF2B5EF4-FFF2-40B4-BE49-F238E27FC236}">
              <a16:creationId xmlns:a16="http://schemas.microsoft.com/office/drawing/2014/main" id="{7B753F84-9B0C-4ADD-B783-0897CBD5777A}"/>
            </a:ext>
          </a:extLst>
        </xdr:cNvPr>
        <xdr:cNvSpPr/>
      </xdr:nvSpPr>
      <xdr:spPr>
        <a:xfrm>
          <a:off x="8699500" y="70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83001</xdr:rowOff>
    </xdr:from>
    <xdr:to>
      <xdr:col>50</xdr:col>
      <xdr:colOff>114300</xdr:colOff>
      <xdr:row>41</xdr:row>
      <xdr:rowOff>84334</xdr:rowOff>
    </xdr:to>
    <xdr:cxnSp macro="">
      <xdr:nvCxnSpPr>
        <xdr:cNvPr id="135" name="直線コネクタ 134">
          <a:extLst>
            <a:ext uri="{FF2B5EF4-FFF2-40B4-BE49-F238E27FC236}">
              <a16:creationId xmlns:a16="http://schemas.microsoft.com/office/drawing/2014/main" id="{2A8628C1-F36F-4E6E-A322-1BF0923753AC}"/>
            </a:ext>
          </a:extLst>
        </xdr:cNvPr>
        <xdr:cNvCxnSpPr/>
      </xdr:nvCxnSpPr>
      <xdr:spPr>
        <a:xfrm flipV="1">
          <a:off x="8750300" y="711245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33725</xdr:rowOff>
    </xdr:from>
    <xdr:to>
      <xdr:col>41</xdr:col>
      <xdr:colOff>101600</xdr:colOff>
      <xdr:row>41</xdr:row>
      <xdr:rowOff>135325</xdr:rowOff>
    </xdr:to>
    <xdr:sp macro="" textlink="">
      <xdr:nvSpPr>
        <xdr:cNvPr id="136" name="楕円 135">
          <a:extLst>
            <a:ext uri="{FF2B5EF4-FFF2-40B4-BE49-F238E27FC236}">
              <a16:creationId xmlns:a16="http://schemas.microsoft.com/office/drawing/2014/main" id="{1AC8C821-9A42-45B3-B317-EB2B99306CAC}"/>
            </a:ext>
          </a:extLst>
        </xdr:cNvPr>
        <xdr:cNvSpPr/>
      </xdr:nvSpPr>
      <xdr:spPr>
        <a:xfrm>
          <a:off x="7810500" y="70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84334</xdr:rowOff>
    </xdr:from>
    <xdr:to>
      <xdr:col>45</xdr:col>
      <xdr:colOff>177800</xdr:colOff>
      <xdr:row>41</xdr:row>
      <xdr:rowOff>84525</xdr:rowOff>
    </xdr:to>
    <xdr:cxnSp macro="">
      <xdr:nvCxnSpPr>
        <xdr:cNvPr id="137" name="直線コネクタ 136">
          <a:extLst>
            <a:ext uri="{FF2B5EF4-FFF2-40B4-BE49-F238E27FC236}">
              <a16:creationId xmlns:a16="http://schemas.microsoft.com/office/drawing/2014/main" id="{30C7DD07-7174-45A7-A67A-ECC510CF2088}"/>
            </a:ext>
          </a:extLst>
        </xdr:cNvPr>
        <xdr:cNvCxnSpPr/>
      </xdr:nvCxnSpPr>
      <xdr:spPr>
        <a:xfrm flipV="1">
          <a:off x="7861300" y="71137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34449</xdr:rowOff>
    </xdr:from>
    <xdr:to>
      <xdr:col>36</xdr:col>
      <xdr:colOff>165100</xdr:colOff>
      <xdr:row>41</xdr:row>
      <xdr:rowOff>136049</xdr:rowOff>
    </xdr:to>
    <xdr:sp macro="" textlink="">
      <xdr:nvSpPr>
        <xdr:cNvPr id="138" name="楕円 137">
          <a:extLst>
            <a:ext uri="{FF2B5EF4-FFF2-40B4-BE49-F238E27FC236}">
              <a16:creationId xmlns:a16="http://schemas.microsoft.com/office/drawing/2014/main" id="{6EC0CCDA-E9B9-4272-A016-AD640C0733C2}"/>
            </a:ext>
          </a:extLst>
        </xdr:cNvPr>
        <xdr:cNvSpPr/>
      </xdr:nvSpPr>
      <xdr:spPr>
        <a:xfrm>
          <a:off x="6921500" y="7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84525</xdr:rowOff>
    </xdr:from>
    <xdr:to>
      <xdr:col>41</xdr:col>
      <xdr:colOff>50800</xdr:colOff>
      <xdr:row>41</xdr:row>
      <xdr:rowOff>85249</xdr:rowOff>
    </xdr:to>
    <xdr:cxnSp macro="">
      <xdr:nvCxnSpPr>
        <xdr:cNvPr id="139" name="直線コネクタ 138">
          <a:extLst>
            <a:ext uri="{FF2B5EF4-FFF2-40B4-BE49-F238E27FC236}">
              <a16:creationId xmlns:a16="http://schemas.microsoft.com/office/drawing/2014/main" id="{C706C147-2845-4EB1-A8F8-3251647FE342}"/>
            </a:ext>
          </a:extLst>
        </xdr:cNvPr>
        <xdr:cNvCxnSpPr/>
      </xdr:nvCxnSpPr>
      <xdr:spPr>
        <a:xfrm flipV="1">
          <a:off x="6972300" y="71139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69C89DB1-8DB8-49DB-9B09-EB2E1735F5A4}"/>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FD17699E-8560-4116-8EAB-6463B7424CF5}"/>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94F7B39C-EA6B-4F3D-80CE-197360155DA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4EB511BB-11C5-41DB-A7A6-AE1CE93011FE}"/>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124928</xdr:rowOff>
    </xdr:from>
    <xdr:ext cx="469744" cy="259045"/>
    <xdr:sp macro="" textlink="">
      <xdr:nvSpPr>
        <xdr:cNvPr id="144" name="n_1mainValue【道路】&#10;一人当たり延長">
          <a:extLst>
            <a:ext uri="{FF2B5EF4-FFF2-40B4-BE49-F238E27FC236}">
              <a16:creationId xmlns:a16="http://schemas.microsoft.com/office/drawing/2014/main" id="{F9F0E314-AEA9-4C0B-9ADD-4117CFD03D79}"/>
            </a:ext>
          </a:extLst>
        </xdr:cNvPr>
        <xdr:cNvSpPr txBox="1"/>
      </xdr:nvSpPr>
      <xdr:spPr>
        <a:xfrm>
          <a:off x="9391727" y="71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126261</xdr:rowOff>
    </xdr:from>
    <xdr:ext cx="469744" cy="259045"/>
    <xdr:sp macro="" textlink="">
      <xdr:nvSpPr>
        <xdr:cNvPr id="145" name="n_2mainValue【道路】&#10;一人当たり延長">
          <a:extLst>
            <a:ext uri="{FF2B5EF4-FFF2-40B4-BE49-F238E27FC236}">
              <a16:creationId xmlns:a16="http://schemas.microsoft.com/office/drawing/2014/main" id="{C0BAEE9D-35DD-434B-BBF8-2B204B011FFA}"/>
            </a:ext>
          </a:extLst>
        </xdr:cNvPr>
        <xdr:cNvSpPr txBox="1"/>
      </xdr:nvSpPr>
      <xdr:spPr>
        <a:xfrm>
          <a:off x="8515427" y="715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126452</xdr:rowOff>
    </xdr:from>
    <xdr:ext cx="469744" cy="259045"/>
    <xdr:sp macro="" textlink="">
      <xdr:nvSpPr>
        <xdr:cNvPr id="146" name="n_3mainValue【道路】&#10;一人当たり延長">
          <a:extLst>
            <a:ext uri="{FF2B5EF4-FFF2-40B4-BE49-F238E27FC236}">
              <a16:creationId xmlns:a16="http://schemas.microsoft.com/office/drawing/2014/main" id="{192F56DD-4112-43D2-AACA-0366B165AC3F}"/>
            </a:ext>
          </a:extLst>
        </xdr:cNvPr>
        <xdr:cNvSpPr txBox="1"/>
      </xdr:nvSpPr>
      <xdr:spPr>
        <a:xfrm>
          <a:off x="7626427" y="7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127176</xdr:rowOff>
    </xdr:from>
    <xdr:ext cx="469744" cy="259045"/>
    <xdr:sp macro="" textlink="">
      <xdr:nvSpPr>
        <xdr:cNvPr id="147" name="n_4mainValue【道路】&#10;一人当たり延長">
          <a:extLst>
            <a:ext uri="{FF2B5EF4-FFF2-40B4-BE49-F238E27FC236}">
              <a16:creationId xmlns:a16="http://schemas.microsoft.com/office/drawing/2014/main" id="{A655478A-7525-48A4-BF88-370AF298B1DD}"/>
            </a:ext>
          </a:extLst>
        </xdr:cNvPr>
        <xdr:cNvSpPr txBox="1"/>
      </xdr:nvSpPr>
      <xdr:spPr>
        <a:xfrm>
          <a:off x="6737427" y="715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4DE8273-5CCD-489D-807F-31FBE43768F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EB7EFF8-098F-4935-9141-0F17D45F9E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E2656C2-1315-4877-8D10-538AAA98B5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AC866FD-6780-47EF-BBFE-01906F2ABD1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4DCF10E-03D1-4327-BC56-0570B75390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471D0A2-1EE4-4366-B6D6-7B907917F9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FDECD71-B371-494F-9519-0893DD8D15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5B96DE1-BB47-4E46-B853-F83D48C2BD0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1AED03F-934D-4575-8BD0-CB60671810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35704FE-5D29-48A3-8FD0-8C856CED60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0267A9B-25B1-4053-BCE1-6B7965439D1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6B09624-1609-4B26-8813-585440FFCC7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8371EBD6-A45C-48FC-8EC3-E5CA7CAAB9F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588DE9B6-7B58-49EB-B23C-74951470765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3607A39B-14A5-4097-B134-0BBA133C0CA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73A11A93-F67F-44F8-B6E8-0D10F0F1B6B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F41BB6B7-BF48-40A3-878A-64C06ED6AB5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92FEAD4-D997-4A35-A82A-6D3B6F5BFE2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5EE0FDD0-EB04-41A5-8197-D06CDA3993B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E8098E5-14A7-4B45-94A5-7CFD4D255D6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E9BE2AE8-E0A1-4BEB-8FD2-D4F5FC56449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D38B3B9-5F22-4CDF-8F4F-E01AB75B4E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AFDCC47-346B-4FE2-91C6-5DC311D27F3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4BF0B603-1D05-410C-A542-38F7E35195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6AFF47F3-6CE8-494E-880C-F6AF4759C028}"/>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4B25A7CA-5E9B-4DED-921E-9232D043172D}"/>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2EAEA645-5A3F-49E0-97D4-06B056D62E95}"/>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8EFB0643-68D9-40C2-BECC-6B701670A94A}"/>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95B262B5-3821-4ECD-AB55-33FFDDDB11A8}"/>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C740535-C8BA-4150-AEAE-9D7487F0F094}"/>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B39D14D8-2353-4F65-AD23-72BEFCCA0279}"/>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4AD6371F-DA82-455E-BE21-C9017E507841}"/>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9A32CD30-3F79-439E-A38A-D6FE311E7647}"/>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457A784B-3669-42DD-B5BC-9630BCC0ED2D}"/>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34F6071-0160-4496-8AD5-285C9798269E}"/>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E6883E0-1E19-4C15-B6E6-E63732CBF5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29CACF5-B2F4-4B98-B408-67FB353B57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AD2CE7A-3709-4E39-AFD6-AA1E0D17A3E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40A101A-8176-4EF6-94A5-D4428483C3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01629C9-00C0-4967-8297-AC5837E25D4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59690</xdr:rowOff>
    </xdr:from>
    <xdr:to>
      <xdr:col>24</xdr:col>
      <xdr:colOff>114300</xdr:colOff>
      <xdr:row>62</xdr:row>
      <xdr:rowOff>161290</xdr:rowOff>
    </xdr:to>
    <xdr:sp macro="" textlink="">
      <xdr:nvSpPr>
        <xdr:cNvPr id="188" name="楕円 187">
          <a:extLst>
            <a:ext uri="{FF2B5EF4-FFF2-40B4-BE49-F238E27FC236}">
              <a16:creationId xmlns:a16="http://schemas.microsoft.com/office/drawing/2014/main" id="{174395D2-0454-4042-BCB9-8F291960E123}"/>
            </a:ext>
          </a:extLst>
        </xdr:cNvPr>
        <xdr:cNvSpPr/>
      </xdr:nvSpPr>
      <xdr:spPr>
        <a:xfrm>
          <a:off x="4584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146067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FA70D1E-5C8E-4A32-B045-179A8D26E8A2}"/>
            </a:ext>
          </a:extLst>
        </xdr:cNvPr>
        <xdr:cNvSpPr txBox="1"/>
      </xdr:nvSpPr>
      <xdr:spPr>
        <a:xfrm>
          <a:off x="4673600" y="1060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31115</xdr:rowOff>
    </xdr:from>
    <xdr:to>
      <xdr:col>20</xdr:col>
      <xdr:colOff>38100</xdr:colOff>
      <xdr:row>62</xdr:row>
      <xdr:rowOff>132715</xdr:rowOff>
    </xdr:to>
    <xdr:sp macro="" textlink="">
      <xdr:nvSpPr>
        <xdr:cNvPr id="190" name="楕円 189">
          <a:extLst>
            <a:ext uri="{FF2B5EF4-FFF2-40B4-BE49-F238E27FC236}">
              <a16:creationId xmlns:a16="http://schemas.microsoft.com/office/drawing/2014/main" id="{7BA73F40-8829-45E2-86D1-48922C9863CD}"/>
            </a:ext>
          </a:extLst>
        </xdr:cNvPr>
        <xdr:cNvSpPr/>
      </xdr:nvSpPr>
      <xdr:spPr>
        <a:xfrm>
          <a:off x="3746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81915</xdr:rowOff>
    </xdr:from>
    <xdr:to>
      <xdr:col>24</xdr:col>
      <xdr:colOff>63500</xdr:colOff>
      <xdr:row>62</xdr:row>
      <xdr:rowOff>110490</xdr:rowOff>
    </xdr:to>
    <xdr:cxnSp macro="">
      <xdr:nvCxnSpPr>
        <xdr:cNvPr id="191" name="直線コネクタ 190">
          <a:extLst>
            <a:ext uri="{FF2B5EF4-FFF2-40B4-BE49-F238E27FC236}">
              <a16:creationId xmlns:a16="http://schemas.microsoft.com/office/drawing/2014/main" id="{08DD6BA5-92A9-4B05-A7E2-863EE235246D}"/>
            </a:ext>
          </a:extLst>
        </xdr:cNvPr>
        <xdr:cNvCxnSpPr/>
      </xdr:nvCxnSpPr>
      <xdr:spPr>
        <a:xfrm>
          <a:off x="3797300" y="107118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192" name="楕円 191">
          <a:extLst>
            <a:ext uri="{FF2B5EF4-FFF2-40B4-BE49-F238E27FC236}">
              <a16:creationId xmlns:a16="http://schemas.microsoft.com/office/drawing/2014/main" id="{54A326A9-A497-4F6C-96BE-95C4AA99521A}"/>
            </a:ext>
          </a:extLst>
        </xdr:cNvPr>
        <xdr:cNvSpPr/>
      </xdr:nvSpPr>
      <xdr:spPr>
        <a:xfrm>
          <a:off x="2857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62</xdr:row>
      <xdr:rowOff>81915</xdr:rowOff>
    </xdr:to>
    <xdr:cxnSp macro="">
      <xdr:nvCxnSpPr>
        <xdr:cNvPr id="193" name="直線コネクタ 192">
          <a:extLst>
            <a:ext uri="{FF2B5EF4-FFF2-40B4-BE49-F238E27FC236}">
              <a16:creationId xmlns:a16="http://schemas.microsoft.com/office/drawing/2014/main" id="{0B56E391-CFD7-4BF6-AF55-A32D4A638BB1}"/>
            </a:ext>
          </a:extLst>
        </xdr:cNvPr>
        <xdr:cNvCxnSpPr/>
      </xdr:nvCxnSpPr>
      <xdr:spPr>
        <a:xfrm>
          <a:off x="2908300" y="106851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147320</xdr:rowOff>
    </xdr:from>
    <xdr:to>
      <xdr:col>10</xdr:col>
      <xdr:colOff>165100</xdr:colOff>
      <xdr:row>62</xdr:row>
      <xdr:rowOff>77470</xdr:rowOff>
    </xdr:to>
    <xdr:sp macro="" textlink="">
      <xdr:nvSpPr>
        <xdr:cNvPr id="194" name="楕円 193">
          <a:extLst>
            <a:ext uri="{FF2B5EF4-FFF2-40B4-BE49-F238E27FC236}">
              <a16:creationId xmlns:a16="http://schemas.microsoft.com/office/drawing/2014/main" id="{066345FC-3EE5-4819-9972-08938BC3B5F2}"/>
            </a:ext>
          </a:extLst>
        </xdr:cNvPr>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26670</xdr:rowOff>
    </xdr:from>
    <xdr:to>
      <xdr:col>15</xdr:col>
      <xdr:colOff>50800</xdr:colOff>
      <xdr:row>62</xdr:row>
      <xdr:rowOff>55245</xdr:rowOff>
    </xdr:to>
    <xdr:cxnSp macro="">
      <xdr:nvCxnSpPr>
        <xdr:cNvPr id="195" name="直線コネクタ 194">
          <a:extLst>
            <a:ext uri="{FF2B5EF4-FFF2-40B4-BE49-F238E27FC236}">
              <a16:creationId xmlns:a16="http://schemas.microsoft.com/office/drawing/2014/main" id="{55912685-C3B9-412E-88C0-1D28F3BCDAA7}"/>
            </a:ext>
          </a:extLst>
        </xdr:cNvPr>
        <xdr:cNvCxnSpPr/>
      </xdr:nvCxnSpPr>
      <xdr:spPr>
        <a:xfrm>
          <a:off x="2019300" y="10656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118745</xdr:rowOff>
    </xdr:from>
    <xdr:to>
      <xdr:col>6</xdr:col>
      <xdr:colOff>38100</xdr:colOff>
      <xdr:row>62</xdr:row>
      <xdr:rowOff>48895</xdr:rowOff>
    </xdr:to>
    <xdr:sp macro="" textlink="">
      <xdr:nvSpPr>
        <xdr:cNvPr id="196" name="楕円 195">
          <a:extLst>
            <a:ext uri="{FF2B5EF4-FFF2-40B4-BE49-F238E27FC236}">
              <a16:creationId xmlns:a16="http://schemas.microsoft.com/office/drawing/2014/main" id="{DDFF8053-5C08-4BD9-9E95-6C05F16A41DB}"/>
            </a:ext>
          </a:extLst>
        </xdr:cNvPr>
        <xdr:cNvSpPr/>
      </xdr:nvSpPr>
      <xdr:spPr>
        <a:xfrm>
          <a:off x="107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169545</xdr:rowOff>
    </xdr:from>
    <xdr:to>
      <xdr:col>10</xdr:col>
      <xdr:colOff>114300</xdr:colOff>
      <xdr:row>62</xdr:row>
      <xdr:rowOff>26670</xdr:rowOff>
    </xdr:to>
    <xdr:cxnSp macro="">
      <xdr:nvCxnSpPr>
        <xdr:cNvPr id="197" name="直線コネクタ 196">
          <a:extLst>
            <a:ext uri="{FF2B5EF4-FFF2-40B4-BE49-F238E27FC236}">
              <a16:creationId xmlns:a16="http://schemas.microsoft.com/office/drawing/2014/main" id="{A7D6D944-889D-4557-8FE2-45C000997CD4}"/>
            </a:ext>
          </a:extLst>
        </xdr:cNvPr>
        <xdr:cNvCxnSpPr/>
      </xdr:nvCxnSpPr>
      <xdr:spPr>
        <a:xfrm>
          <a:off x="1130300" y="106279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2BDFB1E-A0AC-45E9-B639-35A7A1863E36}"/>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224E781F-10CE-42D2-AEE8-BC9F3958FDED}"/>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9946E6A4-AF50-46B4-B056-99F86E9C3A29}"/>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DBF56138-FA0D-4EF5-89D3-FFF6066660C3}"/>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123842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A5D0F84-1FB7-4CF6-874B-045CF77E3437}"/>
            </a:ext>
          </a:extLst>
        </xdr:cNvPr>
        <xdr:cNvSpPr txBox="1"/>
      </xdr:nvSpPr>
      <xdr:spPr>
        <a:xfrm>
          <a:off x="3582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9727133D-94A3-4214-BB46-7603BD3D1DD9}"/>
            </a:ext>
          </a:extLst>
        </xdr:cNvPr>
        <xdr:cNvSpPr txBox="1"/>
      </xdr:nvSpPr>
      <xdr:spPr>
        <a:xfrm>
          <a:off x="2705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9D60C01-A85B-4491-9032-FD69A75C7240}"/>
            </a:ext>
          </a:extLst>
        </xdr:cNvPr>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40022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15E29CAC-482A-4F72-A89A-C467F512D0F4}"/>
            </a:ext>
          </a:extLst>
        </xdr:cNvPr>
        <xdr:cNvSpPr txBox="1"/>
      </xdr:nvSpPr>
      <xdr:spPr>
        <a:xfrm>
          <a:off x="927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BA3CCC1-F8A9-43E4-9602-CB743AC403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4C3CF0C-C3A0-4763-AA6B-A44CF5E4A5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E513EB1C-AAF5-4131-BA33-5C6B5F2D01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B6E6C9D-8640-4C50-ADD7-EE7C239D72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40708A2-5FF8-47A2-87D6-8512B3D7807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3EF8F21B-32C1-465D-A726-E35926B3A8E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2BF5F562-AE50-40FC-B99E-C165F25188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3CD2007-42B9-4271-A5EB-C8418E9619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4054280-382E-4206-80B3-5FA46FB4D99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016D807-99A9-4D68-9DD2-72292BAC46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86FFDAD6-DB22-4C5E-B0C5-42CDAD56F41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EAC21C1B-800C-415F-8736-1BA755ECC60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F1DE6EF8-22DB-4133-B7D2-67DB937A0D4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AECC274E-9143-4DEC-A00D-B2AA704754AD}"/>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3884127E-C177-424E-AD6D-955C4E2D110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6BB8B157-3846-4929-94EC-C1AEBA4120AB}"/>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83187C2C-0B3E-4117-8D1C-1962CAAA946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14CE6DB4-C357-4FE8-96B8-83C35F27FFF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4DA8F32F-C8ED-43C4-A052-E4A494ED6DD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E1C53EAE-BFFC-4DD5-B247-C3DD0E90C2A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EECC314C-E084-4A61-B2A2-0F64C5BBE87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4F753067-DE3A-4F15-A572-4F318F5329E2}"/>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F71D3017-C507-400C-A070-42B3B14D53E1}"/>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230E74DB-60FC-442D-BF58-D4ABEA492356}"/>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E4D832AB-C373-41AA-914D-60969E1D76CD}"/>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EFA5DB59-A250-4427-A41D-59E1C3239EF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23CF8238-6233-45C1-A08A-842596F98917}"/>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C088C3D6-04E3-4425-801D-CD8D39BC8DE3}"/>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8654378D-3891-440F-A86E-956F1750C38B}"/>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8F1E5854-DE63-4473-91DA-02E2E334B92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C7963CC6-3DA4-4986-8C6C-6AABA1E82C54}"/>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9D27FB81-BC2E-4EA4-BA12-56DAC67E4846}"/>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FF2D073-C614-4130-941C-D7A9533E055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6326515-9C18-4B62-8336-D0586821B5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B6887D5-0F7A-4D8C-9C86-AB46D2CEDCF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A45DB8B-8C52-4074-8F6C-54F1352FCA5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4602DF4-B792-46AF-A8F9-D414D72B53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72948</xdr:rowOff>
    </xdr:from>
    <xdr:to>
      <xdr:col>55</xdr:col>
      <xdr:colOff>50800</xdr:colOff>
      <xdr:row>64</xdr:row>
      <xdr:rowOff>3098</xdr:rowOff>
    </xdr:to>
    <xdr:sp macro="" textlink="">
      <xdr:nvSpPr>
        <xdr:cNvPr id="243" name="楕円 242">
          <a:extLst>
            <a:ext uri="{FF2B5EF4-FFF2-40B4-BE49-F238E27FC236}">
              <a16:creationId xmlns:a16="http://schemas.microsoft.com/office/drawing/2014/main" id="{CF04D44B-D838-4C43-BE67-D59EE26BFB4D}"/>
            </a:ext>
          </a:extLst>
        </xdr:cNvPr>
        <xdr:cNvSpPr/>
      </xdr:nvSpPr>
      <xdr:spPr>
        <a:xfrm>
          <a:off x="10426700" y="108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159325</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12297F27-1DE4-4B28-8334-C92135F6B0A6}"/>
            </a:ext>
          </a:extLst>
        </xdr:cNvPr>
        <xdr:cNvSpPr txBox="1"/>
      </xdr:nvSpPr>
      <xdr:spPr>
        <a:xfrm>
          <a:off x="10515600" y="1078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73127</xdr:rowOff>
    </xdr:from>
    <xdr:to>
      <xdr:col>50</xdr:col>
      <xdr:colOff>165100</xdr:colOff>
      <xdr:row>64</xdr:row>
      <xdr:rowOff>3277</xdr:rowOff>
    </xdr:to>
    <xdr:sp macro="" textlink="">
      <xdr:nvSpPr>
        <xdr:cNvPr id="245" name="楕円 244">
          <a:extLst>
            <a:ext uri="{FF2B5EF4-FFF2-40B4-BE49-F238E27FC236}">
              <a16:creationId xmlns:a16="http://schemas.microsoft.com/office/drawing/2014/main" id="{C58DEB2D-CCE2-4E7A-A434-FA2815140129}"/>
            </a:ext>
          </a:extLst>
        </xdr:cNvPr>
        <xdr:cNvSpPr/>
      </xdr:nvSpPr>
      <xdr:spPr>
        <a:xfrm>
          <a:off x="9588500" y="108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123748</xdr:rowOff>
    </xdr:from>
    <xdr:to>
      <xdr:col>55</xdr:col>
      <xdr:colOff>0</xdr:colOff>
      <xdr:row>63</xdr:row>
      <xdr:rowOff>123927</xdr:rowOff>
    </xdr:to>
    <xdr:cxnSp macro="">
      <xdr:nvCxnSpPr>
        <xdr:cNvPr id="246" name="直線コネクタ 245">
          <a:extLst>
            <a:ext uri="{FF2B5EF4-FFF2-40B4-BE49-F238E27FC236}">
              <a16:creationId xmlns:a16="http://schemas.microsoft.com/office/drawing/2014/main" id="{7D3FA1D3-C933-4D9E-B560-20087C8DA754}"/>
            </a:ext>
          </a:extLst>
        </xdr:cNvPr>
        <xdr:cNvCxnSpPr/>
      </xdr:nvCxnSpPr>
      <xdr:spPr>
        <a:xfrm flipV="1">
          <a:off x="9639300" y="10925098"/>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73137</xdr:rowOff>
    </xdr:from>
    <xdr:to>
      <xdr:col>46</xdr:col>
      <xdr:colOff>38100</xdr:colOff>
      <xdr:row>64</xdr:row>
      <xdr:rowOff>3287</xdr:rowOff>
    </xdr:to>
    <xdr:sp macro="" textlink="">
      <xdr:nvSpPr>
        <xdr:cNvPr id="247" name="楕円 246">
          <a:extLst>
            <a:ext uri="{FF2B5EF4-FFF2-40B4-BE49-F238E27FC236}">
              <a16:creationId xmlns:a16="http://schemas.microsoft.com/office/drawing/2014/main" id="{948C0A46-6132-4DE2-9BFD-A551B6F9E2EC}"/>
            </a:ext>
          </a:extLst>
        </xdr:cNvPr>
        <xdr:cNvSpPr/>
      </xdr:nvSpPr>
      <xdr:spPr>
        <a:xfrm>
          <a:off x="8699500" y="10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123927</xdr:rowOff>
    </xdr:from>
    <xdr:to>
      <xdr:col>50</xdr:col>
      <xdr:colOff>114300</xdr:colOff>
      <xdr:row>63</xdr:row>
      <xdr:rowOff>123937</xdr:rowOff>
    </xdr:to>
    <xdr:cxnSp macro="">
      <xdr:nvCxnSpPr>
        <xdr:cNvPr id="248" name="直線コネクタ 247">
          <a:extLst>
            <a:ext uri="{FF2B5EF4-FFF2-40B4-BE49-F238E27FC236}">
              <a16:creationId xmlns:a16="http://schemas.microsoft.com/office/drawing/2014/main" id="{5A5955F2-25E6-40CE-B697-15B85C57533B}"/>
            </a:ext>
          </a:extLst>
        </xdr:cNvPr>
        <xdr:cNvCxnSpPr/>
      </xdr:nvCxnSpPr>
      <xdr:spPr>
        <a:xfrm flipV="1">
          <a:off x="8750300" y="1092527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73250</xdr:rowOff>
    </xdr:from>
    <xdr:to>
      <xdr:col>41</xdr:col>
      <xdr:colOff>101600</xdr:colOff>
      <xdr:row>64</xdr:row>
      <xdr:rowOff>3400</xdr:rowOff>
    </xdr:to>
    <xdr:sp macro="" textlink="">
      <xdr:nvSpPr>
        <xdr:cNvPr id="249" name="楕円 248">
          <a:extLst>
            <a:ext uri="{FF2B5EF4-FFF2-40B4-BE49-F238E27FC236}">
              <a16:creationId xmlns:a16="http://schemas.microsoft.com/office/drawing/2014/main" id="{E21642B8-0212-4217-9E06-1A7C77A04CA6}"/>
            </a:ext>
          </a:extLst>
        </xdr:cNvPr>
        <xdr:cNvSpPr/>
      </xdr:nvSpPr>
      <xdr:spPr>
        <a:xfrm>
          <a:off x="7810500" y="108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123937</xdr:rowOff>
    </xdr:from>
    <xdr:to>
      <xdr:col>45</xdr:col>
      <xdr:colOff>177800</xdr:colOff>
      <xdr:row>63</xdr:row>
      <xdr:rowOff>124050</xdr:rowOff>
    </xdr:to>
    <xdr:cxnSp macro="">
      <xdr:nvCxnSpPr>
        <xdr:cNvPr id="250" name="直線コネクタ 249">
          <a:extLst>
            <a:ext uri="{FF2B5EF4-FFF2-40B4-BE49-F238E27FC236}">
              <a16:creationId xmlns:a16="http://schemas.microsoft.com/office/drawing/2014/main" id="{2CF43562-B9CE-4275-9E27-CF25EE7C15FF}"/>
            </a:ext>
          </a:extLst>
        </xdr:cNvPr>
        <xdr:cNvCxnSpPr/>
      </xdr:nvCxnSpPr>
      <xdr:spPr>
        <a:xfrm flipV="1">
          <a:off x="7861300" y="10925287"/>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73334</xdr:rowOff>
    </xdr:from>
    <xdr:to>
      <xdr:col>36</xdr:col>
      <xdr:colOff>165100</xdr:colOff>
      <xdr:row>64</xdr:row>
      <xdr:rowOff>3484</xdr:rowOff>
    </xdr:to>
    <xdr:sp macro="" textlink="">
      <xdr:nvSpPr>
        <xdr:cNvPr id="251" name="楕円 250">
          <a:extLst>
            <a:ext uri="{FF2B5EF4-FFF2-40B4-BE49-F238E27FC236}">
              <a16:creationId xmlns:a16="http://schemas.microsoft.com/office/drawing/2014/main" id="{42E69A31-17C9-4784-AF72-6B035BA93870}"/>
            </a:ext>
          </a:extLst>
        </xdr:cNvPr>
        <xdr:cNvSpPr/>
      </xdr:nvSpPr>
      <xdr:spPr>
        <a:xfrm>
          <a:off x="6921500" y="108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124050</xdr:rowOff>
    </xdr:from>
    <xdr:to>
      <xdr:col>41</xdr:col>
      <xdr:colOff>50800</xdr:colOff>
      <xdr:row>63</xdr:row>
      <xdr:rowOff>124134</xdr:rowOff>
    </xdr:to>
    <xdr:cxnSp macro="">
      <xdr:nvCxnSpPr>
        <xdr:cNvPr id="252" name="直線コネクタ 251">
          <a:extLst>
            <a:ext uri="{FF2B5EF4-FFF2-40B4-BE49-F238E27FC236}">
              <a16:creationId xmlns:a16="http://schemas.microsoft.com/office/drawing/2014/main" id="{315E16B4-11C4-4D1D-9093-91492ED50474}"/>
            </a:ext>
          </a:extLst>
        </xdr:cNvPr>
        <xdr:cNvCxnSpPr/>
      </xdr:nvCxnSpPr>
      <xdr:spPr>
        <a:xfrm flipV="1">
          <a:off x="6972300" y="10925400"/>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F4F4B862-5C65-4574-AE89-093744686B28}"/>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CF02435C-56F7-4349-B0BF-8C5D424B767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5B5D0200-BA3C-4399-9D2E-ABFDDAC70096}"/>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F1715477-C0BF-43EC-9036-47516856C462}"/>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165854</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C355ECFD-F653-4BB1-B998-77F1FAD76C6A}"/>
            </a:ext>
          </a:extLst>
        </xdr:cNvPr>
        <xdr:cNvSpPr txBox="1"/>
      </xdr:nvSpPr>
      <xdr:spPr>
        <a:xfrm>
          <a:off x="9359411" y="1096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165864</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C78D34C2-2F84-4F13-A5E4-5746255466BE}"/>
            </a:ext>
          </a:extLst>
        </xdr:cNvPr>
        <xdr:cNvSpPr txBox="1"/>
      </xdr:nvSpPr>
      <xdr:spPr>
        <a:xfrm>
          <a:off x="8483111" y="109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165977</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3AADBD2C-44BB-4AE9-B8B8-254AC6D12744}"/>
            </a:ext>
          </a:extLst>
        </xdr:cNvPr>
        <xdr:cNvSpPr txBox="1"/>
      </xdr:nvSpPr>
      <xdr:spPr>
        <a:xfrm>
          <a:off x="7594111" y="109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166061</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60D7C476-067D-45F6-85FC-563985F64220}"/>
            </a:ext>
          </a:extLst>
        </xdr:cNvPr>
        <xdr:cNvSpPr txBox="1"/>
      </xdr:nvSpPr>
      <xdr:spPr>
        <a:xfrm>
          <a:off x="6705111" y="1096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8487261E-E05F-41FF-8957-B3A26AB86E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A1A00DE5-D946-4112-9513-39D2016CF63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4EE4295B-2191-4EFD-9D31-33B83952E1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A159D1ED-3112-4783-B56B-835137D26C0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2296FD80-C737-4ECF-AFA0-11C423E910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C5820661-7479-493A-B94A-F7392EE753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B92C9295-AB94-4435-8CE1-EEDD88E6DC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F125E535-5BBA-4B0B-95C6-C5D152370A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88E6F252-B669-45B6-8BCD-F24F7C605B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AF19C349-2383-4D31-A2C7-F54A6F18F1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F273E5F5-A87E-42DF-BB7E-98E0BBA8B9E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42737E83-5C53-428E-9AF1-EC53B8F227C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56E526E3-323E-4916-B87F-50AAA37B37D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298A7A30-30D2-4452-AC7D-256BB32BFE7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ABBCACF1-E601-4ACA-ABC0-78D3EF086FD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E3A80FCC-C1DB-4381-9E82-B23708D8021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69794D52-F0D3-4403-8EEB-3C7E3498A1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E5074FF4-4F7C-4667-AC8C-386A3F0714E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13C0EC60-24B4-4F39-9946-F555E0DFE84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9A58A261-D381-4C7C-B0B2-62FC7A4885A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ED233D1F-9085-48D5-BA44-53553F8756D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7F622A39-EA51-480D-ABA2-AA8E9CA7E36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ACC34827-E094-4956-B667-70D7AAF2A75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F83278B6-7DB2-4C16-9F49-477822EBA9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EC7CF3CF-A461-4EEC-BC9B-C48C9C99525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A7989469-1B62-4FB1-B3E3-809C440A8795}"/>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BD59A505-EA13-4DA9-8BEB-E5EB63B2AF9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5252A22D-D73C-4286-9761-AD90F3717C7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7B385694-24E7-4EA0-A704-9E4CDAD7273B}"/>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80C7674D-3C23-413E-8D18-7491A70BAEA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7088A858-0ED7-4E28-96FA-054BAF6CA323}"/>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D7B26D28-A31C-4B9B-9822-F84E417FC387}"/>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2E212EAA-4A66-46D8-8BC5-28E38426C10B}"/>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A1DCEBCD-72F7-4607-8D7F-5E914BDD8C37}"/>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9F64CE83-037D-4FC3-B492-01E937EE26B9}"/>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862DD36A-8949-41D3-AC06-F86A692B10EA}"/>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40AF12B-3673-4451-BF18-CAA396CCD1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CD2C7FC-D7B7-4E24-9FFB-BD3C7A1E1B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0B03181-DA4B-4CD8-96C3-C8AE299CC1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03496B0-12F0-42F1-81B5-AFE29C2E676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96B0F65-8DDA-4E14-A16E-1377DDD191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302" name="楕円 301">
          <a:extLst>
            <a:ext uri="{FF2B5EF4-FFF2-40B4-BE49-F238E27FC236}">
              <a16:creationId xmlns:a16="http://schemas.microsoft.com/office/drawing/2014/main" id="{15207911-32CF-4299-B214-DB6312281337}"/>
            </a:ext>
          </a:extLst>
        </xdr:cNvPr>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42D8A8E1-6D95-44CB-8DDC-7287E6650A41}"/>
            </a:ext>
          </a:extLst>
        </xdr:cNvPr>
        <xdr:cNvSpPr txBox="1"/>
      </xdr:nvSpPr>
      <xdr:spPr>
        <a:xfrm>
          <a:off x="4673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86905</xdr:rowOff>
    </xdr:from>
    <xdr:to>
      <xdr:col>20</xdr:col>
      <xdr:colOff>38100</xdr:colOff>
      <xdr:row>82</xdr:row>
      <xdr:rowOff>17055</xdr:rowOff>
    </xdr:to>
    <xdr:sp macro="" textlink="">
      <xdr:nvSpPr>
        <xdr:cNvPr id="304" name="楕円 303">
          <a:extLst>
            <a:ext uri="{FF2B5EF4-FFF2-40B4-BE49-F238E27FC236}">
              <a16:creationId xmlns:a16="http://schemas.microsoft.com/office/drawing/2014/main" id="{75D1F1B1-CDBD-468A-8EF7-7E699606C98C}"/>
            </a:ext>
          </a:extLst>
        </xdr:cNvPr>
        <xdr:cNvSpPr/>
      </xdr:nvSpPr>
      <xdr:spPr>
        <a:xfrm>
          <a:off x="3746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137705</xdr:rowOff>
    </xdr:from>
    <xdr:to>
      <xdr:col>24</xdr:col>
      <xdr:colOff>63500</xdr:colOff>
      <xdr:row>82</xdr:row>
      <xdr:rowOff>15239</xdr:rowOff>
    </xdr:to>
    <xdr:cxnSp macro="">
      <xdr:nvCxnSpPr>
        <xdr:cNvPr id="305" name="直線コネクタ 304">
          <a:extLst>
            <a:ext uri="{FF2B5EF4-FFF2-40B4-BE49-F238E27FC236}">
              <a16:creationId xmlns:a16="http://schemas.microsoft.com/office/drawing/2014/main" id="{BE3CDB72-B836-44BF-9477-7E1F99BC2F77}"/>
            </a:ext>
          </a:extLst>
        </xdr:cNvPr>
        <xdr:cNvCxnSpPr/>
      </xdr:nvCxnSpPr>
      <xdr:spPr>
        <a:xfrm>
          <a:off x="3797300" y="14025155"/>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98334</xdr:rowOff>
    </xdr:from>
    <xdr:to>
      <xdr:col>15</xdr:col>
      <xdr:colOff>101600</xdr:colOff>
      <xdr:row>82</xdr:row>
      <xdr:rowOff>28484</xdr:rowOff>
    </xdr:to>
    <xdr:sp macro="" textlink="">
      <xdr:nvSpPr>
        <xdr:cNvPr id="306" name="楕円 305">
          <a:extLst>
            <a:ext uri="{FF2B5EF4-FFF2-40B4-BE49-F238E27FC236}">
              <a16:creationId xmlns:a16="http://schemas.microsoft.com/office/drawing/2014/main" id="{BB191B0E-E4DE-4DB4-8FEB-ADF83C17D0F0}"/>
            </a:ext>
          </a:extLst>
        </xdr:cNvPr>
        <xdr:cNvSpPr/>
      </xdr:nvSpPr>
      <xdr:spPr>
        <a:xfrm>
          <a:off x="2857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137705</xdr:rowOff>
    </xdr:from>
    <xdr:to>
      <xdr:col>19</xdr:col>
      <xdr:colOff>177800</xdr:colOff>
      <xdr:row>81</xdr:row>
      <xdr:rowOff>149134</xdr:rowOff>
    </xdr:to>
    <xdr:cxnSp macro="">
      <xdr:nvCxnSpPr>
        <xdr:cNvPr id="307" name="直線コネクタ 306">
          <a:extLst>
            <a:ext uri="{FF2B5EF4-FFF2-40B4-BE49-F238E27FC236}">
              <a16:creationId xmlns:a16="http://schemas.microsoft.com/office/drawing/2014/main" id="{D37A6FD0-B88A-4F4C-AE14-06C47079C3DF}"/>
            </a:ext>
          </a:extLst>
        </xdr:cNvPr>
        <xdr:cNvCxnSpPr/>
      </xdr:nvCxnSpPr>
      <xdr:spPr>
        <a:xfrm flipV="1">
          <a:off x="2908300" y="140251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60779</xdr:rowOff>
    </xdr:from>
    <xdr:to>
      <xdr:col>10</xdr:col>
      <xdr:colOff>165100</xdr:colOff>
      <xdr:row>81</xdr:row>
      <xdr:rowOff>162379</xdr:rowOff>
    </xdr:to>
    <xdr:sp macro="" textlink="">
      <xdr:nvSpPr>
        <xdr:cNvPr id="308" name="楕円 307">
          <a:extLst>
            <a:ext uri="{FF2B5EF4-FFF2-40B4-BE49-F238E27FC236}">
              <a16:creationId xmlns:a16="http://schemas.microsoft.com/office/drawing/2014/main" id="{FE8D444E-E997-49AE-AE40-3BC8C5BAA999}"/>
            </a:ext>
          </a:extLst>
        </xdr:cNvPr>
        <xdr:cNvSpPr/>
      </xdr:nvSpPr>
      <xdr:spPr>
        <a:xfrm>
          <a:off x="1968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111579</xdr:rowOff>
    </xdr:from>
    <xdr:to>
      <xdr:col>15</xdr:col>
      <xdr:colOff>50800</xdr:colOff>
      <xdr:row>81</xdr:row>
      <xdr:rowOff>149134</xdr:rowOff>
    </xdr:to>
    <xdr:cxnSp macro="">
      <xdr:nvCxnSpPr>
        <xdr:cNvPr id="309" name="直線コネクタ 308">
          <a:extLst>
            <a:ext uri="{FF2B5EF4-FFF2-40B4-BE49-F238E27FC236}">
              <a16:creationId xmlns:a16="http://schemas.microsoft.com/office/drawing/2014/main" id="{5AFE5B0C-ADC5-4311-A675-A030F637591A}"/>
            </a:ext>
          </a:extLst>
        </xdr:cNvPr>
        <xdr:cNvCxnSpPr/>
      </xdr:nvCxnSpPr>
      <xdr:spPr>
        <a:xfrm>
          <a:off x="2019300" y="139990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42818</xdr:rowOff>
    </xdr:from>
    <xdr:to>
      <xdr:col>6</xdr:col>
      <xdr:colOff>38100</xdr:colOff>
      <xdr:row>81</xdr:row>
      <xdr:rowOff>144418</xdr:rowOff>
    </xdr:to>
    <xdr:sp macro="" textlink="">
      <xdr:nvSpPr>
        <xdr:cNvPr id="310" name="楕円 309">
          <a:extLst>
            <a:ext uri="{FF2B5EF4-FFF2-40B4-BE49-F238E27FC236}">
              <a16:creationId xmlns:a16="http://schemas.microsoft.com/office/drawing/2014/main" id="{0D3D2194-ABAE-43C0-BBDD-138B42C659E9}"/>
            </a:ext>
          </a:extLst>
        </xdr:cNvPr>
        <xdr:cNvSpPr/>
      </xdr:nvSpPr>
      <xdr:spPr>
        <a:xfrm>
          <a:off x="1079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93618</xdr:rowOff>
    </xdr:from>
    <xdr:to>
      <xdr:col>10</xdr:col>
      <xdr:colOff>114300</xdr:colOff>
      <xdr:row>81</xdr:row>
      <xdr:rowOff>111579</xdr:rowOff>
    </xdr:to>
    <xdr:cxnSp macro="">
      <xdr:nvCxnSpPr>
        <xdr:cNvPr id="311" name="直線コネクタ 310">
          <a:extLst>
            <a:ext uri="{FF2B5EF4-FFF2-40B4-BE49-F238E27FC236}">
              <a16:creationId xmlns:a16="http://schemas.microsoft.com/office/drawing/2014/main" id="{CE4393B2-DE3B-4B51-82BF-F34918890E07}"/>
            </a:ext>
          </a:extLst>
        </xdr:cNvPr>
        <xdr:cNvCxnSpPr/>
      </xdr:nvCxnSpPr>
      <xdr:spPr>
        <a:xfrm>
          <a:off x="1130300" y="139810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786D7CEF-2D3B-4AFA-A282-290495C4C28C}"/>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CDEEE53A-58C3-494F-9760-F3A73EEC802B}"/>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CD682B41-4F5B-48DA-8F9B-D369949BC179}"/>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CD5A550D-C58D-449A-9DBD-E1A1E5E286EC}"/>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33582</xdr:rowOff>
    </xdr:from>
    <xdr:ext cx="405111" cy="259045"/>
    <xdr:sp macro="" textlink="">
      <xdr:nvSpPr>
        <xdr:cNvPr id="316" name="n_1mainValue【公営住宅】&#10;有形固定資産減価償却率">
          <a:extLst>
            <a:ext uri="{FF2B5EF4-FFF2-40B4-BE49-F238E27FC236}">
              <a16:creationId xmlns:a16="http://schemas.microsoft.com/office/drawing/2014/main" id="{1DEDE58F-9B85-4BDA-A9FD-4C5AA8F2FAC2}"/>
            </a:ext>
          </a:extLst>
        </xdr:cNvPr>
        <xdr:cNvSpPr txBox="1"/>
      </xdr:nvSpPr>
      <xdr:spPr>
        <a:xfrm>
          <a:off x="35820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45011</xdr:rowOff>
    </xdr:from>
    <xdr:ext cx="405111" cy="259045"/>
    <xdr:sp macro="" textlink="">
      <xdr:nvSpPr>
        <xdr:cNvPr id="317" name="n_2mainValue【公営住宅】&#10;有形固定資産減価償却率">
          <a:extLst>
            <a:ext uri="{FF2B5EF4-FFF2-40B4-BE49-F238E27FC236}">
              <a16:creationId xmlns:a16="http://schemas.microsoft.com/office/drawing/2014/main" id="{8C780847-5292-48A6-9B27-AF12B081CEDB}"/>
            </a:ext>
          </a:extLst>
        </xdr:cNvPr>
        <xdr:cNvSpPr txBox="1"/>
      </xdr:nvSpPr>
      <xdr:spPr>
        <a:xfrm>
          <a:off x="2705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7456</xdr:rowOff>
    </xdr:from>
    <xdr:ext cx="405111" cy="259045"/>
    <xdr:sp macro="" textlink="">
      <xdr:nvSpPr>
        <xdr:cNvPr id="318" name="n_3mainValue【公営住宅】&#10;有形固定資産減価償却率">
          <a:extLst>
            <a:ext uri="{FF2B5EF4-FFF2-40B4-BE49-F238E27FC236}">
              <a16:creationId xmlns:a16="http://schemas.microsoft.com/office/drawing/2014/main" id="{1C1A371B-CD30-4186-8FD8-49A7F89D0662}"/>
            </a:ext>
          </a:extLst>
        </xdr:cNvPr>
        <xdr:cNvSpPr txBox="1"/>
      </xdr:nvSpPr>
      <xdr:spPr>
        <a:xfrm>
          <a:off x="1816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160945</xdr:rowOff>
    </xdr:from>
    <xdr:ext cx="405111" cy="259045"/>
    <xdr:sp macro="" textlink="">
      <xdr:nvSpPr>
        <xdr:cNvPr id="319" name="n_4mainValue【公営住宅】&#10;有形固定資産減価償却率">
          <a:extLst>
            <a:ext uri="{FF2B5EF4-FFF2-40B4-BE49-F238E27FC236}">
              <a16:creationId xmlns:a16="http://schemas.microsoft.com/office/drawing/2014/main" id="{582E007E-B4F8-46D9-A980-A330B19EB425}"/>
            </a:ext>
          </a:extLst>
        </xdr:cNvPr>
        <xdr:cNvSpPr txBox="1"/>
      </xdr:nvSpPr>
      <xdr:spPr>
        <a:xfrm>
          <a:off x="927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8A73483-4DFC-448E-BABA-F3C515275B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7B2E007-A48F-429B-99BC-6E1B242223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DF6D932-CA57-4673-8686-0ADFDF38FD1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66F83FA-201C-47F6-9DFC-782BB15D278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830D510-3725-4241-B852-CA57B21A50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C716C14-5D94-4E6B-A9E8-ED89F8CF6E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E573FF5D-567D-4E16-877D-573D8731D4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D26A5ED-C466-4282-8DD8-9573B678AD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E3C4CB8-3AE2-4FFE-9474-D19868EC9E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D0B9745-CDCD-4C0C-9E24-6B94DA53AD5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6FEA3E23-7F46-4DC7-8FD2-7C1467EDB79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3F0CEB89-AF1B-4890-AEAB-F838BB94456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F4001564-D912-4731-9F72-A9CA684E5C9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DAC06915-57D8-4B9B-A6BD-623F8375495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90DF9EAD-281B-42E9-A0C7-7107BF4E59C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8E2A01DF-47BD-4B65-A70B-2F95BA1417B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95CA7834-FE22-42FE-801F-B54D57AC508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9FC67DEB-8CEB-4D8A-9104-5D3E66C1656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1E8FF92-0C00-4BC8-951E-A675F14813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B041C78F-1679-4888-80C2-C5F27A42DE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18813BF6-6D53-46B3-B885-C9B809AAA0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DDF9C68-6C4F-47B3-9948-2730319FBD22}"/>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E3D937E5-5386-4573-B237-AD6EEA32AB4F}"/>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A291189D-5320-4E43-B745-38BBAFABCDA3}"/>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AA57DC13-67A2-4A8C-9561-D2FDBF82D798}"/>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F3522920-1B31-4B17-8E93-137F2C11AAAC}"/>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24A030CB-A42C-481C-A6AC-4CE0F234EE25}"/>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A7CFCE82-BA34-4C2F-99DF-1DC13F79CFF9}"/>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B47178B4-BB09-46E7-9DE5-179861AAF003}"/>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604E4D75-1463-432D-B8D3-9EBF50C30726}"/>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9ABBFC01-3C90-4EAE-A520-DE3274EE724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1C6635CD-10A9-41DD-A446-3CBF5FA773B9}"/>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886177C-D125-40FC-8BDD-8128C5D8E72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2A3D2F4-6A50-40C1-999F-9E15AE29A2A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CE32096-798A-432D-9444-0A841539D7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DC625CB-2664-4F39-9B00-6E4F9E6326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698679D-7966-4924-9159-009B420BF0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103887</xdr:rowOff>
    </xdr:from>
    <xdr:to>
      <xdr:col>55</xdr:col>
      <xdr:colOff>50800</xdr:colOff>
      <xdr:row>86</xdr:row>
      <xdr:rowOff>34037</xdr:rowOff>
    </xdr:to>
    <xdr:sp macro="" textlink="">
      <xdr:nvSpPr>
        <xdr:cNvPr id="357" name="楕円 356">
          <a:extLst>
            <a:ext uri="{FF2B5EF4-FFF2-40B4-BE49-F238E27FC236}">
              <a16:creationId xmlns:a16="http://schemas.microsoft.com/office/drawing/2014/main" id="{35EF1DC5-DB47-4B16-8834-163C2EF221AB}"/>
            </a:ext>
          </a:extLst>
        </xdr:cNvPr>
        <xdr:cNvSpPr/>
      </xdr:nvSpPr>
      <xdr:spPr>
        <a:xfrm>
          <a:off x="10426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18814</xdr:rowOff>
    </xdr:from>
    <xdr:ext cx="469744" cy="259045"/>
    <xdr:sp macro="" textlink="">
      <xdr:nvSpPr>
        <xdr:cNvPr id="358" name="【公営住宅】&#10;一人当たり面積該当値テキスト">
          <a:extLst>
            <a:ext uri="{FF2B5EF4-FFF2-40B4-BE49-F238E27FC236}">
              <a16:creationId xmlns:a16="http://schemas.microsoft.com/office/drawing/2014/main" id="{D7B7716E-52AC-4FE1-A4CF-07D41F6ABCF3}"/>
            </a:ext>
          </a:extLst>
        </xdr:cNvPr>
        <xdr:cNvSpPr txBox="1"/>
      </xdr:nvSpPr>
      <xdr:spPr>
        <a:xfrm>
          <a:off x="10515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104342</xdr:rowOff>
    </xdr:from>
    <xdr:to>
      <xdr:col>50</xdr:col>
      <xdr:colOff>165100</xdr:colOff>
      <xdr:row>86</xdr:row>
      <xdr:rowOff>34492</xdr:rowOff>
    </xdr:to>
    <xdr:sp macro="" textlink="">
      <xdr:nvSpPr>
        <xdr:cNvPr id="359" name="楕円 358">
          <a:extLst>
            <a:ext uri="{FF2B5EF4-FFF2-40B4-BE49-F238E27FC236}">
              <a16:creationId xmlns:a16="http://schemas.microsoft.com/office/drawing/2014/main" id="{34D867A4-0B29-43D0-BF9A-65C80ACBDD06}"/>
            </a:ext>
          </a:extLst>
        </xdr:cNvPr>
        <xdr:cNvSpPr/>
      </xdr:nvSpPr>
      <xdr:spPr>
        <a:xfrm>
          <a:off x="9588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154687</xdr:rowOff>
    </xdr:from>
    <xdr:to>
      <xdr:col>55</xdr:col>
      <xdr:colOff>0</xdr:colOff>
      <xdr:row>85</xdr:row>
      <xdr:rowOff>155142</xdr:rowOff>
    </xdr:to>
    <xdr:cxnSp macro="">
      <xdr:nvCxnSpPr>
        <xdr:cNvPr id="360" name="直線コネクタ 359">
          <a:extLst>
            <a:ext uri="{FF2B5EF4-FFF2-40B4-BE49-F238E27FC236}">
              <a16:creationId xmlns:a16="http://schemas.microsoft.com/office/drawing/2014/main" id="{BE600BDA-4F11-4C05-98E2-374ADBF71072}"/>
            </a:ext>
          </a:extLst>
        </xdr:cNvPr>
        <xdr:cNvCxnSpPr/>
      </xdr:nvCxnSpPr>
      <xdr:spPr>
        <a:xfrm flipV="1">
          <a:off x="9639300" y="14727937"/>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104342</xdr:rowOff>
    </xdr:from>
    <xdr:to>
      <xdr:col>46</xdr:col>
      <xdr:colOff>38100</xdr:colOff>
      <xdr:row>86</xdr:row>
      <xdr:rowOff>34492</xdr:rowOff>
    </xdr:to>
    <xdr:sp macro="" textlink="">
      <xdr:nvSpPr>
        <xdr:cNvPr id="361" name="楕円 360">
          <a:extLst>
            <a:ext uri="{FF2B5EF4-FFF2-40B4-BE49-F238E27FC236}">
              <a16:creationId xmlns:a16="http://schemas.microsoft.com/office/drawing/2014/main" id="{C9F297FD-F75B-4E9C-AE51-1F853B5EFBBC}"/>
            </a:ext>
          </a:extLst>
        </xdr:cNvPr>
        <xdr:cNvSpPr/>
      </xdr:nvSpPr>
      <xdr:spPr>
        <a:xfrm>
          <a:off x="8699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155142</xdr:rowOff>
    </xdr:from>
    <xdr:to>
      <xdr:col>50</xdr:col>
      <xdr:colOff>114300</xdr:colOff>
      <xdr:row>85</xdr:row>
      <xdr:rowOff>155142</xdr:rowOff>
    </xdr:to>
    <xdr:cxnSp macro="">
      <xdr:nvCxnSpPr>
        <xdr:cNvPr id="362" name="直線コネクタ 361">
          <a:extLst>
            <a:ext uri="{FF2B5EF4-FFF2-40B4-BE49-F238E27FC236}">
              <a16:creationId xmlns:a16="http://schemas.microsoft.com/office/drawing/2014/main" id="{6EC089AB-1B4D-48A2-B7CD-BCF8EB11AC0B}"/>
            </a:ext>
          </a:extLst>
        </xdr:cNvPr>
        <xdr:cNvCxnSpPr/>
      </xdr:nvCxnSpPr>
      <xdr:spPr>
        <a:xfrm>
          <a:off x="8750300" y="14728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104342</xdr:rowOff>
    </xdr:from>
    <xdr:to>
      <xdr:col>41</xdr:col>
      <xdr:colOff>101600</xdr:colOff>
      <xdr:row>86</xdr:row>
      <xdr:rowOff>34492</xdr:rowOff>
    </xdr:to>
    <xdr:sp macro="" textlink="">
      <xdr:nvSpPr>
        <xdr:cNvPr id="363" name="楕円 362">
          <a:extLst>
            <a:ext uri="{FF2B5EF4-FFF2-40B4-BE49-F238E27FC236}">
              <a16:creationId xmlns:a16="http://schemas.microsoft.com/office/drawing/2014/main" id="{7B29DDBB-6E22-4E1A-9AAC-14582BE454BF}"/>
            </a:ext>
          </a:extLst>
        </xdr:cNvPr>
        <xdr:cNvSpPr/>
      </xdr:nvSpPr>
      <xdr:spPr>
        <a:xfrm>
          <a:off x="7810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155142</xdr:rowOff>
    </xdr:from>
    <xdr:to>
      <xdr:col>45</xdr:col>
      <xdr:colOff>177800</xdr:colOff>
      <xdr:row>85</xdr:row>
      <xdr:rowOff>155142</xdr:rowOff>
    </xdr:to>
    <xdr:cxnSp macro="">
      <xdr:nvCxnSpPr>
        <xdr:cNvPr id="364" name="直線コネクタ 363">
          <a:extLst>
            <a:ext uri="{FF2B5EF4-FFF2-40B4-BE49-F238E27FC236}">
              <a16:creationId xmlns:a16="http://schemas.microsoft.com/office/drawing/2014/main" id="{E86E7C1B-B89D-4867-8A4B-383E5174534C}"/>
            </a:ext>
          </a:extLst>
        </xdr:cNvPr>
        <xdr:cNvCxnSpPr/>
      </xdr:nvCxnSpPr>
      <xdr:spPr>
        <a:xfrm>
          <a:off x="7861300" y="14728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104342</xdr:rowOff>
    </xdr:from>
    <xdr:to>
      <xdr:col>36</xdr:col>
      <xdr:colOff>165100</xdr:colOff>
      <xdr:row>86</xdr:row>
      <xdr:rowOff>34492</xdr:rowOff>
    </xdr:to>
    <xdr:sp macro="" textlink="">
      <xdr:nvSpPr>
        <xdr:cNvPr id="365" name="楕円 364">
          <a:extLst>
            <a:ext uri="{FF2B5EF4-FFF2-40B4-BE49-F238E27FC236}">
              <a16:creationId xmlns:a16="http://schemas.microsoft.com/office/drawing/2014/main" id="{4AC930E6-A6CC-461B-B060-B4C589F94C7E}"/>
            </a:ext>
          </a:extLst>
        </xdr:cNvPr>
        <xdr:cNvSpPr/>
      </xdr:nvSpPr>
      <xdr:spPr>
        <a:xfrm>
          <a:off x="6921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155142</xdr:rowOff>
    </xdr:from>
    <xdr:to>
      <xdr:col>41</xdr:col>
      <xdr:colOff>50800</xdr:colOff>
      <xdr:row>85</xdr:row>
      <xdr:rowOff>155142</xdr:rowOff>
    </xdr:to>
    <xdr:cxnSp macro="">
      <xdr:nvCxnSpPr>
        <xdr:cNvPr id="366" name="直線コネクタ 365">
          <a:extLst>
            <a:ext uri="{FF2B5EF4-FFF2-40B4-BE49-F238E27FC236}">
              <a16:creationId xmlns:a16="http://schemas.microsoft.com/office/drawing/2014/main" id="{10D31E16-B70C-4AAC-8177-AB0DB17D005D}"/>
            </a:ext>
          </a:extLst>
        </xdr:cNvPr>
        <xdr:cNvCxnSpPr/>
      </xdr:nvCxnSpPr>
      <xdr:spPr>
        <a:xfrm>
          <a:off x="6972300" y="14728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406ADB70-71A3-4168-B30D-F3C3DCBE016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B0EAA5BA-B800-4C33-B852-A43281C94D88}"/>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16909E27-BA88-4907-95FB-13BCFE06D598}"/>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3FCB9E2E-0481-4968-A304-79D4C38F5325}"/>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25619</xdr:rowOff>
    </xdr:from>
    <xdr:ext cx="469744" cy="259045"/>
    <xdr:sp macro="" textlink="">
      <xdr:nvSpPr>
        <xdr:cNvPr id="371" name="n_1mainValue【公営住宅】&#10;一人当たり面積">
          <a:extLst>
            <a:ext uri="{FF2B5EF4-FFF2-40B4-BE49-F238E27FC236}">
              <a16:creationId xmlns:a16="http://schemas.microsoft.com/office/drawing/2014/main" id="{9C98FF88-FDB1-418E-A2B0-A538A71EDC56}"/>
            </a:ext>
          </a:extLst>
        </xdr:cNvPr>
        <xdr:cNvSpPr txBox="1"/>
      </xdr:nvSpPr>
      <xdr:spPr>
        <a:xfrm>
          <a:off x="93917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25619</xdr:rowOff>
    </xdr:from>
    <xdr:ext cx="469744" cy="259045"/>
    <xdr:sp macro="" textlink="">
      <xdr:nvSpPr>
        <xdr:cNvPr id="372" name="n_2mainValue【公営住宅】&#10;一人当たり面積">
          <a:extLst>
            <a:ext uri="{FF2B5EF4-FFF2-40B4-BE49-F238E27FC236}">
              <a16:creationId xmlns:a16="http://schemas.microsoft.com/office/drawing/2014/main" id="{CA8EA43B-5F92-421D-8E57-748DAC4471D9}"/>
            </a:ext>
          </a:extLst>
        </xdr:cNvPr>
        <xdr:cNvSpPr txBox="1"/>
      </xdr:nvSpPr>
      <xdr:spPr>
        <a:xfrm>
          <a:off x="8515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25619</xdr:rowOff>
    </xdr:from>
    <xdr:ext cx="469744" cy="259045"/>
    <xdr:sp macro="" textlink="">
      <xdr:nvSpPr>
        <xdr:cNvPr id="373" name="n_3mainValue【公営住宅】&#10;一人当たり面積">
          <a:extLst>
            <a:ext uri="{FF2B5EF4-FFF2-40B4-BE49-F238E27FC236}">
              <a16:creationId xmlns:a16="http://schemas.microsoft.com/office/drawing/2014/main" id="{8AD77688-3ADA-4885-9C82-3F2633B5BDD8}"/>
            </a:ext>
          </a:extLst>
        </xdr:cNvPr>
        <xdr:cNvSpPr txBox="1"/>
      </xdr:nvSpPr>
      <xdr:spPr>
        <a:xfrm>
          <a:off x="7626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25619</xdr:rowOff>
    </xdr:from>
    <xdr:ext cx="469744" cy="259045"/>
    <xdr:sp macro="" textlink="">
      <xdr:nvSpPr>
        <xdr:cNvPr id="374" name="n_4mainValue【公営住宅】&#10;一人当たり面積">
          <a:extLst>
            <a:ext uri="{FF2B5EF4-FFF2-40B4-BE49-F238E27FC236}">
              <a16:creationId xmlns:a16="http://schemas.microsoft.com/office/drawing/2014/main" id="{0B2D0F5C-8A38-4EBF-9308-0C7F83413D42}"/>
            </a:ext>
          </a:extLst>
        </xdr:cNvPr>
        <xdr:cNvSpPr txBox="1"/>
      </xdr:nvSpPr>
      <xdr:spPr>
        <a:xfrm>
          <a:off x="6737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2B2D667-E88C-4CB7-8900-2689AD9333E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A96AEF3F-E2CC-4CD7-8276-A3068537FB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8171B25-B481-4CCB-A1FE-0B69008FB4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826F4B31-ED1B-41D3-9B31-85025A11C2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6887855-C1D2-4B55-90CC-D591E796426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30482D3-9DAF-4899-9A76-283362D53B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84DF1D46-6091-4EF0-9AFB-49737FB24A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81D23DC1-4296-434C-AB87-D7580502A96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F3371E29-C63E-4DAA-BB52-C7886746058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A5EF887-6877-4004-8974-3C04C0FBB7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34C6E44B-E699-4496-AD5B-5636841ED7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6FBB6059-841E-4D1D-B53A-074C8571FC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845D2F08-DF8E-4BFF-A7DD-B9F3533C20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CF3C3C33-8833-4935-A738-8316BC0BCE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40155F2E-F75D-4995-A33A-743AE11058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9FC831BC-CC98-4A05-84CB-05DBD44AF69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C8C7F3F1-4126-4B6F-854F-27225AD049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9B250C7C-E540-457A-AECF-3246223B9B4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3ACE05DD-1D7A-4974-9D7D-E94589587B2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A1385D58-A3FD-4D43-A072-EE61988EF7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444D04DA-AA0C-4335-A36F-DE62143037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7F96024B-22C6-4F6D-96AC-BE04B899B76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E27C58E3-D4E2-4358-BAD4-B9067274A2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37A9D3-EFF7-4DA0-9CB2-0A47BD6BA0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ECF163AE-83D6-43C2-9A2C-801D67D8AFD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682B0767-C125-4FE3-A216-74E6FBD784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637E6B7C-AA99-419A-8012-1A0AFE33E50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41C6C93C-9C0B-4394-A215-296FD4DDBF4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DEDF6E3D-6CFE-475F-80E7-7FA299F4FB7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728A3A5B-171E-4CFC-B982-05F6960ADE7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72693BCC-D4BE-4879-87C7-2D63058A8FF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6D142F1C-51F4-4A27-862B-760C1AB2A03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DFFDC8AD-A9F4-46B9-A563-9BA589D97EC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3DE6F268-33E1-48FE-8FA4-16688352A4C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B7C5AF8-FED1-4439-A386-5EEADB43B97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91CA744F-E94A-4AD4-A6B9-30FFBA593F9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5F78087-31B8-4249-8B28-135B9EDFB55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B4BE3EE0-DE13-4D14-87AA-7E726C2139D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32BE240-5C70-46EB-A3E9-13BEBAD886F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7F59577D-07E4-4D95-AF05-83308566268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DCAEE1C0-2DCC-446C-8240-7E31A2D72161}"/>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D6FE49E1-F08E-4B74-BB96-016DCE41DCD7}"/>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9A47CDB4-FC0B-4A30-88AA-39DA1AB8FDE8}"/>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C9732C45-60C5-458B-A2FF-FC8DD53855B9}"/>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1A8C7AA3-2479-424D-A620-27E4FAB8A295}"/>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C29C65B8-8AF7-47F8-8EB8-E167D45F17A8}"/>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CB213221-5382-40C2-B535-87AC67B9AFAE}"/>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516A2879-87F1-47E6-A321-B32D3D41ED75}"/>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107B321A-EA62-4E04-992B-039A086A01C1}"/>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9D2E2293-AFC0-4CF6-AADD-53217B52BF32}"/>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1289BF0B-5D9A-438B-97C0-B9732DA00E04}"/>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BE74B84-6BF0-4DC4-A268-1599D08C72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9A5D7FF-FCE8-4692-89F1-DA863C2149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C61F62B-8E28-4059-96B8-4442A7ECBE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F12CC7D-C15E-4D61-BAED-AC2A431980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68BBCBA-2F27-457F-9EFE-5A5BAA739F8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38735</xdr:rowOff>
    </xdr:from>
    <xdr:to>
      <xdr:col>85</xdr:col>
      <xdr:colOff>177800</xdr:colOff>
      <xdr:row>39</xdr:row>
      <xdr:rowOff>140335</xdr:rowOff>
    </xdr:to>
    <xdr:sp macro="" textlink="">
      <xdr:nvSpPr>
        <xdr:cNvPr id="431" name="楕円 430">
          <a:extLst>
            <a:ext uri="{FF2B5EF4-FFF2-40B4-BE49-F238E27FC236}">
              <a16:creationId xmlns:a16="http://schemas.microsoft.com/office/drawing/2014/main" id="{AE58E33E-594B-4829-A88F-F5303FC1DC77}"/>
            </a:ext>
          </a:extLst>
        </xdr:cNvPr>
        <xdr:cNvSpPr/>
      </xdr:nvSpPr>
      <xdr:spPr>
        <a:xfrm>
          <a:off x="16268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17162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197EECAD-D4DC-40EA-9E5B-C672111CE091}"/>
            </a:ext>
          </a:extLst>
        </xdr:cNvPr>
        <xdr:cNvSpPr txBox="1"/>
      </xdr:nvSpPr>
      <xdr:spPr>
        <a:xfrm>
          <a:off x="16357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433" name="楕円 432">
          <a:extLst>
            <a:ext uri="{FF2B5EF4-FFF2-40B4-BE49-F238E27FC236}">
              <a16:creationId xmlns:a16="http://schemas.microsoft.com/office/drawing/2014/main" id="{9ED876EB-63BC-4633-A0B7-6248930880BA}"/>
            </a:ext>
          </a:extLst>
        </xdr:cNvPr>
        <xdr:cNvSpPr/>
      </xdr:nvSpPr>
      <xdr:spPr>
        <a:xfrm>
          <a:off x="1543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89535</xdr:rowOff>
    </xdr:from>
    <xdr:to>
      <xdr:col>85</xdr:col>
      <xdr:colOff>127000</xdr:colOff>
      <xdr:row>39</xdr:row>
      <xdr:rowOff>104775</xdr:rowOff>
    </xdr:to>
    <xdr:cxnSp macro="">
      <xdr:nvCxnSpPr>
        <xdr:cNvPr id="434" name="直線コネクタ 433">
          <a:extLst>
            <a:ext uri="{FF2B5EF4-FFF2-40B4-BE49-F238E27FC236}">
              <a16:creationId xmlns:a16="http://schemas.microsoft.com/office/drawing/2014/main" id="{1B38DF49-7CEA-4B9D-9AAA-C9F7D0E9107A}"/>
            </a:ext>
          </a:extLst>
        </xdr:cNvPr>
        <xdr:cNvCxnSpPr/>
      </xdr:nvCxnSpPr>
      <xdr:spPr>
        <a:xfrm flipV="1">
          <a:off x="15481300" y="67760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435" name="楕円 434">
          <a:extLst>
            <a:ext uri="{FF2B5EF4-FFF2-40B4-BE49-F238E27FC236}">
              <a16:creationId xmlns:a16="http://schemas.microsoft.com/office/drawing/2014/main" id="{2366A5A3-7AF7-46A5-95FB-077D6531BDB3}"/>
            </a:ext>
          </a:extLst>
        </xdr:cNvPr>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104775</xdr:rowOff>
    </xdr:from>
    <xdr:to>
      <xdr:col>81</xdr:col>
      <xdr:colOff>50800</xdr:colOff>
      <xdr:row>39</xdr:row>
      <xdr:rowOff>142875</xdr:rowOff>
    </xdr:to>
    <xdr:cxnSp macro="">
      <xdr:nvCxnSpPr>
        <xdr:cNvPr id="436" name="直線コネクタ 435">
          <a:extLst>
            <a:ext uri="{FF2B5EF4-FFF2-40B4-BE49-F238E27FC236}">
              <a16:creationId xmlns:a16="http://schemas.microsoft.com/office/drawing/2014/main" id="{2C755A7D-404F-4C76-9511-0B291953077A}"/>
            </a:ext>
          </a:extLst>
        </xdr:cNvPr>
        <xdr:cNvCxnSpPr/>
      </xdr:nvCxnSpPr>
      <xdr:spPr>
        <a:xfrm flipV="1">
          <a:off x="14592300" y="6791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92075</xdr:rowOff>
    </xdr:from>
    <xdr:to>
      <xdr:col>72</xdr:col>
      <xdr:colOff>38100</xdr:colOff>
      <xdr:row>40</xdr:row>
      <xdr:rowOff>22225</xdr:rowOff>
    </xdr:to>
    <xdr:sp macro="" textlink="">
      <xdr:nvSpPr>
        <xdr:cNvPr id="437" name="楕円 436">
          <a:extLst>
            <a:ext uri="{FF2B5EF4-FFF2-40B4-BE49-F238E27FC236}">
              <a16:creationId xmlns:a16="http://schemas.microsoft.com/office/drawing/2014/main" id="{75151106-E3E6-4C7F-8D19-F7DC4E24C67B}"/>
            </a:ext>
          </a:extLst>
        </xdr:cNvPr>
        <xdr:cNvSpPr/>
      </xdr:nvSpPr>
      <xdr:spPr>
        <a:xfrm>
          <a:off x="13652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142875</xdr:rowOff>
    </xdr:from>
    <xdr:to>
      <xdr:col>76</xdr:col>
      <xdr:colOff>114300</xdr:colOff>
      <xdr:row>39</xdr:row>
      <xdr:rowOff>142875</xdr:rowOff>
    </xdr:to>
    <xdr:cxnSp macro="">
      <xdr:nvCxnSpPr>
        <xdr:cNvPr id="438" name="直線コネクタ 437">
          <a:extLst>
            <a:ext uri="{FF2B5EF4-FFF2-40B4-BE49-F238E27FC236}">
              <a16:creationId xmlns:a16="http://schemas.microsoft.com/office/drawing/2014/main" id="{E19D0423-F71D-49A5-8C56-D58F3FA4E306}"/>
            </a:ext>
          </a:extLst>
        </xdr:cNvPr>
        <xdr:cNvCxnSpPr/>
      </xdr:nvCxnSpPr>
      <xdr:spPr>
        <a:xfrm>
          <a:off x="13703300" y="6829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50165</xdr:rowOff>
    </xdr:from>
    <xdr:to>
      <xdr:col>67</xdr:col>
      <xdr:colOff>101600</xdr:colOff>
      <xdr:row>39</xdr:row>
      <xdr:rowOff>151765</xdr:rowOff>
    </xdr:to>
    <xdr:sp macro="" textlink="">
      <xdr:nvSpPr>
        <xdr:cNvPr id="439" name="楕円 438">
          <a:extLst>
            <a:ext uri="{FF2B5EF4-FFF2-40B4-BE49-F238E27FC236}">
              <a16:creationId xmlns:a16="http://schemas.microsoft.com/office/drawing/2014/main" id="{245AD275-A1FF-4171-BD26-F39F66D5C8DD}"/>
            </a:ext>
          </a:extLst>
        </xdr:cNvPr>
        <xdr:cNvSpPr/>
      </xdr:nvSpPr>
      <xdr:spPr>
        <a:xfrm>
          <a:off x="12763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100965</xdr:rowOff>
    </xdr:from>
    <xdr:to>
      <xdr:col>71</xdr:col>
      <xdr:colOff>177800</xdr:colOff>
      <xdr:row>39</xdr:row>
      <xdr:rowOff>142875</xdr:rowOff>
    </xdr:to>
    <xdr:cxnSp macro="">
      <xdr:nvCxnSpPr>
        <xdr:cNvPr id="440" name="直線コネクタ 439">
          <a:extLst>
            <a:ext uri="{FF2B5EF4-FFF2-40B4-BE49-F238E27FC236}">
              <a16:creationId xmlns:a16="http://schemas.microsoft.com/office/drawing/2014/main" id="{6813356E-3040-4384-8F28-B94FAF95B094}"/>
            </a:ext>
          </a:extLst>
        </xdr:cNvPr>
        <xdr:cNvCxnSpPr/>
      </xdr:nvCxnSpPr>
      <xdr:spPr>
        <a:xfrm>
          <a:off x="12814300" y="67875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1F7CBE70-52AF-4A37-B39D-4EC235BE4AB6}"/>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A04F0191-2FF6-4E25-8891-855BC47754A7}"/>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EDDCC23F-FE8F-4A68-A095-31E47F20CCDA}"/>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98AB7A6-2481-47D8-9ECE-8EBFD9587F09}"/>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B2F442DE-180C-4EF6-BE87-7049917BAFBD}"/>
            </a:ext>
          </a:extLst>
        </xdr:cNvPr>
        <xdr:cNvSpPr txBox="1"/>
      </xdr:nvSpPr>
      <xdr:spPr>
        <a:xfrm>
          <a:off x="15266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C5ACABBC-179D-4133-82BF-01D217ECDC7C}"/>
            </a:ext>
          </a:extLst>
        </xdr:cNvPr>
        <xdr:cNvSpPr txBox="1"/>
      </xdr:nvSpPr>
      <xdr:spPr>
        <a:xfrm>
          <a:off x="14389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13352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BB10DE5F-6AC5-4710-9440-D3AA4A6382AE}"/>
            </a:ext>
          </a:extLst>
        </xdr:cNvPr>
        <xdr:cNvSpPr txBox="1"/>
      </xdr:nvSpPr>
      <xdr:spPr>
        <a:xfrm>
          <a:off x="13500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142892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6DFB35CA-530A-4E7B-9E2C-698374B15F89}"/>
            </a:ext>
          </a:extLst>
        </xdr:cNvPr>
        <xdr:cNvSpPr txBox="1"/>
      </xdr:nvSpPr>
      <xdr:spPr>
        <a:xfrm>
          <a:off x="12611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B96A5FF3-7305-4583-A9C8-81BFF5B2AF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FCAB742A-A483-4F9F-BDB3-C4D5F8F7C3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F4740C0F-D748-4A5D-B5FF-A5792B9630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174BE2A1-10C4-49A9-97CE-17050A964B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4857993C-DD48-411C-A017-9A75E9F699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5E879887-243D-41B3-A91F-36F3A7D00B1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A30B9312-9092-4AA8-A1D2-A23B64E2B7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157359FA-55E0-4D75-9E4B-58E057B6BAF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66A4D9E7-C546-4370-969A-C134A128DF9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802B565A-1FEB-4DA0-8D10-3D53B8F05B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39C2BE81-36BC-4126-917F-935783FB05F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3040E985-F9AB-4FB0-B96D-5D5927DBDFC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9BBDFD99-7D2A-4464-8F27-CCD54A21847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2942D610-A1A2-468B-895C-130F6FE54D1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51065273-7E24-42A3-8BA6-890B14DE94C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4EC04469-859B-4C61-8C53-3372D294128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3C39FD7C-8019-4595-8124-0D7139E3C47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AB5E493A-7CBB-4F97-B484-0F71381695E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457CDBA7-189D-468B-AE9C-000D2B4D060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5739BCAA-E1CA-46A6-B2E6-EF8CFBB3FA3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1E8518DA-25C4-4B6A-A05D-705041AD50F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EA8E87B2-FF05-4697-AC22-865A1D48B6A2}"/>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D9C1510C-E852-4B4D-9F89-32C2B58E9083}"/>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60851E09-5E0D-42E9-A0E7-843D18248B5D}"/>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4AE515CA-F192-4196-B75C-540699346F9E}"/>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54FDA500-A2A6-4378-BC0E-AA7C43164A56}"/>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D97A60C8-7259-48DF-999D-13418A6A5744}"/>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C41BEAAA-DC5E-43D7-AD8C-FA9DDB2190EC}"/>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0C9A0D1D-7BE7-48C4-AE29-C957D3E1697E}"/>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862204B4-E899-4306-82BB-241FD73EF6C5}"/>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6757FD0C-9CC9-4073-BEC8-E5592A5283FF}"/>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57E69D48-0EEA-4CE9-92CA-AA37E0E456AC}"/>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E845E09-210E-4326-99CE-1E759BEB3F9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35F2EAB-D653-4DDD-965F-7B7C6C12BD3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AB00BCE-BF08-4F8A-9937-BA950F3B0D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D411967-BE43-4826-851F-E331A6FA0B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484DE4F-033A-4381-BC57-BC6763FC42A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254</xdr:rowOff>
    </xdr:from>
    <xdr:to>
      <xdr:col>116</xdr:col>
      <xdr:colOff>114300</xdr:colOff>
      <xdr:row>37</xdr:row>
      <xdr:rowOff>101854</xdr:rowOff>
    </xdr:to>
    <xdr:sp macro="" textlink="">
      <xdr:nvSpPr>
        <xdr:cNvPr id="486" name="楕円 485">
          <a:extLst>
            <a:ext uri="{FF2B5EF4-FFF2-40B4-BE49-F238E27FC236}">
              <a16:creationId xmlns:a16="http://schemas.microsoft.com/office/drawing/2014/main" id="{918A0063-9814-4AB2-AE1A-36E9CCD08996}"/>
            </a:ext>
          </a:extLst>
        </xdr:cNvPr>
        <xdr:cNvSpPr/>
      </xdr:nvSpPr>
      <xdr:spPr>
        <a:xfrm>
          <a:off x="22110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23131</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4045857F-0197-4704-8309-0C596152ADE0}"/>
            </a:ext>
          </a:extLst>
        </xdr:cNvPr>
        <xdr:cNvSpPr txBox="1"/>
      </xdr:nvSpPr>
      <xdr:spPr>
        <a:xfrm>
          <a:off x="221996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4826</xdr:rowOff>
    </xdr:from>
    <xdr:to>
      <xdr:col>112</xdr:col>
      <xdr:colOff>38100</xdr:colOff>
      <xdr:row>37</xdr:row>
      <xdr:rowOff>106426</xdr:rowOff>
    </xdr:to>
    <xdr:sp macro="" textlink="">
      <xdr:nvSpPr>
        <xdr:cNvPr id="488" name="楕円 487">
          <a:extLst>
            <a:ext uri="{FF2B5EF4-FFF2-40B4-BE49-F238E27FC236}">
              <a16:creationId xmlns:a16="http://schemas.microsoft.com/office/drawing/2014/main" id="{D6378CAA-5F39-4DAB-8353-C19755438B22}"/>
            </a:ext>
          </a:extLst>
        </xdr:cNvPr>
        <xdr:cNvSpPr/>
      </xdr:nvSpPr>
      <xdr:spPr>
        <a:xfrm>
          <a:off x="21272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51054</xdr:rowOff>
    </xdr:from>
    <xdr:to>
      <xdr:col>116</xdr:col>
      <xdr:colOff>63500</xdr:colOff>
      <xdr:row>37</xdr:row>
      <xdr:rowOff>55626</xdr:rowOff>
    </xdr:to>
    <xdr:cxnSp macro="">
      <xdr:nvCxnSpPr>
        <xdr:cNvPr id="489" name="直線コネクタ 488">
          <a:extLst>
            <a:ext uri="{FF2B5EF4-FFF2-40B4-BE49-F238E27FC236}">
              <a16:creationId xmlns:a16="http://schemas.microsoft.com/office/drawing/2014/main" id="{18E9EE42-FF6D-4B4E-9043-72612898B187}"/>
            </a:ext>
          </a:extLst>
        </xdr:cNvPr>
        <xdr:cNvCxnSpPr/>
      </xdr:nvCxnSpPr>
      <xdr:spPr>
        <a:xfrm flipV="1">
          <a:off x="21323300" y="63947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4826</xdr:rowOff>
    </xdr:from>
    <xdr:to>
      <xdr:col>107</xdr:col>
      <xdr:colOff>101600</xdr:colOff>
      <xdr:row>37</xdr:row>
      <xdr:rowOff>106426</xdr:rowOff>
    </xdr:to>
    <xdr:sp macro="" textlink="">
      <xdr:nvSpPr>
        <xdr:cNvPr id="490" name="楕円 489">
          <a:extLst>
            <a:ext uri="{FF2B5EF4-FFF2-40B4-BE49-F238E27FC236}">
              <a16:creationId xmlns:a16="http://schemas.microsoft.com/office/drawing/2014/main" id="{38C2FC12-0354-4F80-B251-E1727C44B26D}"/>
            </a:ext>
          </a:extLst>
        </xdr:cNvPr>
        <xdr:cNvSpPr/>
      </xdr:nvSpPr>
      <xdr:spPr>
        <a:xfrm>
          <a:off x="20383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55626</xdr:rowOff>
    </xdr:from>
    <xdr:to>
      <xdr:col>111</xdr:col>
      <xdr:colOff>177800</xdr:colOff>
      <xdr:row>37</xdr:row>
      <xdr:rowOff>55626</xdr:rowOff>
    </xdr:to>
    <xdr:cxnSp macro="">
      <xdr:nvCxnSpPr>
        <xdr:cNvPr id="491" name="直線コネクタ 490">
          <a:extLst>
            <a:ext uri="{FF2B5EF4-FFF2-40B4-BE49-F238E27FC236}">
              <a16:creationId xmlns:a16="http://schemas.microsoft.com/office/drawing/2014/main" id="{2E209A85-CA24-40E9-80D2-5DDB89BBF799}"/>
            </a:ext>
          </a:extLst>
        </xdr:cNvPr>
        <xdr:cNvCxnSpPr/>
      </xdr:nvCxnSpPr>
      <xdr:spPr>
        <a:xfrm>
          <a:off x="20434300" y="6399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4826</xdr:rowOff>
    </xdr:from>
    <xdr:to>
      <xdr:col>102</xdr:col>
      <xdr:colOff>165100</xdr:colOff>
      <xdr:row>37</xdr:row>
      <xdr:rowOff>106426</xdr:rowOff>
    </xdr:to>
    <xdr:sp macro="" textlink="">
      <xdr:nvSpPr>
        <xdr:cNvPr id="492" name="楕円 491">
          <a:extLst>
            <a:ext uri="{FF2B5EF4-FFF2-40B4-BE49-F238E27FC236}">
              <a16:creationId xmlns:a16="http://schemas.microsoft.com/office/drawing/2014/main" id="{D92A5682-37C3-40B3-BD60-6D25A8C4CD19}"/>
            </a:ext>
          </a:extLst>
        </xdr:cNvPr>
        <xdr:cNvSpPr/>
      </xdr:nvSpPr>
      <xdr:spPr>
        <a:xfrm>
          <a:off x="19494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55626</xdr:rowOff>
    </xdr:from>
    <xdr:to>
      <xdr:col>107</xdr:col>
      <xdr:colOff>50800</xdr:colOff>
      <xdr:row>37</xdr:row>
      <xdr:rowOff>55626</xdr:rowOff>
    </xdr:to>
    <xdr:cxnSp macro="">
      <xdr:nvCxnSpPr>
        <xdr:cNvPr id="493" name="直線コネクタ 492">
          <a:extLst>
            <a:ext uri="{FF2B5EF4-FFF2-40B4-BE49-F238E27FC236}">
              <a16:creationId xmlns:a16="http://schemas.microsoft.com/office/drawing/2014/main" id="{029D80F6-AAA9-4D25-8D69-30C2C731D459}"/>
            </a:ext>
          </a:extLst>
        </xdr:cNvPr>
        <xdr:cNvCxnSpPr/>
      </xdr:nvCxnSpPr>
      <xdr:spPr>
        <a:xfrm>
          <a:off x="19545300" y="6399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4826</xdr:rowOff>
    </xdr:from>
    <xdr:to>
      <xdr:col>98</xdr:col>
      <xdr:colOff>38100</xdr:colOff>
      <xdr:row>37</xdr:row>
      <xdr:rowOff>106426</xdr:rowOff>
    </xdr:to>
    <xdr:sp macro="" textlink="">
      <xdr:nvSpPr>
        <xdr:cNvPr id="494" name="楕円 493">
          <a:extLst>
            <a:ext uri="{FF2B5EF4-FFF2-40B4-BE49-F238E27FC236}">
              <a16:creationId xmlns:a16="http://schemas.microsoft.com/office/drawing/2014/main" id="{36D279DD-AB61-46B7-B24C-918864C1EAFF}"/>
            </a:ext>
          </a:extLst>
        </xdr:cNvPr>
        <xdr:cNvSpPr/>
      </xdr:nvSpPr>
      <xdr:spPr>
        <a:xfrm>
          <a:off x="18605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55626</xdr:rowOff>
    </xdr:from>
    <xdr:to>
      <xdr:col>102</xdr:col>
      <xdr:colOff>114300</xdr:colOff>
      <xdr:row>37</xdr:row>
      <xdr:rowOff>55626</xdr:rowOff>
    </xdr:to>
    <xdr:cxnSp macro="">
      <xdr:nvCxnSpPr>
        <xdr:cNvPr id="495" name="直線コネクタ 494">
          <a:extLst>
            <a:ext uri="{FF2B5EF4-FFF2-40B4-BE49-F238E27FC236}">
              <a16:creationId xmlns:a16="http://schemas.microsoft.com/office/drawing/2014/main" id="{E0059E6A-B406-4BCC-A54A-ACD1D95670DC}"/>
            </a:ext>
          </a:extLst>
        </xdr:cNvPr>
        <xdr:cNvCxnSpPr/>
      </xdr:nvCxnSpPr>
      <xdr:spPr>
        <a:xfrm>
          <a:off x="18656300" y="6399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B6F4AA35-60D9-49E2-AEE6-0A833D505179}"/>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F6B4E69F-99E2-445E-ABC1-734E6B0290F8}"/>
            </a:ext>
          </a:extLst>
        </xdr:cNvPr>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EB70EF30-16B5-4246-85BF-6925D2CF7AA9}"/>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56B5C582-1ABE-49FB-8478-9A097D97501B}"/>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122953</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77E3B17A-1531-47CD-8489-53D5DD5BD20C}"/>
            </a:ext>
          </a:extLst>
        </xdr:cNvPr>
        <xdr:cNvSpPr txBox="1"/>
      </xdr:nvSpPr>
      <xdr:spPr>
        <a:xfrm>
          <a:off x="210757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122953</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48AD592B-A2FE-4A22-9213-B2E3AD06FA32}"/>
            </a:ext>
          </a:extLst>
        </xdr:cNvPr>
        <xdr:cNvSpPr txBox="1"/>
      </xdr:nvSpPr>
      <xdr:spPr>
        <a:xfrm>
          <a:off x="20199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122953</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BF9733AA-5DFC-49A0-8357-FC741360B9C7}"/>
            </a:ext>
          </a:extLst>
        </xdr:cNvPr>
        <xdr:cNvSpPr txBox="1"/>
      </xdr:nvSpPr>
      <xdr:spPr>
        <a:xfrm>
          <a:off x="19310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122953</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4005985A-1B36-4A97-A967-8BA87FFB175C}"/>
            </a:ext>
          </a:extLst>
        </xdr:cNvPr>
        <xdr:cNvSpPr txBox="1"/>
      </xdr:nvSpPr>
      <xdr:spPr>
        <a:xfrm>
          <a:off x="18421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137228F3-C50D-442E-BB55-580FBB4010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EEC3D491-865A-40F6-9D2B-1E609BA20E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CE8B1608-D6FC-4761-B08E-78CC1D1333F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DB5E0FC6-F2BC-4AEF-81A8-779DB5612D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F6A7078-7214-4C95-8DE1-4F73463144B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8E67AD70-1B73-40AA-A5DF-1284ECCE0A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CF17E240-E4E2-4AAB-A412-A53FCFDE38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5354A292-1468-4307-A59D-1E931DFDC1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807125AF-9FA9-4B4C-803D-F2E0B11772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FFCD481-AC37-4956-B9C9-A4CD273149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6356841B-E7F0-4C83-A20F-A486E3783D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9D475B4E-4D5D-437C-AC8E-5103C282C5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F0F34F0D-B351-41A7-BDC5-14A1748C648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E9D44214-A781-40C8-B1EC-9875B1BDB4B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421EC2B7-4B60-427E-A15B-AFF89B22511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10C2AF9C-EF55-4DD7-916C-00BDDF42DF8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4B175D25-B455-4AB9-9772-C39E6B57496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5A31CE68-3A6C-4368-A0D7-CA93C999DE6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E5A615A6-2BA8-409D-B3D5-28EB1C74387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69F0D6A0-C6FB-40C0-851E-2C981A5F550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AB43C1DA-8AEE-4FA1-A6E1-7A76626BF30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C061FA6B-C1CF-4F78-859A-7932D547EFA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8815ABA2-30AC-4D7E-915F-F9724861E63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92751E87-F429-46C3-863E-35BF84B2FF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F2340522-F0BF-444E-953C-175676DD24E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828CDE7D-1014-4F52-8FA5-87CDB1313ED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8CAA84AC-D73B-4DC6-A6A7-11278D9FC6E3}"/>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1764CD86-CA3A-44FA-9C0C-0BA6208B0AE4}"/>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425143E3-DC50-4C79-AAD6-455CA68E8AA9}"/>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6CA6AD1F-505F-4FE2-9971-113DBB158BC8}"/>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391AB17D-B738-4E6D-AD2D-FEC996CDD822}"/>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75BB3740-3B38-48F8-8555-2A940394F5D3}"/>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D3BE79EC-BA9C-4194-94E9-554FEC5A8DD5}"/>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5D004CCD-C1F8-42A7-A987-9522483C3588}"/>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F268A5F2-7F68-4047-B272-427FAF6CA63B}"/>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F4F40CC4-9017-4C8D-AE31-86EB4930EEEE}"/>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93D595F7-4D39-4F2A-8C6F-49305701C84E}"/>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D13C62B-2821-4E0D-B17C-E557CD773D5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8D2B4B6-2C09-4408-AD07-4938FDE596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A722023-37B6-4EB7-BFCE-14E34BCEAC5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1EB198A-C0A2-4E6A-B55C-9B0DABB17B8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F3E4CEB-3981-4263-97DB-59738E0E164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楕円 545">
          <a:extLst>
            <a:ext uri="{FF2B5EF4-FFF2-40B4-BE49-F238E27FC236}">
              <a16:creationId xmlns:a16="http://schemas.microsoft.com/office/drawing/2014/main" id="{3FB88826-1C26-4661-A592-FB302BA0E17D}"/>
            </a:ext>
          </a:extLst>
        </xdr:cNvPr>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148062</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1A637345-4EAB-4108-9D51-578AD83813E9}"/>
            </a:ext>
          </a:extLst>
        </xdr:cNvPr>
        <xdr:cNvSpPr txBox="1"/>
      </xdr:nvSpPr>
      <xdr:spPr>
        <a:xfrm>
          <a:off x="16357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48" name="楕円 547">
          <a:extLst>
            <a:ext uri="{FF2B5EF4-FFF2-40B4-BE49-F238E27FC236}">
              <a16:creationId xmlns:a16="http://schemas.microsoft.com/office/drawing/2014/main" id="{0DFAD007-1F97-4D54-8077-B766AF5A86BF}"/>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48985</xdr:rowOff>
    </xdr:to>
    <xdr:cxnSp macro="">
      <xdr:nvCxnSpPr>
        <xdr:cNvPr id="549" name="直線コネクタ 548">
          <a:extLst>
            <a:ext uri="{FF2B5EF4-FFF2-40B4-BE49-F238E27FC236}">
              <a16:creationId xmlns:a16="http://schemas.microsoft.com/office/drawing/2014/main" id="{9B321FDC-D093-4973-9323-AD8A28A44CE1}"/>
            </a:ext>
          </a:extLst>
        </xdr:cNvPr>
        <xdr:cNvCxnSpPr/>
      </xdr:nvCxnSpPr>
      <xdr:spPr>
        <a:xfrm>
          <a:off x="15481300" y="103327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50" name="楕円 549">
          <a:extLst>
            <a:ext uri="{FF2B5EF4-FFF2-40B4-BE49-F238E27FC236}">
              <a16:creationId xmlns:a16="http://schemas.microsoft.com/office/drawing/2014/main" id="{A83BF145-5990-41B1-BA50-0CE953A53BA1}"/>
            </a:ext>
          </a:extLst>
        </xdr:cNvPr>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153488</xdr:rowOff>
    </xdr:to>
    <xdr:cxnSp macro="">
      <xdr:nvCxnSpPr>
        <xdr:cNvPr id="551" name="直線コネクタ 550">
          <a:extLst>
            <a:ext uri="{FF2B5EF4-FFF2-40B4-BE49-F238E27FC236}">
              <a16:creationId xmlns:a16="http://schemas.microsoft.com/office/drawing/2014/main" id="{6FA5BA15-E084-4272-A4E5-09EC19DC76E3}"/>
            </a:ext>
          </a:extLst>
        </xdr:cNvPr>
        <xdr:cNvCxnSpPr/>
      </xdr:nvCxnSpPr>
      <xdr:spPr>
        <a:xfrm flipV="1">
          <a:off x="14592300" y="1033272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73297</xdr:rowOff>
    </xdr:from>
    <xdr:to>
      <xdr:col>72</xdr:col>
      <xdr:colOff>38100</xdr:colOff>
      <xdr:row>61</xdr:row>
      <xdr:rowOff>3447</xdr:rowOff>
    </xdr:to>
    <xdr:sp macro="" textlink="">
      <xdr:nvSpPr>
        <xdr:cNvPr id="552" name="楕円 551">
          <a:extLst>
            <a:ext uri="{FF2B5EF4-FFF2-40B4-BE49-F238E27FC236}">
              <a16:creationId xmlns:a16="http://schemas.microsoft.com/office/drawing/2014/main" id="{8C0D0C05-C06C-45CE-AD0F-7A337D7E0059}"/>
            </a:ext>
          </a:extLst>
        </xdr:cNvPr>
        <xdr:cNvSpPr/>
      </xdr:nvSpPr>
      <xdr:spPr>
        <a:xfrm>
          <a:off x="13652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124097</xdr:rowOff>
    </xdr:from>
    <xdr:to>
      <xdr:col>76</xdr:col>
      <xdr:colOff>114300</xdr:colOff>
      <xdr:row>60</xdr:row>
      <xdr:rowOff>153488</xdr:rowOff>
    </xdr:to>
    <xdr:cxnSp macro="">
      <xdr:nvCxnSpPr>
        <xdr:cNvPr id="553" name="直線コネクタ 552">
          <a:extLst>
            <a:ext uri="{FF2B5EF4-FFF2-40B4-BE49-F238E27FC236}">
              <a16:creationId xmlns:a16="http://schemas.microsoft.com/office/drawing/2014/main" id="{F1104932-0C13-4282-87D6-9F681FAB7194}"/>
            </a:ext>
          </a:extLst>
        </xdr:cNvPr>
        <xdr:cNvCxnSpPr/>
      </xdr:nvCxnSpPr>
      <xdr:spPr>
        <a:xfrm>
          <a:off x="13703300" y="104110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136978</xdr:rowOff>
    </xdr:from>
    <xdr:to>
      <xdr:col>67</xdr:col>
      <xdr:colOff>101600</xdr:colOff>
      <xdr:row>60</xdr:row>
      <xdr:rowOff>67128</xdr:rowOff>
    </xdr:to>
    <xdr:sp macro="" textlink="">
      <xdr:nvSpPr>
        <xdr:cNvPr id="554" name="楕円 553">
          <a:extLst>
            <a:ext uri="{FF2B5EF4-FFF2-40B4-BE49-F238E27FC236}">
              <a16:creationId xmlns:a16="http://schemas.microsoft.com/office/drawing/2014/main" id="{7F23F8C9-5030-476F-974F-0FCE30CB95D8}"/>
            </a:ext>
          </a:extLst>
        </xdr:cNvPr>
        <xdr:cNvSpPr/>
      </xdr:nvSpPr>
      <xdr:spPr>
        <a:xfrm>
          <a:off x="12763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124097</xdr:rowOff>
    </xdr:to>
    <xdr:cxnSp macro="">
      <xdr:nvCxnSpPr>
        <xdr:cNvPr id="555" name="直線コネクタ 554">
          <a:extLst>
            <a:ext uri="{FF2B5EF4-FFF2-40B4-BE49-F238E27FC236}">
              <a16:creationId xmlns:a16="http://schemas.microsoft.com/office/drawing/2014/main" id="{DDBB9D7B-ED41-4542-B0A9-F7B244A4F44E}"/>
            </a:ext>
          </a:extLst>
        </xdr:cNvPr>
        <xdr:cNvCxnSpPr/>
      </xdr:nvCxnSpPr>
      <xdr:spPr>
        <a:xfrm>
          <a:off x="12814300" y="1030332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a:extLst>
            <a:ext uri="{FF2B5EF4-FFF2-40B4-BE49-F238E27FC236}">
              <a16:creationId xmlns:a16="http://schemas.microsoft.com/office/drawing/2014/main" id="{6D4976A0-CAE1-4089-A112-6E028FE219C1}"/>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2A0AD5BF-56AF-4A69-ADB9-5CC42977346E}"/>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a:extLst>
            <a:ext uri="{FF2B5EF4-FFF2-40B4-BE49-F238E27FC236}">
              <a16:creationId xmlns:a16="http://schemas.microsoft.com/office/drawing/2014/main" id="{D99D217B-C79D-4710-93FE-AE020C633AF1}"/>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a:extLst>
            <a:ext uri="{FF2B5EF4-FFF2-40B4-BE49-F238E27FC236}">
              <a16:creationId xmlns:a16="http://schemas.microsoft.com/office/drawing/2014/main" id="{64A4FE4C-0B32-47E1-AFA1-5F3FA202944C}"/>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560" name="n_1mainValue【学校施設】&#10;有形固定資産減価償却率">
          <a:extLst>
            <a:ext uri="{FF2B5EF4-FFF2-40B4-BE49-F238E27FC236}">
              <a16:creationId xmlns:a16="http://schemas.microsoft.com/office/drawing/2014/main" id="{C1393D98-004F-4472-AF76-252FADE9125D}"/>
            </a:ext>
          </a:extLst>
        </xdr:cNvPr>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561" name="n_2mainValue【学校施設】&#10;有形固定資産減価償却率">
          <a:extLst>
            <a:ext uri="{FF2B5EF4-FFF2-40B4-BE49-F238E27FC236}">
              <a16:creationId xmlns:a16="http://schemas.microsoft.com/office/drawing/2014/main" id="{133FC354-3578-49F2-9914-910DEEFC7ACC}"/>
            </a:ext>
          </a:extLst>
        </xdr:cNvPr>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166024</xdr:rowOff>
    </xdr:from>
    <xdr:ext cx="405111" cy="259045"/>
    <xdr:sp macro="" textlink="">
      <xdr:nvSpPr>
        <xdr:cNvPr id="562" name="n_3mainValue【学校施設】&#10;有形固定資産減価償却率">
          <a:extLst>
            <a:ext uri="{FF2B5EF4-FFF2-40B4-BE49-F238E27FC236}">
              <a16:creationId xmlns:a16="http://schemas.microsoft.com/office/drawing/2014/main" id="{E2479F1A-10A7-4582-BA6D-BB0F52933E13}"/>
            </a:ext>
          </a:extLst>
        </xdr:cNvPr>
        <xdr:cNvSpPr txBox="1"/>
      </xdr:nvSpPr>
      <xdr:spPr>
        <a:xfrm>
          <a:off x="13500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58255</xdr:rowOff>
    </xdr:from>
    <xdr:ext cx="405111" cy="259045"/>
    <xdr:sp macro="" textlink="">
      <xdr:nvSpPr>
        <xdr:cNvPr id="563" name="n_4mainValue【学校施設】&#10;有形固定資産減価償却率">
          <a:extLst>
            <a:ext uri="{FF2B5EF4-FFF2-40B4-BE49-F238E27FC236}">
              <a16:creationId xmlns:a16="http://schemas.microsoft.com/office/drawing/2014/main" id="{9C2697D5-F049-412C-A06E-6C70776491D0}"/>
            </a:ext>
          </a:extLst>
        </xdr:cNvPr>
        <xdr:cNvSpPr txBox="1"/>
      </xdr:nvSpPr>
      <xdr:spPr>
        <a:xfrm>
          <a:off x="12611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A2EFFF25-9F4E-4DD4-B8C7-EAAE1307A8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85130D36-0947-4FD6-9124-47EA762E59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63A74164-9150-4A6C-9365-87695D36D69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E25D38D9-FEA6-4DCA-8908-4DBEF92C47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E7039283-5589-41AD-897C-A7480FC065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7A72688E-FDDD-452B-B34E-3D69BEC69B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E4CCC68A-93C9-4FB2-99B9-4DC0C5EA9F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EC64D866-A5FA-431E-AB4A-7AC668D33A3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E86676C6-3677-46FE-8D61-ADA2B9ADB62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AB84746D-37CD-4C21-806D-4DF2BEE0A3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7BFB32B1-5865-4D4B-9E91-E7E72529D7A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EA945E82-7E0B-49B0-9974-2D09DD12EF7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ED801095-1FE7-4C25-9B8F-B2B82A5D142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7BD9B7C6-DF6D-4C9A-AEFE-68D40608FC7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100F4243-CA74-4F51-AB44-001E4BA10F3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59D4CC99-88CC-49CE-AF14-1200BB39E46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7480F88F-6C1F-497E-925E-1CF50D3DEAD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8237A94C-4637-4436-8A10-4AD68A31962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F4E8ADDB-D7F4-4A3F-A590-E6B2253F337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553E58E8-55A4-4E57-81BB-2DC72857628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6DA452D1-362D-47CF-B49E-DB7D8BCCA4C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B7CBCD63-4A36-4881-8A59-284DB2BE5AF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842B3283-1AC6-4D4A-8E87-CB9F561B130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84F4F818-F2A5-4C0B-B194-94946D7B06FA}"/>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4AD4F5E6-6481-45CC-A285-52D7AEA76B3D}"/>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E46F631A-D0E3-4320-952A-ECCE0EDF2F71}"/>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BE96F21E-84CF-4F9C-B820-6B2C767B2603}"/>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7ECA0B90-0245-4A67-8FDA-4B03D5BE53DD}"/>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5E871C57-E2D8-4A5C-B802-51829375B661}"/>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3C3BC4CB-DE7C-4E53-BAD5-03B10E7D9958}"/>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6118E658-594D-4C05-B7A0-DDB16E9BC407}"/>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B5FD19D6-AD14-4351-90DC-172253DA46C1}"/>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79098510-2386-4753-BAD5-A11A3478DB35}"/>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52EBFD38-5833-48BA-A97C-E846D66CF815}"/>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870F24C-45CB-4933-952C-2D62CB86455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3BB950D-A4FD-4682-90A0-196C6A7B51F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0DE56C7-7D85-4FCD-9ECB-37C263D892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4342695-77D8-4EC9-BCAF-3CD524CD950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658BB52-73BF-4E1D-8BE4-6E3A518F30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106553</xdr:rowOff>
    </xdr:from>
    <xdr:to>
      <xdr:col>116</xdr:col>
      <xdr:colOff>114300</xdr:colOff>
      <xdr:row>64</xdr:row>
      <xdr:rowOff>36703</xdr:rowOff>
    </xdr:to>
    <xdr:sp macro="" textlink="">
      <xdr:nvSpPr>
        <xdr:cNvPr id="603" name="楕円 602">
          <a:extLst>
            <a:ext uri="{FF2B5EF4-FFF2-40B4-BE49-F238E27FC236}">
              <a16:creationId xmlns:a16="http://schemas.microsoft.com/office/drawing/2014/main" id="{20A8265A-3AB3-4896-B64D-0EFDE01AD8BB}"/>
            </a:ext>
          </a:extLst>
        </xdr:cNvPr>
        <xdr:cNvSpPr/>
      </xdr:nvSpPr>
      <xdr:spPr>
        <a:xfrm>
          <a:off x="22110700" y="109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a:extLst>
            <a:ext uri="{FF2B5EF4-FFF2-40B4-BE49-F238E27FC236}">
              <a16:creationId xmlns:a16="http://schemas.microsoft.com/office/drawing/2014/main" id="{5EE43E6F-6F3F-40C0-BAB7-19B664D28C7C}"/>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106934</xdr:rowOff>
    </xdr:from>
    <xdr:to>
      <xdr:col>112</xdr:col>
      <xdr:colOff>38100</xdr:colOff>
      <xdr:row>64</xdr:row>
      <xdr:rowOff>37084</xdr:rowOff>
    </xdr:to>
    <xdr:sp macro="" textlink="">
      <xdr:nvSpPr>
        <xdr:cNvPr id="605" name="楕円 604">
          <a:extLst>
            <a:ext uri="{FF2B5EF4-FFF2-40B4-BE49-F238E27FC236}">
              <a16:creationId xmlns:a16="http://schemas.microsoft.com/office/drawing/2014/main" id="{873FE8E0-5995-4ABB-8C57-6E3E5D5C4480}"/>
            </a:ext>
          </a:extLst>
        </xdr:cNvPr>
        <xdr:cNvSpPr/>
      </xdr:nvSpPr>
      <xdr:spPr>
        <a:xfrm>
          <a:off x="21272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157353</xdr:rowOff>
    </xdr:from>
    <xdr:to>
      <xdr:col>116</xdr:col>
      <xdr:colOff>63500</xdr:colOff>
      <xdr:row>63</xdr:row>
      <xdr:rowOff>157734</xdr:rowOff>
    </xdr:to>
    <xdr:cxnSp macro="">
      <xdr:nvCxnSpPr>
        <xdr:cNvPr id="606" name="直線コネクタ 605">
          <a:extLst>
            <a:ext uri="{FF2B5EF4-FFF2-40B4-BE49-F238E27FC236}">
              <a16:creationId xmlns:a16="http://schemas.microsoft.com/office/drawing/2014/main" id="{33F7FA45-C3C7-4413-BFD0-D5243D0F744E}"/>
            </a:ext>
          </a:extLst>
        </xdr:cNvPr>
        <xdr:cNvCxnSpPr/>
      </xdr:nvCxnSpPr>
      <xdr:spPr>
        <a:xfrm flipV="1">
          <a:off x="21323300" y="1095870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106934</xdr:rowOff>
    </xdr:from>
    <xdr:to>
      <xdr:col>107</xdr:col>
      <xdr:colOff>101600</xdr:colOff>
      <xdr:row>64</xdr:row>
      <xdr:rowOff>37084</xdr:rowOff>
    </xdr:to>
    <xdr:sp macro="" textlink="">
      <xdr:nvSpPr>
        <xdr:cNvPr id="607" name="楕円 606">
          <a:extLst>
            <a:ext uri="{FF2B5EF4-FFF2-40B4-BE49-F238E27FC236}">
              <a16:creationId xmlns:a16="http://schemas.microsoft.com/office/drawing/2014/main" id="{2EF7DC8D-88BC-448E-B458-5DDAA0594D68}"/>
            </a:ext>
          </a:extLst>
        </xdr:cNvPr>
        <xdr:cNvSpPr/>
      </xdr:nvSpPr>
      <xdr:spPr>
        <a:xfrm>
          <a:off x="20383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157734</xdr:rowOff>
    </xdr:from>
    <xdr:to>
      <xdr:col>111</xdr:col>
      <xdr:colOff>177800</xdr:colOff>
      <xdr:row>63</xdr:row>
      <xdr:rowOff>157734</xdr:rowOff>
    </xdr:to>
    <xdr:cxnSp macro="">
      <xdr:nvCxnSpPr>
        <xdr:cNvPr id="608" name="直線コネクタ 607">
          <a:extLst>
            <a:ext uri="{FF2B5EF4-FFF2-40B4-BE49-F238E27FC236}">
              <a16:creationId xmlns:a16="http://schemas.microsoft.com/office/drawing/2014/main" id="{DEAB6581-643A-499A-81DA-CAAA81DD29BD}"/>
            </a:ext>
          </a:extLst>
        </xdr:cNvPr>
        <xdr:cNvCxnSpPr/>
      </xdr:nvCxnSpPr>
      <xdr:spPr>
        <a:xfrm>
          <a:off x="20434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109525</xdr:rowOff>
    </xdr:from>
    <xdr:to>
      <xdr:col>102</xdr:col>
      <xdr:colOff>165100</xdr:colOff>
      <xdr:row>64</xdr:row>
      <xdr:rowOff>39675</xdr:rowOff>
    </xdr:to>
    <xdr:sp macro="" textlink="">
      <xdr:nvSpPr>
        <xdr:cNvPr id="609" name="楕円 608">
          <a:extLst>
            <a:ext uri="{FF2B5EF4-FFF2-40B4-BE49-F238E27FC236}">
              <a16:creationId xmlns:a16="http://schemas.microsoft.com/office/drawing/2014/main" id="{197905B4-90D9-4E1E-9BC5-05A0CF8B4128}"/>
            </a:ext>
          </a:extLst>
        </xdr:cNvPr>
        <xdr:cNvSpPr/>
      </xdr:nvSpPr>
      <xdr:spPr>
        <a:xfrm>
          <a:off x="19494500" y="109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157734</xdr:rowOff>
    </xdr:from>
    <xdr:to>
      <xdr:col>107</xdr:col>
      <xdr:colOff>50800</xdr:colOff>
      <xdr:row>63</xdr:row>
      <xdr:rowOff>160325</xdr:rowOff>
    </xdr:to>
    <xdr:cxnSp macro="">
      <xdr:nvCxnSpPr>
        <xdr:cNvPr id="610" name="直線コネクタ 609">
          <a:extLst>
            <a:ext uri="{FF2B5EF4-FFF2-40B4-BE49-F238E27FC236}">
              <a16:creationId xmlns:a16="http://schemas.microsoft.com/office/drawing/2014/main" id="{83B3F5B6-B9E9-4FA2-B6BA-E1BF11E7B4AE}"/>
            </a:ext>
          </a:extLst>
        </xdr:cNvPr>
        <xdr:cNvCxnSpPr/>
      </xdr:nvCxnSpPr>
      <xdr:spPr>
        <a:xfrm flipV="1">
          <a:off x="19545300" y="1095908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109830</xdr:rowOff>
    </xdr:from>
    <xdr:to>
      <xdr:col>98</xdr:col>
      <xdr:colOff>38100</xdr:colOff>
      <xdr:row>64</xdr:row>
      <xdr:rowOff>39980</xdr:rowOff>
    </xdr:to>
    <xdr:sp macro="" textlink="">
      <xdr:nvSpPr>
        <xdr:cNvPr id="611" name="楕円 610">
          <a:extLst>
            <a:ext uri="{FF2B5EF4-FFF2-40B4-BE49-F238E27FC236}">
              <a16:creationId xmlns:a16="http://schemas.microsoft.com/office/drawing/2014/main" id="{276DEFFE-81C4-4C04-A036-C1FDBA1BD283}"/>
            </a:ext>
          </a:extLst>
        </xdr:cNvPr>
        <xdr:cNvSpPr/>
      </xdr:nvSpPr>
      <xdr:spPr>
        <a:xfrm>
          <a:off x="18605500" y="109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160325</xdr:rowOff>
    </xdr:from>
    <xdr:to>
      <xdr:col>102</xdr:col>
      <xdr:colOff>114300</xdr:colOff>
      <xdr:row>63</xdr:row>
      <xdr:rowOff>160630</xdr:rowOff>
    </xdr:to>
    <xdr:cxnSp macro="">
      <xdr:nvCxnSpPr>
        <xdr:cNvPr id="612" name="直線コネクタ 611">
          <a:extLst>
            <a:ext uri="{FF2B5EF4-FFF2-40B4-BE49-F238E27FC236}">
              <a16:creationId xmlns:a16="http://schemas.microsoft.com/office/drawing/2014/main" id="{3C8C72A3-FEC3-4F71-8B52-5173C592A463}"/>
            </a:ext>
          </a:extLst>
        </xdr:cNvPr>
        <xdr:cNvCxnSpPr/>
      </xdr:nvCxnSpPr>
      <xdr:spPr>
        <a:xfrm flipV="1">
          <a:off x="18656300" y="1096167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a:extLst>
            <a:ext uri="{FF2B5EF4-FFF2-40B4-BE49-F238E27FC236}">
              <a16:creationId xmlns:a16="http://schemas.microsoft.com/office/drawing/2014/main" id="{36467FD5-D3FD-47D2-A7CD-9BDB8FCBF4F7}"/>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1040DD0D-759E-46CA-BDF2-B1D6874BDF83}"/>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8B44BDCE-1F8D-4E24-9C62-8FBC21118C4A}"/>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a:extLst>
            <a:ext uri="{FF2B5EF4-FFF2-40B4-BE49-F238E27FC236}">
              <a16:creationId xmlns:a16="http://schemas.microsoft.com/office/drawing/2014/main" id="{D0B42955-6FD2-4372-8CC9-15BC3B439FCD}"/>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28211</xdr:rowOff>
    </xdr:from>
    <xdr:ext cx="469744" cy="259045"/>
    <xdr:sp macro="" textlink="">
      <xdr:nvSpPr>
        <xdr:cNvPr id="617" name="n_1mainValue【学校施設】&#10;一人当たり面積">
          <a:extLst>
            <a:ext uri="{FF2B5EF4-FFF2-40B4-BE49-F238E27FC236}">
              <a16:creationId xmlns:a16="http://schemas.microsoft.com/office/drawing/2014/main" id="{D329D42D-DF5F-4EC6-847B-7EC9CA1EE5AE}"/>
            </a:ext>
          </a:extLst>
        </xdr:cNvPr>
        <xdr:cNvSpPr txBox="1"/>
      </xdr:nvSpPr>
      <xdr:spPr>
        <a:xfrm>
          <a:off x="210757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28211</xdr:rowOff>
    </xdr:from>
    <xdr:ext cx="469744" cy="259045"/>
    <xdr:sp macro="" textlink="">
      <xdr:nvSpPr>
        <xdr:cNvPr id="618" name="n_2mainValue【学校施設】&#10;一人当たり面積">
          <a:extLst>
            <a:ext uri="{FF2B5EF4-FFF2-40B4-BE49-F238E27FC236}">
              <a16:creationId xmlns:a16="http://schemas.microsoft.com/office/drawing/2014/main" id="{C94C6DD0-E399-4AE0-BABC-8B21B9FD9E0D}"/>
            </a:ext>
          </a:extLst>
        </xdr:cNvPr>
        <xdr:cNvSpPr txBox="1"/>
      </xdr:nvSpPr>
      <xdr:spPr>
        <a:xfrm>
          <a:off x="20199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30802</xdr:rowOff>
    </xdr:from>
    <xdr:ext cx="469744" cy="259045"/>
    <xdr:sp macro="" textlink="">
      <xdr:nvSpPr>
        <xdr:cNvPr id="619" name="n_3mainValue【学校施設】&#10;一人当たり面積">
          <a:extLst>
            <a:ext uri="{FF2B5EF4-FFF2-40B4-BE49-F238E27FC236}">
              <a16:creationId xmlns:a16="http://schemas.microsoft.com/office/drawing/2014/main" id="{5D49B802-3446-43EE-A383-CBC91AD5BBB2}"/>
            </a:ext>
          </a:extLst>
        </xdr:cNvPr>
        <xdr:cNvSpPr txBox="1"/>
      </xdr:nvSpPr>
      <xdr:spPr>
        <a:xfrm>
          <a:off x="19310427" y="1100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31107</xdr:rowOff>
    </xdr:from>
    <xdr:ext cx="469744" cy="259045"/>
    <xdr:sp macro="" textlink="">
      <xdr:nvSpPr>
        <xdr:cNvPr id="620" name="n_4mainValue【学校施設】&#10;一人当たり面積">
          <a:extLst>
            <a:ext uri="{FF2B5EF4-FFF2-40B4-BE49-F238E27FC236}">
              <a16:creationId xmlns:a16="http://schemas.microsoft.com/office/drawing/2014/main" id="{6E9CEAE4-FA33-4103-B97E-E732400F0215}"/>
            </a:ext>
          </a:extLst>
        </xdr:cNvPr>
        <xdr:cNvSpPr txBox="1"/>
      </xdr:nvSpPr>
      <xdr:spPr>
        <a:xfrm>
          <a:off x="18421427" y="110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EC115B68-BD8F-48DD-867D-1DB2094D1A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84B00651-477D-4F04-A952-D67C39E429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464F92A9-5D9E-404B-9D83-516E15CB3B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5C089936-E08C-4E5C-BB34-9CAA2C02F0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7282A9DE-E0EF-45A5-89BB-0C46EF14CE8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407D9705-0687-4437-A6AA-E24F5884EE2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EDB67CC9-7AFB-4AE1-B7AB-B08D5B6D8C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6D114FE8-4C31-4CE8-B764-3AE1759FDB8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F9B7B50A-5176-4053-BACF-303A35A5E3A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C31E889C-A2A5-4963-98AE-7302BEDF9E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DEA612F2-B0DB-4790-9D04-4D9D570E76F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9BD02A48-225B-43EA-9D16-EBAFB43CE05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E4188EE3-FBA8-4692-B471-AD45A90F536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87F7B31D-7E36-4B1C-9F91-6CAC89BECDD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F5062F47-27AC-48BA-949E-0AEAE0B7806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30BCAC64-2688-429E-B691-4EF12030F85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168B774E-EB44-490E-981D-1BC19561DBD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CB5DF6D2-1EFC-4F18-810F-D7B4731C0DD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508C54F1-5913-4D79-A463-3A09AC3DA61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7B37FF1A-8EAB-4B88-9E56-810ACE9D0AE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89D07634-1DA9-48C4-B725-7DF99B0E75B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9461BA6D-C6FB-49E7-BC91-C82E97AFF6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E32D924C-DDDF-42AC-9419-5F2095F6719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C313639A-4B9A-4304-AB63-5723B17B56E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DD4018CE-F7B3-4D33-9388-27EBBA93B78F}"/>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281AFB-6B3D-4480-AD3C-B36AB3471C59}"/>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B30F28C3-AA04-4B20-A180-AA1F599CB507}"/>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E4FA72B2-B0F1-47E4-B629-3DF3C513A43C}"/>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599084FF-A5B2-4A64-8197-4DB08F511BF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a:extLst>
            <a:ext uri="{FF2B5EF4-FFF2-40B4-BE49-F238E27FC236}">
              <a16:creationId xmlns:a16="http://schemas.microsoft.com/office/drawing/2014/main" id="{87B9031E-5937-414E-9451-C40D84249161}"/>
            </a:ext>
          </a:extLst>
        </xdr:cNvPr>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CECBD734-FF29-442B-AC66-68092FDC53EF}"/>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E408B3DB-32FF-42E1-B0D2-FC85A431BDD1}"/>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5ABC7E95-BA39-4B5B-BB74-B659D630F73B}"/>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6E7CA107-4180-4B10-BEBD-623157771BF1}"/>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6B0D5CB5-0D5D-490A-813A-EB52F8DC3953}"/>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C96A35B4-1479-45B2-B1D0-41413D56152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F3D7DC9-3378-4587-AAB2-B6D908A0E2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D30ADAD-7E98-4944-ADA8-192658001F1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BB56F4D-7DC7-4749-8F28-713A98BE197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B5478DF-80EA-43D1-9887-A092DDF4B84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661" name="楕円 660">
          <a:extLst>
            <a:ext uri="{FF2B5EF4-FFF2-40B4-BE49-F238E27FC236}">
              <a16:creationId xmlns:a16="http://schemas.microsoft.com/office/drawing/2014/main" id="{F81C2ACB-7AE8-46F0-9648-6CD56848CCAF}"/>
            </a:ext>
          </a:extLst>
        </xdr:cNvPr>
        <xdr:cNvSpPr/>
      </xdr:nvSpPr>
      <xdr:spPr>
        <a:xfrm>
          <a:off x="16268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59707</xdr:rowOff>
    </xdr:from>
    <xdr:ext cx="405111" cy="259045"/>
    <xdr:sp macro="" textlink="">
      <xdr:nvSpPr>
        <xdr:cNvPr id="662" name="【児童館】&#10;有形固定資産減価償却率該当値テキスト">
          <a:extLst>
            <a:ext uri="{FF2B5EF4-FFF2-40B4-BE49-F238E27FC236}">
              <a16:creationId xmlns:a16="http://schemas.microsoft.com/office/drawing/2014/main" id="{A9006E84-25BA-4874-AB56-7BAC5A2C65EF}"/>
            </a:ext>
          </a:extLst>
        </xdr:cNvPr>
        <xdr:cNvSpPr txBox="1"/>
      </xdr:nvSpPr>
      <xdr:spPr>
        <a:xfrm>
          <a:off x="163576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154939</xdr:rowOff>
    </xdr:from>
    <xdr:to>
      <xdr:col>81</xdr:col>
      <xdr:colOff>101600</xdr:colOff>
      <xdr:row>81</xdr:row>
      <xdr:rowOff>85089</xdr:rowOff>
    </xdr:to>
    <xdr:sp macro="" textlink="">
      <xdr:nvSpPr>
        <xdr:cNvPr id="663" name="楕円 662">
          <a:extLst>
            <a:ext uri="{FF2B5EF4-FFF2-40B4-BE49-F238E27FC236}">
              <a16:creationId xmlns:a16="http://schemas.microsoft.com/office/drawing/2014/main" id="{AC77FB7A-3403-4FE7-90B1-13399EB732EB}"/>
            </a:ext>
          </a:extLst>
        </xdr:cNvPr>
        <xdr:cNvSpPr/>
      </xdr:nvSpPr>
      <xdr:spPr>
        <a:xfrm>
          <a:off x="15430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34289</xdr:rowOff>
    </xdr:from>
    <xdr:to>
      <xdr:col>85</xdr:col>
      <xdr:colOff>127000</xdr:colOff>
      <xdr:row>81</xdr:row>
      <xdr:rowOff>87630</xdr:rowOff>
    </xdr:to>
    <xdr:cxnSp macro="">
      <xdr:nvCxnSpPr>
        <xdr:cNvPr id="664" name="直線コネクタ 663">
          <a:extLst>
            <a:ext uri="{FF2B5EF4-FFF2-40B4-BE49-F238E27FC236}">
              <a16:creationId xmlns:a16="http://schemas.microsoft.com/office/drawing/2014/main" id="{8EFD3693-BCFB-4DD5-BE3F-42A2FBF12366}"/>
            </a:ext>
          </a:extLst>
        </xdr:cNvPr>
        <xdr:cNvCxnSpPr/>
      </xdr:nvCxnSpPr>
      <xdr:spPr>
        <a:xfrm>
          <a:off x="15481300" y="139217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145414</xdr:rowOff>
    </xdr:from>
    <xdr:to>
      <xdr:col>76</xdr:col>
      <xdr:colOff>165100</xdr:colOff>
      <xdr:row>81</xdr:row>
      <xdr:rowOff>75564</xdr:rowOff>
    </xdr:to>
    <xdr:sp macro="" textlink="">
      <xdr:nvSpPr>
        <xdr:cNvPr id="665" name="楕円 664">
          <a:extLst>
            <a:ext uri="{FF2B5EF4-FFF2-40B4-BE49-F238E27FC236}">
              <a16:creationId xmlns:a16="http://schemas.microsoft.com/office/drawing/2014/main" id="{1031B61F-8DB0-48D5-9C88-524074449C57}"/>
            </a:ext>
          </a:extLst>
        </xdr:cNvPr>
        <xdr:cNvSpPr/>
      </xdr:nvSpPr>
      <xdr:spPr>
        <a:xfrm>
          <a:off x="14541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24764</xdr:rowOff>
    </xdr:from>
    <xdr:to>
      <xdr:col>81</xdr:col>
      <xdr:colOff>50800</xdr:colOff>
      <xdr:row>81</xdr:row>
      <xdr:rowOff>34289</xdr:rowOff>
    </xdr:to>
    <xdr:cxnSp macro="">
      <xdr:nvCxnSpPr>
        <xdr:cNvPr id="666" name="直線コネクタ 665">
          <a:extLst>
            <a:ext uri="{FF2B5EF4-FFF2-40B4-BE49-F238E27FC236}">
              <a16:creationId xmlns:a16="http://schemas.microsoft.com/office/drawing/2014/main" id="{05AE71DE-2077-444D-97C4-CDCAFE4C3619}"/>
            </a:ext>
          </a:extLst>
        </xdr:cNvPr>
        <xdr:cNvCxnSpPr/>
      </xdr:nvCxnSpPr>
      <xdr:spPr>
        <a:xfrm>
          <a:off x="14592300" y="139122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105411</xdr:rowOff>
    </xdr:from>
    <xdr:to>
      <xdr:col>72</xdr:col>
      <xdr:colOff>38100</xdr:colOff>
      <xdr:row>81</xdr:row>
      <xdr:rowOff>35561</xdr:rowOff>
    </xdr:to>
    <xdr:sp macro="" textlink="">
      <xdr:nvSpPr>
        <xdr:cNvPr id="667" name="楕円 666">
          <a:extLst>
            <a:ext uri="{FF2B5EF4-FFF2-40B4-BE49-F238E27FC236}">
              <a16:creationId xmlns:a16="http://schemas.microsoft.com/office/drawing/2014/main" id="{1BBC797E-6F74-4172-B4D7-174CADBB7627}"/>
            </a:ext>
          </a:extLst>
        </xdr:cNvPr>
        <xdr:cNvSpPr/>
      </xdr:nvSpPr>
      <xdr:spPr>
        <a:xfrm>
          <a:off x="13652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156211</xdr:rowOff>
    </xdr:from>
    <xdr:to>
      <xdr:col>76</xdr:col>
      <xdr:colOff>114300</xdr:colOff>
      <xdr:row>81</xdr:row>
      <xdr:rowOff>24764</xdr:rowOff>
    </xdr:to>
    <xdr:cxnSp macro="">
      <xdr:nvCxnSpPr>
        <xdr:cNvPr id="668" name="直線コネクタ 667">
          <a:extLst>
            <a:ext uri="{FF2B5EF4-FFF2-40B4-BE49-F238E27FC236}">
              <a16:creationId xmlns:a16="http://schemas.microsoft.com/office/drawing/2014/main" id="{A3F383F0-0618-443F-9FC4-48B5523C9DC6}"/>
            </a:ext>
          </a:extLst>
        </xdr:cNvPr>
        <xdr:cNvCxnSpPr/>
      </xdr:nvCxnSpPr>
      <xdr:spPr>
        <a:xfrm>
          <a:off x="13703300" y="138722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12064</xdr:rowOff>
    </xdr:from>
    <xdr:to>
      <xdr:col>67</xdr:col>
      <xdr:colOff>101600</xdr:colOff>
      <xdr:row>80</xdr:row>
      <xdr:rowOff>113664</xdr:rowOff>
    </xdr:to>
    <xdr:sp macro="" textlink="">
      <xdr:nvSpPr>
        <xdr:cNvPr id="669" name="楕円 668">
          <a:extLst>
            <a:ext uri="{FF2B5EF4-FFF2-40B4-BE49-F238E27FC236}">
              <a16:creationId xmlns:a16="http://schemas.microsoft.com/office/drawing/2014/main" id="{41013D9A-94F0-4E62-98A3-2D8CF4434B85}"/>
            </a:ext>
          </a:extLst>
        </xdr:cNvPr>
        <xdr:cNvSpPr/>
      </xdr:nvSpPr>
      <xdr:spPr>
        <a:xfrm>
          <a:off x="12763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62864</xdr:rowOff>
    </xdr:from>
    <xdr:to>
      <xdr:col>71</xdr:col>
      <xdr:colOff>177800</xdr:colOff>
      <xdr:row>80</xdr:row>
      <xdr:rowOff>156211</xdr:rowOff>
    </xdr:to>
    <xdr:cxnSp macro="">
      <xdr:nvCxnSpPr>
        <xdr:cNvPr id="670" name="直線コネクタ 669">
          <a:extLst>
            <a:ext uri="{FF2B5EF4-FFF2-40B4-BE49-F238E27FC236}">
              <a16:creationId xmlns:a16="http://schemas.microsoft.com/office/drawing/2014/main" id="{AAEF0039-F7F7-4F22-8B5A-239D14879186}"/>
            </a:ext>
          </a:extLst>
        </xdr:cNvPr>
        <xdr:cNvCxnSpPr/>
      </xdr:nvCxnSpPr>
      <xdr:spPr>
        <a:xfrm>
          <a:off x="12814300" y="1377886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a:extLst>
            <a:ext uri="{FF2B5EF4-FFF2-40B4-BE49-F238E27FC236}">
              <a16:creationId xmlns:a16="http://schemas.microsoft.com/office/drawing/2014/main" id="{1595A72E-AE4C-4DBF-A761-5126729284A9}"/>
            </a:ext>
          </a:extLst>
        </xdr:cNvPr>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a:extLst>
            <a:ext uri="{FF2B5EF4-FFF2-40B4-BE49-F238E27FC236}">
              <a16:creationId xmlns:a16="http://schemas.microsoft.com/office/drawing/2014/main" id="{F33C95B9-B9CD-4095-8733-E4C63B27C47A}"/>
            </a:ext>
          </a:extLst>
        </xdr:cNvPr>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a:extLst>
            <a:ext uri="{FF2B5EF4-FFF2-40B4-BE49-F238E27FC236}">
              <a16:creationId xmlns:a16="http://schemas.microsoft.com/office/drawing/2014/main" id="{3D407084-B92A-428B-AF46-5BEFDB08EFB8}"/>
            </a:ext>
          </a:extLst>
        </xdr:cNvPr>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a:extLst>
            <a:ext uri="{FF2B5EF4-FFF2-40B4-BE49-F238E27FC236}">
              <a16:creationId xmlns:a16="http://schemas.microsoft.com/office/drawing/2014/main" id="{28BDB338-A4C9-4AAD-9D4B-6F17A8959183}"/>
            </a:ext>
          </a:extLst>
        </xdr:cNvPr>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101616</xdr:rowOff>
    </xdr:from>
    <xdr:ext cx="405111" cy="259045"/>
    <xdr:sp macro="" textlink="">
      <xdr:nvSpPr>
        <xdr:cNvPr id="675" name="n_1mainValue【児童館】&#10;有形固定資産減価償却率">
          <a:extLst>
            <a:ext uri="{FF2B5EF4-FFF2-40B4-BE49-F238E27FC236}">
              <a16:creationId xmlns:a16="http://schemas.microsoft.com/office/drawing/2014/main" id="{9D6B46F6-0455-45EC-86E0-F81EDE5570D8}"/>
            </a:ext>
          </a:extLst>
        </xdr:cNvPr>
        <xdr:cNvSpPr txBox="1"/>
      </xdr:nvSpPr>
      <xdr:spPr>
        <a:xfrm>
          <a:off x="15266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92091</xdr:rowOff>
    </xdr:from>
    <xdr:ext cx="405111" cy="259045"/>
    <xdr:sp macro="" textlink="">
      <xdr:nvSpPr>
        <xdr:cNvPr id="676" name="n_2mainValue【児童館】&#10;有形固定資産減価償却率">
          <a:extLst>
            <a:ext uri="{FF2B5EF4-FFF2-40B4-BE49-F238E27FC236}">
              <a16:creationId xmlns:a16="http://schemas.microsoft.com/office/drawing/2014/main" id="{4D46FF41-B482-476E-B43E-E6A7C0B4972D}"/>
            </a:ext>
          </a:extLst>
        </xdr:cNvPr>
        <xdr:cNvSpPr txBox="1"/>
      </xdr:nvSpPr>
      <xdr:spPr>
        <a:xfrm>
          <a:off x="14389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52088</xdr:rowOff>
    </xdr:from>
    <xdr:ext cx="405111" cy="259045"/>
    <xdr:sp macro="" textlink="">
      <xdr:nvSpPr>
        <xdr:cNvPr id="677" name="n_3mainValue【児童館】&#10;有形固定資産減価償却率">
          <a:extLst>
            <a:ext uri="{FF2B5EF4-FFF2-40B4-BE49-F238E27FC236}">
              <a16:creationId xmlns:a16="http://schemas.microsoft.com/office/drawing/2014/main" id="{861F655F-5934-495C-9068-8B7879449A1B}"/>
            </a:ext>
          </a:extLst>
        </xdr:cNvPr>
        <xdr:cNvSpPr txBox="1"/>
      </xdr:nvSpPr>
      <xdr:spPr>
        <a:xfrm>
          <a:off x="13500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130191</xdr:rowOff>
    </xdr:from>
    <xdr:ext cx="405111" cy="259045"/>
    <xdr:sp macro="" textlink="">
      <xdr:nvSpPr>
        <xdr:cNvPr id="678" name="n_4mainValue【児童館】&#10;有形固定資産減価償却率">
          <a:extLst>
            <a:ext uri="{FF2B5EF4-FFF2-40B4-BE49-F238E27FC236}">
              <a16:creationId xmlns:a16="http://schemas.microsoft.com/office/drawing/2014/main" id="{835D519A-FC1A-44F6-963C-ABFEE7C39821}"/>
            </a:ext>
          </a:extLst>
        </xdr:cNvPr>
        <xdr:cNvSpPr txBox="1"/>
      </xdr:nvSpPr>
      <xdr:spPr>
        <a:xfrm>
          <a:off x="12611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94AFAF8B-AB9B-41CB-A752-8D77B4FCBF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4677AE3B-2D13-4827-BD29-8C04D3A87D4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2EC6E45D-6BF3-4FCE-BF46-0AAD08D57F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F8EB4ADE-F1EB-4823-959B-DC14BED4739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7D63D8B9-D575-46AC-A1A5-45BE9BC550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AE24174F-A8C1-440D-AEC2-83EC65C506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C1DCBDE9-3579-4CBE-BFFA-749130F13F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64ED16D-FF0A-44D8-B539-4EF4B1E0CA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BCBEB159-7C06-4543-B042-78108DFEDF3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AD9D7A8-03DF-4289-A350-EC8467F6FA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ED949B3B-85ED-4555-8694-1B513F70067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8FC9F6B7-5995-4BD2-A15A-E5E75EA950B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70C4DC3E-F0FA-4036-8560-87407C249C0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F3EFAC77-945A-48D8-8D67-971C30CF519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DE5AD59B-9E4C-4B29-8101-1A6CE19902B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9A3ABE70-7247-4621-9255-E8F1C42B60A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16A7F09-72EC-4A1D-8970-6A8F48EAD1E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D2C5321D-3D5C-4C24-A6F0-DA650AB629F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1A575AD1-AD7E-4317-AAD6-FC09F58C48B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83900999-AF89-460F-AA74-6359CFA9141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14B7985B-0C89-403F-A7F2-74151AB452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F94DD6CA-CA96-4587-BBB5-1E85C615118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3D56F473-87DB-42E4-887D-63710EF6274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2B1A9DF5-CCED-492D-B13D-19CC2A0C3A3A}"/>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BE9C9AE4-67FB-4D34-A981-4F1643CB00F5}"/>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2EEAE4B3-16EB-4CF2-B2B8-1615CA36EF9D}"/>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10A0F0E5-877E-4375-BFAD-169538674CBB}"/>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A53F515D-65B1-4CE1-A80D-F48F17941532}"/>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a:extLst>
            <a:ext uri="{FF2B5EF4-FFF2-40B4-BE49-F238E27FC236}">
              <a16:creationId xmlns:a16="http://schemas.microsoft.com/office/drawing/2014/main" id="{E330935C-9E05-48F3-8FDE-6F0FABA94D05}"/>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C3B6F7E6-679D-4D91-8010-0C41581BC005}"/>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624B3781-5381-4A87-BC2E-2F177C0C8E5D}"/>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224E5AD1-5BD7-4F2D-BB76-975E5822F41D}"/>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7096524D-F0C4-4F70-88E5-3C63B4271AD1}"/>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48FB6C7B-AD38-4496-88E8-D1D5E083A0F4}"/>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6176FF4-6D3D-4887-A183-B1120B63C8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7850739-4E08-4A3F-984B-44DED141EF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C47A79E-D5D8-49C2-A1AF-B121290B21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9908EEA-DBD9-4516-AA77-E1013B1EA54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E98E948-F886-428A-8179-50DD52B1B87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718" name="楕円 717">
          <a:extLst>
            <a:ext uri="{FF2B5EF4-FFF2-40B4-BE49-F238E27FC236}">
              <a16:creationId xmlns:a16="http://schemas.microsoft.com/office/drawing/2014/main" id="{D7AB9745-073A-4606-808B-96F6AA843C5B}"/>
            </a:ext>
          </a:extLst>
        </xdr:cNvPr>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719" name="【児童館】&#10;一人当たり面積該当値テキスト">
          <a:extLst>
            <a:ext uri="{FF2B5EF4-FFF2-40B4-BE49-F238E27FC236}">
              <a16:creationId xmlns:a16="http://schemas.microsoft.com/office/drawing/2014/main" id="{10CE6420-642E-4676-9224-23FDE820238A}"/>
            </a:ext>
          </a:extLst>
        </xdr:cNvPr>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720" name="楕円 719">
          <a:extLst>
            <a:ext uri="{FF2B5EF4-FFF2-40B4-BE49-F238E27FC236}">
              <a16:creationId xmlns:a16="http://schemas.microsoft.com/office/drawing/2014/main" id="{F327D2BC-D69C-42C7-9AB5-21B24C9CAEBD}"/>
            </a:ext>
          </a:extLst>
        </xdr:cNvPr>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721" name="直線コネクタ 720">
          <a:extLst>
            <a:ext uri="{FF2B5EF4-FFF2-40B4-BE49-F238E27FC236}">
              <a16:creationId xmlns:a16="http://schemas.microsoft.com/office/drawing/2014/main" id="{211C8E53-2F2F-4E9B-9823-1BEF87ED56CF}"/>
            </a:ext>
          </a:extLst>
        </xdr:cNvPr>
        <xdr:cNvCxnSpPr/>
      </xdr:nvCxnSpPr>
      <xdr:spPr>
        <a:xfrm>
          <a:off x="21323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722" name="楕円 721">
          <a:extLst>
            <a:ext uri="{FF2B5EF4-FFF2-40B4-BE49-F238E27FC236}">
              <a16:creationId xmlns:a16="http://schemas.microsoft.com/office/drawing/2014/main" id="{8268D5B7-4D2F-468E-92D0-826169779B42}"/>
            </a:ext>
          </a:extLst>
        </xdr:cNvPr>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0</xdr:rowOff>
    </xdr:to>
    <xdr:cxnSp macro="">
      <xdr:nvCxnSpPr>
        <xdr:cNvPr id="723" name="直線コネクタ 722">
          <a:extLst>
            <a:ext uri="{FF2B5EF4-FFF2-40B4-BE49-F238E27FC236}">
              <a16:creationId xmlns:a16="http://schemas.microsoft.com/office/drawing/2014/main" id="{232235F2-BA87-4ADF-958C-7960954883D9}"/>
            </a:ext>
          </a:extLst>
        </xdr:cNvPr>
        <xdr:cNvCxnSpPr/>
      </xdr:nvCxnSpPr>
      <xdr:spPr>
        <a:xfrm>
          <a:off x="20434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120650</xdr:rowOff>
    </xdr:from>
    <xdr:to>
      <xdr:col>102</xdr:col>
      <xdr:colOff>165100</xdr:colOff>
      <xdr:row>85</xdr:row>
      <xdr:rowOff>50800</xdr:rowOff>
    </xdr:to>
    <xdr:sp macro="" textlink="">
      <xdr:nvSpPr>
        <xdr:cNvPr id="724" name="楕円 723">
          <a:extLst>
            <a:ext uri="{FF2B5EF4-FFF2-40B4-BE49-F238E27FC236}">
              <a16:creationId xmlns:a16="http://schemas.microsoft.com/office/drawing/2014/main" id="{84816D90-D238-45EA-BEC9-A424F131550A}"/>
            </a:ext>
          </a:extLst>
        </xdr:cNvPr>
        <xdr:cNvSpPr/>
      </xdr:nvSpPr>
      <xdr:spPr>
        <a:xfrm>
          <a:off x="19494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0</xdr:rowOff>
    </xdr:from>
    <xdr:to>
      <xdr:col>107</xdr:col>
      <xdr:colOff>50800</xdr:colOff>
      <xdr:row>85</xdr:row>
      <xdr:rowOff>0</xdr:rowOff>
    </xdr:to>
    <xdr:cxnSp macro="">
      <xdr:nvCxnSpPr>
        <xdr:cNvPr id="725" name="直線コネクタ 724">
          <a:extLst>
            <a:ext uri="{FF2B5EF4-FFF2-40B4-BE49-F238E27FC236}">
              <a16:creationId xmlns:a16="http://schemas.microsoft.com/office/drawing/2014/main" id="{48802334-1BA2-4309-B7B6-272163710517}"/>
            </a:ext>
          </a:extLst>
        </xdr:cNvPr>
        <xdr:cNvCxnSpPr/>
      </xdr:nvCxnSpPr>
      <xdr:spPr>
        <a:xfrm>
          <a:off x="19545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120650</xdr:rowOff>
    </xdr:from>
    <xdr:to>
      <xdr:col>98</xdr:col>
      <xdr:colOff>38100</xdr:colOff>
      <xdr:row>85</xdr:row>
      <xdr:rowOff>50800</xdr:rowOff>
    </xdr:to>
    <xdr:sp macro="" textlink="">
      <xdr:nvSpPr>
        <xdr:cNvPr id="726" name="楕円 725">
          <a:extLst>
            <a:ext uri="{FF2B5EF4-FFF2-40B4-BE49-F238E27FC236}">
              <a16:creationId xmlns:a16="http://schemas.microsoft.com/office/drawing/2014/main" id="{4031EC47-251E-40A3-95F8-5F3C2C473A0F}"/>
            </a:ext>
          </a:extLst>
        </xdr:cNvPr>
        <xdr:cNvSpPr/>
      </xdr:nvSpPr>
      <xdr:spPr>
        <a:xfrm>
          <a:off x="18605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0</xdr:rowOff>
    </xdr:from>
    <xdr:to>
      <xdr:col>102</xdr:col>
      <xdr:colOff>114300</xdr:colOff>
      <xdr:row>85</xdr:row>
      <xdr:rowOff>0</xdr:rowOff>
    </xdr:to>
    <xdr:cxnSp macro="">
      <xdr:nvCxnSpPr>
        <xdr:cNvPr id="727" name="直線コネクタ 726">
          <a:extLst>
            <a:ext uri="{FF2B5EF4-FFF2-40B4-BE49-F238E27FC236}">
              <a16:creationId xmlns:a16="http://schemas.microsoft.com/office/drawing/2014/main" id="{A0C1A0E8-8417-425C-AFCA-BA155BA590C4}"/>
            </a:ext>
          </a:extLst>
        </xdr:cNvPr>
        <xdr:cNvCxnSpPr/>
      </xdr:nvCxnSpPr>
      <xdr:spPr>
        <a:xfrm>
          <a:off x="18656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a:extLst>
            <a:ext uri="{FF2B5EF4-FFF2-40B4-BE49-F238E27FC236}">
              <a16:creationId xmlns:a16="http://schemas.microsoft.com/office/drawing/2014/main" id="{05138DA7-D790-497D-B377-3726A05187D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a:extLst>
            <a:ext uri="{FF2B5EF4-FFF2-40B4-BE49-F238E27FC236}">
              <a16:creationId xmlns:a16="http://schemas.microsoft.com/office/drawing/2014/main" id="{B32DD385-E6F4-4977-9445-403B6FE89C18}"/>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a:extLst>
            <a:ext uri="{FF2B5EF4-FFF2-40B4-BE49-F238E27FC236}">
              <a16:creationId xmlns:a16="http://schemas.microsoft.com/office/drawing/2014/main" id="{AF7A2366-9019-474E-88A7-95D28B205E3F}"/>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a:extLst>
            <a:ext uri="{FF2B5EF4-FFF2-40B4-BE49-F238E27FC236}">
              <a16:creationId xmlns:a16="http://schemas.microsoft.com/office/drawing/2014/main" id="{58F4D99A-6BDE-4E6C-A299-FA4DE5B55C6E}"/>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732" name="n_1mainValue【児童館】&#10;一人当たり面積">
          <a:extLst>
            <a:ext uri="{FF2B5EF4-FFF2-40B4-BE49-F238E27FC236}">
              <a16:creationId xmlns:a16="http://schemas.microsoft.com/office/drawing/2014/main" id="{7A2B8D09-B813-4436-AD03-98D2C6AD1010}"/>
            </a:ext>
          </a:extLst>
        </xdr:cNvPr>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41927</xdr:rowOff>
    </xdr:from>
    <xdr:ext cx="469744" cy="259045"/>
    <xdr:sp macro="" textlink="">
      <xdr:nvSpPr>
        <xdr:cNvPr id="733" name="n_2mainValue【児童館】&#10;一人当たり面積">
          <a:extLst>
            <a:ext uri="{FF2B5EF4-FFF2-40B4-BE49-F238E27FC236}">
              <a16:creationId xmlns:a16="http://schemas.microsoft.com/office/drawing/2014/main" id="{8DC55D99-9DDD-4B46-B9D7-9DB605B85B31}"/>
            </a:ext>
          </a:extLst>
        </xdr:cNvPr>
        <xdr:cNvSpPr txBox="1"/>
      </xdr:nvSpPr>
      <xdr:spPr>
        <a:xfrm>
          <a:off x="20199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41927</xdr:rowOff>
    </xdr:from>
    <xdr:ext cx="469744" cy="259045"/>
    <xdr:sp macro="" textlink="">
      <xdr:nvSpPr>
        <xdr:cNvPr id="734" name="n_3mainValue【児童館】&#10;一人当たり面積">
          <a:extLst>
            <a:ext uri="{FF2B5EF4-FFF2-40B4-BE49-F238E27FC236}">
              <a16:creationId xmlns:a16="http://schemas.microsoft.com/office/drawing/2014/main" id="{FF8283E4-23F5-4254-9A04-FB19CC70B00E}"/>
            </a:ext>
          </a:extLst>
        </xdr:cNvPr>
        <xdr:cNvSpPr txBox="1"/>
      </xdr:nvSpPr>
      <xdr:spPr>
        <a:xfrm>
          <a:off x="19310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41927</xdr:rowOff>
    </xdr:from>
    <xdr:ext cx="469744" cy="259045"/>
    <xdr:sp macro="" textlink="">
      <xdr:nvSpPr>
        <xdr:cNvPr id="735" name="n_4mainValue【児童館】&#10;一人当たり面積">
          <a:extLst>
            <a:ext uri="{FF2B5EF4-FFF2-40B4-BE49-F238E27FC236}">
              <a16:creationId xmlns:a16="http://schemas.microsoft.com/office/drawing/2014/main" id="{A0C2A7FA-A9AE-4287-B878-A4A155DB3B60}"/>
            </a:ext>
          </a:extLst>
        </xdr:cNvPr>
        <xdr:cNvSpPr txBox="1"/>
      </xdr:nvSpPr>
      <xdr:spPr>
        <a:xfrm>
          <a:off x="18421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D86A5CE7-2A13-4E88-BB7D-04325D2D9D8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276B5C94-719F-40D5-AFE9-6B34267526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3C4E5DDA-A1EA-4D0C-81E7-CE9163A189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D9ABA27F-E9CA-4033-94D4-167D1F9C2B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88FCDF70-0F0B-464B-AE57-01FA77B723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BC541D91-98B8-4B86-B28E-C167E770C4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57B378EE-5F3C-46DE-B46F-82653C5C39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F1171173-6182-4F73-9999-3A0DDDDA44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6A5B0B0-3D07-4BAD-A3ED-BF40C15F5D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C0D3C0D5-D15D-4158-AEE1-66A5AB44D3B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10087AF4-7DAD-4A76-B636-C8FF341EB1A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72DF6673-3218-4187-BE91-293F622A943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87142C54-8F7E-4685-BC32-AF84E2BD0DA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8B35A1F7-7C18-4C72-B6A5-0569C5BD9BA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DDF4D31F-6412-4B03-BB6D-459432E79AF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75027546-DDD4-46F7-A811-F2AB34DBE87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379198DC-8566-43DD-B491-F26CF251516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9346642A-3AD3-4140-9CCA-EF18F37E923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EED7D6D6-C550-454A-9588-7D412D1FF82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4BA650B3-3E23-44B6-A689-A13D91D5DB3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43A7AFFA-BE8E-4385-9C2A-0B37E28CF83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C16DE807-BBC1-4FD7-BDCE-2593C576B1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A7732512-3B0B-48A0-BCC6-4EB1DBABD6B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2B9BEEF7-F81F-4161-8A86-EAF6848648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6BC3B020-90BF-477A-B491-A45409E6E668}"/>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B55DA659-6669-47FC-8D49-63471E21ADE5}"/>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39AF5D06-0E37-473E-8CD6-F6F301AEB8BF}"/>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B33AE877-1864-4FC0-93AC-A9E8D8AF2418}"/>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DC7F67EC-F9D4-49DF-9BE8-035384A0AB01}"/>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a:extLst>
            <a:ext uri="{FF2B5EF4-FFF2-40B4-BE49-F238E27FC236}">
              <a16:creationId xmlns:a16="http://schemas.microsoft.com/office/drawing/2014/main" id="{66B86437-CB2E-42F0-BC90-7269A4A634A1}"/>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4326F9D7-B674-4BD7-9363-E8348135F946}"/>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E461AA67-F7A6-47E3-BC22-0CEE5A47E609}"/>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7D005FDE-4AA0-4B30-BA90-FD0859E24031}"/>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A114E100-C46F-4C74-8510-54262B2D25AA}"/>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6F8BB703-A03D-44A9-B2A1-319A952C6D5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ABB2480E-8ADA-49B9-BD41-FA918A3D23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7FB7E23-DC99-4202-97C9-54403F6F791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F36B05A-21E2-4DFB-B897-CDE54FDF91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0B08C08-4E4E-4CBA-AB14-E693BC5872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4ACBF5B-1062-4F5A-B354-F74E82E19AD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76" name="楕円 775">
          <a:extLst>
            <a:ext uri="{FF2B5EF4-FFF2-40B4-BE49-F238E27FC236}">
              <a16:creationId xmlns:a16="http://schemas.microsoft.com/office/drawing/2014/main" id="{DB5F752F-3DCE-4111-8B65-026E0696C6A7}"/>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777" name="【公民館】&#10;有形固定資産減価償却率該当値テキスト">
          <a:extLst>
            <a:ext uri="{FF2B5EF4-FFF2-40B4-BE49-F238E27FC236}">
              <a16:creationId xmlns:a16="http://schemas.microsoft.com/office/drawing/2014/main" id="{B3BC4E88-E62C-4B5E-AEC0-0F6F87684EC8}"/>
            </a:ext>
          </a:extLst>
        </xdr:cNvPr>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778" name="楕円 777">
          <a:extLst>
            <a:ext uri="{FF2B5EF4-FFF2-40B4-BE49-F238E27FC236}">
              <a16:creationId xmlns:a16="http://schemas.microsoft.com/office/drawing/2014/main" id="{61B095CA-AECF-424E-8412-5F09362E6247}"/>
            </a:ext>
          </a:extLst>
        </xdr:cNvPr>
        <xdr:cNvSpPr/>
      </xdr:nvSpPr>
      <xdr:spPr>
        <a:xfrm>
          <a:off x="1543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105</xdr:row>
      <xdr:rowOff>102870</xdr:rowOff>
    </xdr:to>
    <xdr:cxnSp macro="">
      <xdr:nvCxnSpPr>
        <xdr:cNvPr id="779" name="直線コネクタ 778">
          <a:extLst>
            <a:ext uri="{FF2B5EF4-FFF2-40B4-BE49-F238E27FC236}">
              <a16:creationId xmlns:a16="http://schemas.microsoft.com/office/drawing/2014/main" id="{CC73053A-1A05-4C00-9D44-E372EE9383EF}"/>
            </a:ext>
          </a:extLst>
        </xdr:cNvPr>
        <xdr:cNvCxnSpPr/>
      </xdr:nvCxnSpPr>
      <xdr:spPr>
        <a:xfrm flipV="1">
          <a:off x="15481300" y="179070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780" name="楕円 779">
          <a:extLst>
            <a:ext uri="{FF2B5EF4-FFF2-40B4-BE49-F238E27FC236}">
              <a16:creationId xmlns:a16="http://schemas.microsoft.com/office/drawing/2014/main" id="{CBCA9448-F5B4-4BFE-BE3D-808807FF1791}"/>
            </a:ext>
          </a:extLst>
        </xdr:cNvPr>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102870</xdr:rowOff>
    </xdr:to>
    <xdr:cxnSp macro="">
      <xdr:nvCxnSpPr>
        <xdr:cNvPr id="781" name="直線コネクタ 780">
          <a:extLst>
            <a:ext uri="{FF2B5EF4-FFF2-40B4-BE49-F238E27FC236}">
              <a16:creationId xmlns:a16="http://schemas.microsoft.com/office/drawing/2014/main" id="{9E9136F9-F870-4B39-8B3A-2220276B7BDB}"/>
            </a:ext>
          </a:extLst>
        </xdr:cNvPr>
        <xdr:cNvCxnSpPr/>
      </xdr:nvCxnSpPr>
      <xdr:spPr>
        <a:xfrm>
          <a:off x="14592300" y="1810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82" name="楕円 781">
          <a:extLst>
            <a:ext uri="{FF2B5EF4-FFF2-40B4-BE49-F238E27FC236}">
              <a16:creationId xmlns:a16="http://schemas.microsoft.com/office/drawing/2014/main" id="{B4125B54-C901-43CA-A2C2-D4532D71A82E}"/>
            </a:ext>
          </a:extLst>
        </xdr:cNvPr>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102870</xdr:rowOff>
    </xdr:to>
    <xdr:cxnSp macro="">
      <xdr:nvCxnSpPr>
        <xdr:cNvPr id="783" name="直線コネクタ 782">
          <a:extLst>
            <a:ext uri="{FF2B5EF4-FFF2-40B4-BE49-F238E27FC236}">
              <a16:creationId xmlns:a16="http://schemas.microsoft.com/office/drawing/2014/main" id="{9F254AB1-47C7-49AB-8D63-8EC2ECF189D1}"/>
            </a:ext>
          </a:extLst>
        </xdr:cNvPr>
        <xdr:cNvCxnSpPr/>
      </xdr:nvCxnSpPr>
      <xdr:spPr>
        <a:xfrm>
          <a:off x="13703300" y="18078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55880</xdr:rowOff>
    </xdr:from>
    <xdr:to>
      <xdr:col>67</xdr:col>
      <xdr:colOff>101600</xdr:colOff>
      <xdr:row>105</xdr:row>
      <xdr:rowOff>157480</xdr:rowOff>
    </xdr:to>
    <xdr:sp macro="" textlink="">
      <xdr:nvSpPr>
        <xdr:cNvPr id="784" name="楕円 783">
          <a:extLst>
            <a:ext uri="{FF2B5EF4-FFF2-40B4-BE49-F238E27FC236}">
              <a16:creationId xmlns:a16="http://schemas.microsoft.com/office/drawing/2014/main" id="{A210C05B-00EF-42EA-9936-39C127173A52}"/>
            </a:ext>
          </a:extLst>
        </xdr:cNvPr>
        <xdr:cNvSpPr/>
      </xdr:nvSpPr>
      <xdr:spPr>
        <a:xfrm>
          <a:off x="12763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106680</xdr:rowOff>
    </xdr:to>
    <xdr:cxnSp macro="">
      <xdr:nvCxnSpPr>
        <xdr:cNvPr id="785" name="直線コネクタ 784">
          <a:extLst>
            <a:ext uri="{FF2B5EF4-FFF2-40B4-BE49-F238E27FC236}">
              <a16:creationId xmlns:a16="http://schemas.microsoft.com/office/drawing/2014/main" id="{18428752-A52A-4A3C-A7BA-7A2554E1580C}"/>
            </a:ext>
          </a:extLst>
        </xdr:cNvPr>
        <xdr:cNvCxnSpPr/>
      </xdr:nvCxnSpPr>
      <xdr:spPr>
        <a:xfrm flipV="1">
          <a:off x="12814300" y="18078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a:extLst>
            <a:ext uri="{FF2B5EF4-FFF2-40B4-BE49-F238E27FC236}">
              <a16:creationId xmlns:a16="http://schemas.microsoft.com/office/drawing/2014/main" id="{44875350-6D77-4EE4-9FAF-3FF06A95A7EE}"/>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a:extLst>
            <a:ext uri="{FF2B5EF4-FFF2-40B4-BE49-F238E27FC236}">
              <a16:creationId xmlns:a16="http://schemas.microsoft.com/office/drawing/2014/main" id="{74CB59EF-0119-4B34-B165-6B5DB6392BD9}"/>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a:extLst>
            <a:ext uri="{FF2B5EF4-FFF2-40B4-BE49-F238E27FC236}">
              <a16:creationId xmlns:a16="http://schemas.microsoft.com/office/drawing/2014/main" id="{CE51F77E-7D1C-4318-B90C-9DA5DAF6E8BF}"/>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a:extLst>
            <a:ext uri="{FF2B5EF4-FFF2-40B4-BE49-F238E27FC236}">
              <a16:creationId xmlns:a16="http://schemas.microsoft.com/office/drawing/2014/main" id="{4949B10B-A550-4577-AF30-97D7D935FB46}"/>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790" name="n_1mainValue【公民館】&#10;有形固定資産減価償却率">
          <a:extLst>
            <a:ext uri="{FF2B5EF4-FFF2-40B4-BE49-F238E27FC236}">
              <a16:creationId xmlns:a16="http://schemas.microsoft.com/office/drawing/2014/main" id="{DF7B1D06-1C54-4A33-A2F5-80124986B8A6}"/>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791" name="n_2mainValue【公民館】&#10;有形固定資産減価償却率">
          <a:extLst>
            <a:ext uri="{FF2B5EF4-FFF2-40B4-BE49-F238E27FC236}">
              <a16:creationId xmlns:a16="http://schemas.microsoft.com/office/drawing/2014/main" id="{80678DAF-1983-4CD4-A8A9-C716835873C7}"/>
            </a:ext>
          </a:extLst>
        </xdr:cNvPr>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92" name="n_3mainValue【公民館】&#10;有形固定資産減価償却率">
          <a:extLst>
            <a:ext uri="{FF2B5EF4-FFF2-40B4-BE49-F238E27FC236}">
              <a16:creationId xmlns:a16="http://schemas.microsoft.com/office/drawing/2014/main" id="{88FF9653-E86A-4287-B986-FEAD22EA1A34}"/>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148607</xdr:rowOff>
    </xdr:from>
    <xdr:ext cx="405111" cy="259045"/>
    <xdr:sp macro="" textlink="">
      <xdr:nvSpPr>
        <xdr:cNvPr id="793" name="n_4mainValue【公民館】&#10;有形固定資産減価償却率">
          <a:extLst>
            <a:ext uri="{FF2B5EF4-FFF2-40B4-BE49-F238E27FC236}">
              <a16:creationId xmlns:a16="http://schemas.microsoft.com/office/drawing/2014/main" id="{CDFDE47D-2470-49B1-8D58-065B23DFECA2}"/>
            </a:ext>
          </a:extLst>
        </xdr:cNvPr>
        <xdr:cNvSpPr txBox="1"/>
      </xdr:nvSpPr>
      <xdr:spPr>
        <a:xfrm>
          <a:off x="12611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327B3BD9-604B-45A5-AB75-09D0EE14F6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158248A6-A735-4B34-B7B4-4C06CDB0614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63F8A4E4-A144-48A0-AAFB-684A7DDF51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12E769AA-48D0-4D0D-B536-1101275496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6C465BF4-873C-4686-9558-8927EA6743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E43F1482-D5EE-473D-AA84-F29B196C724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B5C52D52-6891-48DF-9578-12DD66168A7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2C0A079F-228D-4718-80F0-425CE3220A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F0722CB0-78DC-417B-9425-6F61EC9674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CF251984-DB60-4516-B2AF-C250186E52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9A3FF64B-F977-4D43-8C53-FE2FC8CC645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B8F2FCBB-9297-4F37-96AC-03B008C31D6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5B2150C4-424E-47D3-BF21-F71FE4EE1A4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2AEE4680-6A17-4789-BF55-C41DFB78FA8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76C0475C-0DB8-473A-A203-33DA867E06A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54854D56-5ECC-4576-ABEF-FA8F6C5847A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34719F93-7090-4DDC-A468-861DEA2C226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A986FEC0-B665-487F-B4A0-939B822DE7B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8B9A62CB-41C4-4451-9699-CBE75130C3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BCEEAF69-3C91-436D-8DE2-FE3F139298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397889F6-4A14-48ED-A6B4-765216357B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0758DE19-6C99-4DE6-96DE-CE2443C01355}"/>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7914B2B5-CD12-43DB-B4C4-75F37335349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71C50FBA-3395-4BE4-BB02-808BAC83813E}"/>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1F023564-ED54-451D-BF91-95CE9E15DC37}"/>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DA727DFC-A5AF-4BEF-BF67-BD47662546A9}"/>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a:extLst>
            <a:ext uri="{FF2B5EF4-FFF2-40B4-BE49-F238E27FC236}">
              <a16:creationId xmlns:a16="http://schemas.microsoft.com/office/drawing/2014/main" id="{93BBDB5B-FD05-452D-ABBC-28A65E63B9B5}"/>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AE61CA45-E7B7-4FEA-9EC6-6CE3AA3469AE}"/>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ECADD473-B29F-41C9-9E5F-A8FD5FC0799A}"/>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0913E23F-2B16-40B5-AFAF-D008573ABDF1}"/>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396F999C-EBC2-46BE-BFE0-003EBD93BFEA}"/>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80195B51-33DB-4D13-90B8-78177EAD6AC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568BEBF-9F2F-42EC-9888-79167AFB7A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2FE633B-F370-467E-9BB3-0402CD4E0A2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7FE6AF1-6A57-4C88-A947-E635191040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5E19E8E-5ED0-4F44-922D-EE5E98A787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6FDCDE3-123E-41FB-8983-4C22C255FC6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831" name="楕円 830">
          <a:extLst>
            <a:ext uri="{FF2B5EF4-FFF2-40B4-BE49-F238E27FC236}">
              <a16:creationId xmlns:a16="http://schemas.microsoft.com/office/drawing/2014/main" id="{733C94E5-C773-4212-95FB-36162CF34DD6}"/>
            </a:ext>
          </a:extLst>
        </xdr:cNvPr>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832" name="【公民館】&#10;一人当たり面積該当値テキスト">
          <a:extLst>
            <a:ext uri="{FF2B5EF4-FFF2-40B4-BE49-F238E27FC236}">
              <a16:creationId xmlns:a16="http://schemas.microsoft.com/office/drawing/2014/main" id="{606AEE7A-C28C-4CC6-83A0-E678467BFF83}"/>
            </a:ext>
          </a:extLst>
        </xdr:cNvPr>
        <xdr:cNvSpPr txBox="1"/>
      </xdr:nvSpPr>
      <xdr:spPr>
        <a:xfrm>
          <a:off x="22199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157987</xdr:rowOff>
    </xdr:from>
    <xdr:to>
      <xdr:col>112</xdr:col>
      <xdr:colOff>38100</xdr:colOff>
      <xdr:row>108</xdr:row>
      <xdr:rowOff>88137</xdr:rowOff>
    </xdr:to>
    <xdr:sp macro="" textlink="">
      <xdr:nvSpPr>
        <xdr:cNvPr id="833" name="楕円 832">
          <a:extLst>
            <a:ext uri="{FF2B5EF4-FFF2-40B4-BE49-F238E27FC236}">
              <a16:creationId xmlns:a16="http://schemas.microsoft.com/office/drawing/2014/main" id="{0802F7EE-4B98-4844-8B31-EC1F18E32B5E}"/>
            </a:ext>
          </a:extLst>
        </xdr:cNvPr>
        <xdr:cNvSpPr/>
      </xdr:nvSpPr>
      <xdr:spPr>
        <a:xfrm>
          <a:off x="21272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37337</xdr:rowOff>
    </xdr:from>
    <xdr:to>
      <xdr:col>116</xdr:col>
      <xdr:colOff>63500</xdr:colOff>
      <xdr:row>108</xdr:row>
      <xdr:rowOff>53339</xdr:rowOff>
    </xdr:to>
    <xdr:cxnSp macro="">
      <xdr:nvCxnSpPr>
        <xdr:cNvPr id="834" name="直線コネクタ 833">
          <a:extLst>
            <a:ext uri="{FF2B5EF4-FFF2-40B4-BE49-F238E27FC236}">
              <a16:creationId xmlns:a16="http://schemas.microsoft.com/office/drawing/2014/main" id="{9634ADB3-C6F9-4EC9-9963-4EBEC210EF95}"/>
            </a:ext>
          </a:extLst>
        </xdr:cNvPr>
        <xdr:cNvCxnSpPr/>
      </xdr:nvCxnSpPr>
      <xdr:spPr>
        <a:xfrm>
          <a:off x="21323300" y="1855393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157987</xdr:rowOff>
    </xdr:from>
    <xdr:to>
      <xdr:col>107</xdr:col>
      <xdr:colOff>101600</xdr:colOff>
      <xdr:row>108</xdr:row>
      <xdr:rowOff>88137</xdr:rowOff>
    </xdr:to>
    <xdr:sp macro="" textlink="">
      <xdr:nvSpPr>
        <xdr:cNvPr id="835" name="楕円 834">
          <a:extLst>
            <a:ext uri="{FF2B5EF4-FFF2-40B4-BE49-F238E27FC236}">
              <a16:creationId xmlns:a16="http://schemas.microsoft.com/office/drawing/2014/main" id="{6C648B34-A848-49CF-94E4-2DE88E6C17EA}"/>
            </a:ext>
          </a:extLst>
        </xdr:cNvPr>
        <xdr:cNvSpPr/>
      </xdr:nvSpPr>
      <xdr:spPr>
        <a:xfrm>
          <a:off x="20383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37337</xdr:rowOff>
    </xdr:from>
    <xdr:to>
      <xdr:col>111</xdr:col>
      <xdr:colOff>177800</xdr:colOff>
      <xdr:row>108</xdr:row>
      <xdr:rowOff>37337</xdr:rowOff>
    </xdr:to>
    <xdr:cxnSp macro="">
      <xdr:nvCxnSpPr>
        <xdr:cNvPr id="836" name="直線コネクタ 835">
          <a:extLst>
            <a:ext uri="{FF2B5EF4-FFF2-40B4-BE49-F238E27FC236}">
              <a16:creationId xmlns:a16="http://schemas.microsoft.com/office/drawing/2014/main" id="{6B7D86A8-63A5-4386-B603-99D74BB34361}"/>
            </a:ext>
          </a:extLst>
        </xdr:cNvPr>
        <xdr:cNvCxnSpPr/>
      </xdr:nvCxnSpPr>
      <xdr:spPr>
        <a:xfrm>
          <a:off x="20434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157987</xdr:rowOff>
    </xdr:from>
    <xdr:to>
      <xdr:col>102</xdr:col>
      <xdr:colOff>165100</xdr:colOff>
      <xdr:row>108</xdr:row>
      <xdr:rowOff>88137</xdr:rowOff>
    </xdr:to>
    <xdr:sp macro="" textlink="">
      <xdr:nvSpPr>
        <xdr:cNvPr id="837" name="楕円 836">
          <a:extLst>
            <a:ext uri="{FF2B5EF4-FFF2-40B4-BE49-F238E27FC236}">
              <a16:creationId xmlns:a16="http://schemas.microsoft.com/office/drawing/2014/main" id="{9041AC5D-8E24-4023-92A5-D2A693A7D79D}"/>
            </a:ext>
          </a:extLst>
        </xdr:cNvPr>
        <xdr:cNvSpPr/>
      </xdr:nvSpPr>
      <xdr:spPr>
        <a:xfrm>
          <a:off x="19494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37337</xdr:rowOff>
    </xdr:from>
    <xdr:to>
      <xdr:col>107</xdr:col>
      <xdr:colOff>50800</xdr:colOff>
      <xdr:row>108</xdr:row>
      <xdr:rowOff>37337</xdr:rowOff>
    </xdr:to>
    <xdr:cxnSp macro="">
      <xdr:nvCxnSpPr>
        <xdr:cNvPr id="838" name="直線コネクタ 837">
          <a:extLst>
            <a:ext uri="{FF2B5EF4-FFF2-40B4-BE49-F238E27FC236}">
              <a16:creationId xmlns:a16="http://schemas.microsoft.com/office/drawing/2014/main" id="{223BA7EC-B7AE-423B-9F48-5DF507B8D86F}"/>
            </a:ext>
          </a:extLst>
        </xdr:cNvPr>
        <xdr:cNvCxnSpPr/>
      </xdr:nvCxnSpPr>
      <xdr:spPr>
        <a:xfrm>
          <a:off x="19545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839" name="楕円 838">
          <a:extLst>
            <a:ext uri="{FF2B5EF4-FFF2-40B4-BE49-F238E27FC236}">
              <a16:creationId xmlns:a16="http://schemas.microsoft.com/office/drawing/2014/main" id="{F9B5E520-C312-42DC-88A3-60B510EE52CB}"/>
            </a:ext>
          </a:extLst>
        </xdr:cNvPr>
        <xdr:cNvSpPr/>
      </xdr:nvSpPr>
      <xdr:spPr>
        <a:xfrm>
          <a:off x="18605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37337</xdr:rowOff>
    </xdr:from>
    <xdr:to>
      <xdr:col>102</xdr:col>
      <xdr:colOff>114300</xdr:colOff>
      <xdr:row>108</xdr:row>
      <xdr:rowOff>37337</xdr:rowOff>
    </xdr:to>
    <xdr:cxnSp macro="">
      <xdr:nvCxnSpPr>
        <xdr:cNvPr id="840" name="直線コネクタ 839">
          <a:extLst>
            <a:ext uri="{FF2B5EF4-FFF2-40B4-BE49-F238E27FC236}">
              <a16:creationId xmlns:a16="http://schemas.microsoft.com/office/drawing/2014/main" id="{D0793F15-9370-4B48-948B-B6E914724534}"/>
            </a:ext>
          </a:extLst>
        </xdr:cNvPr>
        <xdr:cNvCxnSpPr/>
      </xdr:nvCxnSpPr>
      <xdr:spPr>
        <a:xfrm>
          <a:off x="18656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a:extLst>
            <a:ext uri="{FF2B5EF4-FFF2-40B4-BE49-F238E27FC236}">
              <a16:creationId xmlns:a16="http://schemas.microsoft.com/office/drawing/2014/main" id="{6051B98E-96D8-47DA-9FB3-EEADD335ACD1}"/>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a:extLst>
            <a:ext uri="{FF2B5EF4-FFF2-40B4-BE49-F238E27FC236}">
              <a16:creationId xmlns:a16="http://schemas.microsoft.com/office/drawing/2014/main" id="{BC8F680D-E47F-4E44-B042-DAC200478BC2}"/>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a:extLst>
            <a:ext uri="{FF2B5EF4-FFF2-40B4-BE49-F238E27FC236}">
              <a16:creationId xmlns:a16="http://schemas.microsoft.com/office/drawing/2014/main" id="{F51DED82-00CB-40C0-92E3-87543271A695}"/>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a:extLst>
            <a:ext uri="{FF2B5EF4-FFF2-40B4-BE49-F238E27FC236}">
              <a16:creationId xmlns:a16="http://schemas.microsoft.com/office/drawing/2014/main" id="{CD0A7E94-F6A4-49AF-9907-2BB6F6DC83EF}"/>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79264</xdr:rowOff>
    </xdr:from>
    <xdr:ext cx="469744" cy="259045"/>
    <xdr:sp macro="" textlink="">
      <xdr:nvSpPr>
        <xdr:cNvPr id="845" name="n_1mainValue【公民館】&#10;一人当たり面積">
          <a:extLst>
            <a:ext uri="{FF2B5EF4-FFF2-40B4-BE49-F238E27FC236}">
              <a16:creationId xmlns:a16="http://schemas.microsoft.com/office/drawing/2014/main" id="{CB76F1FF-40E9-415C-B092-5A2147F320D7}"/>
            </a:ext>
          </a:extLst>
        </xdr:cNvPr>
        <xdr:cNvSpPr txBox="1"/>
      </xdr:nvSpPr>
      <xdr:spPr>
        <a:xfrm>
          <a:off x="21075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79264</xdr:rowOff>
    </xdr:from>
    <xdr:ext cx="469744" cy="259045"/>
    <xdr:sp macro="" textlink="">
      <xdr:nvSpPr>
        <xdr:cNvPr id="846" name="n_2mainValue【公民館】&#10;一人当たり面積">
          <a:extLst>
            <a:ext uri="{FF2B5EF4-FFF2-40B4-BE49-F238E27FC236}">
              <a16:creationId xmlns:a16="http://schemas.microsoft.com/office/drawing/2014/main" id="{F6C5B360-5D8D-4C8B-92AA-AF37D8A0DD36}"/>
            </a:ext>
          </a:extLst>
        </xdr:cNvPr>
        <xdr:cNvSpPr txBox="1"/>
      </xdr:nvSpPr>
      <xdr:spPr>
        <a:xfrm>
          <a:off x="20199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79264</xdr:rowOff>
    </xdr:from>
    <xdr:ext cx="469744" cy="259045"/>
    <xdr:sp macro="" textlink="">
      <xdr:nvSpPr>
        <xdr:cNvPr id="847" name="n_3mainValue【公民館】&#10;一人当たり面積">
          <a:extLst>
            <a:ext uri="{FF2B5EF4-FFF2-40B4-BE49-F238E27FC236}">
              <a16:creationId xmlns:a16="http://schemas.microsoft.com/office/drawing/2014/main" id="{36AB43D6-AE73-4F67-A985-81840E9DC9BE}"/>
            </a:ext>
          </a:extLst>
        </xdr:cNvPr>
        <xdr:cNvSpPr txBox="1"/>
      </xdr:nvSpPr>
      <xdr:spPr>
        <a:xfrm>
          <a:off x="19310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79264</xdr:rowOff>
    </xdr:from>
    <xdr:ext cx="469744" cy="259045"/>
    <xdr:sp macro="" textlink="">
      <xdr:nvSpPr>
        <xdr:cNvPr id="848" name="n_4mainValue【公民館】&#10;一人当たり面積">
          <a:extLst>
            <a:ext uri="{FF2B5EF4-FFF2-40B4-BE49-F238E27FC236}">
              <a16:creationId xmlns:a16="http://schemas.microsoft.com/office/drawing/2014/main" id="{FD7B5FB7-B8DE-4368-A2F8-E90D6AED8B0B}"/>
            </a:ext>
          </a:extLst>
        </xdr:cNvPr>
        <xdr:cNvSpPr txBox="1"/>
      </xdr:nvSpPr>
      <xdr:spPr>
        <a:xfrm>
          <a:off x="18421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1F00476B-CB3A-4797-89B4-D2C8CD347F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8CEAFF43-6DEA-4260-BB17-DA34650048F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3033FD48-4C5C-4C17-9596-54714A6908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有形固定資産減価償却率が、類似団体平均と比較して特に高くなっている施設は、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橋りょう・トンネル、道路、</a:t>
          </a:r>
          <a:r>
            <a:rPr kumimoji="1" lang="ja-JP" altLang="en-US" sz="1300">
              <a:latin typeface="ＭＳ Ｐゴシック" panose="020B0600070205080204" pitchFamily="50" charset="-128"/>
              <a:ea typeface="ＭＳ Ｐゴシック" panose="020B0600070205080204" pitchFamily="50" charset="-128"/>
            </a:rPr>
            <a:t>認定こども園・幼稚園・保育所であり、特に低くなっている施設は、公営住宅、児童館である。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認定こども園・幼稚園・保育所については、全ての施設が法定耐用年数である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年に迫っているため、有形固定資産減価償却率は高い値となっており、統廃合や老朽化した他施設の改修時等に複合化するなど、老朽化対策に取り組んでいくこととしている。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公営住宅、児童館については、平成以降に建築された施設が多く比較的新しいため、有形固定資産減価償却率は類似団体と比較して低くなっている。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年度に古知野北公民館が解体されたため、前年に比べ、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有形固定資産減価償却率は低くなっている。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一人当たり面積は、認定こども園・幼稚園・保育所のみ類似団体平均並みであるものの、他の施設はいずれも類似団体を下回っており、低い水準となっている。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DC243F-CB8A-43DB-9DBE-B3210F1BC3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385641-2295-4B41-A672-6FE98F09F9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2F022B-F33C-46F7-9938-13EBE64AD4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F73295-4E5D-4B86-A6FF-A57EA8127F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4B61CF-E8F6-48FE-AA38-3E37718C69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7A2BD0-42A3-4357-9DA3-CEAC7A1AD9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320A91-F5B7-4D99-B527-8857727608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AE9BA5-9646-4BF1-BDBD-B05B7D5D8D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FDB955A-903A-49A9-BED2-A54DBF7071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510067-F475-4372-85F4-6AE0F03F3A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4FA1F56-0EBF-4207-968C-6EBE00591D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3A240D-707E-4170-BF23-0050B2C178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847E60-7F17-4BCF-8A04-ABCBC2DE06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0633BE-B8FF-4919-B65F-41F0553171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73CB84-DF90-4C5F-BDBE-D0F5B4F6600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1374358-FE50-4F53-B63F-C47EA604970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B0A5B41-A038-4C16-94D8-CDE2FF7F0F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2A5E27-76DF-4FDC-BD63-A9CE1917C3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84F944-3556-447A-8936-21B228F718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FB6576-E269-4E0F-A608-B3514C7F73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83D796E-37A0-4F2A-A77C-C4BB947504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78652F-E882-4C3F-937B-248EFA7190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E21BB9-9F22-40E0-BE23-98E790C607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E15E3CA-C923-46C1-8AEE-940E37EB80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BF64C7-B728-46BC-B98F-1C148E486E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6DCFEA-FE14-49F1-B926-CA31559ADB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DAAB39-5D38-4D16-BED3-CB96DABEF9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15BD95-BAE2-4035-A9A1-A543088518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02D896-996D-4825-A44B-B08F52BC60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3FDCF56-4CE3-412A-B1CB-BCF3369AEB9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4C081-6A9F-46AF-8638-A3B266E1CB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F73221-C8F5-45FD-BAA8-BF4EFEF89D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81B859C-C08D-4915-B028-353A87E05F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979AC8-0CAC-4C04-80C7-F7A364A2FE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DF1A92-7E8A-46DF-8F59-3D94A75DD3D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32A46B-D7D4-49B5-A5F2-A374E9FBD3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C45FD89-A910-4155-B1FA-83A26FB1E4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4CE1382-83C2-4756-A7E2-FEDED94AF4B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D8DB05-F1C1-43A2-AADE-34099B38117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1319788-AD9C-4E28-B62D-F2A4AE5868C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6DBF3F-D518-40E2-85C2-882207CBDB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7FD2EED-2032-443C-91E0-B9BC92B4F8A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D4E40BA-3E9F-4DBF-B030-D74B5AB6698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AD55083-AB31-4010-9E41-54C3BBEB542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78AACBA-4F5A-467B-B79A-C51AA0349E4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472C4E5-7EF3-4C55-9B96-81E72B330F5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0FC8027-C104-4C01-B302-42444D93F50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1A7BA20-35E6-4AED-B09D-048928858AD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EF52715-B78B-4CF6-A649-C4D2ACF875B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16F9DD6-3C02-4DF4-AE8D-EF5D38CF07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3B922D6-2D8B-4ACC-94FE-BF5A26567E1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6CD149B-DE1B-4908-9D08-2F3E496ECA1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1E592F1-F76A-4891-89EF-C1E764BDCB8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54D21B2-F450-4239-8421-B9CD40C39DA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C6D7BE0-E9C0-469F-AFE4-37E586FC8C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4B865D3-6D75-4AD9-910F-AB051F50AC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D93D64B-8ED2-409E-BCB2-777E31E0F1BA}"/>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A8D8B08-0775-4659-87AF-2F21E4F715D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3C51C22-7C67-43E1-9E60-A6FEEC91B14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B5960357-1C69-4F83-8B94-311FDE495886}"/>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4D64ACD-25D6-4BA0-A70E-2F53CEA96ED3}"/>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973FD339-D7FD-450D-9517-13437E8B1369}"/>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7BAC1962-6070-4E23-AF4F-36A6C8BF90FF}"/>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F8C882F5-F15B-4DC9-8E16-C92FD7005862}"/>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DB338B25-34DF-4696-90FA-6F9A22E78DDF}"/>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6F3050BA-E5C3-4AA0-80E2-1CB245721198}"/>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C1FFE08C-A0ED-4F05-B9BA-BFD7E521DE0E}"/>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ADF352-9A13-474F-8178-0A2014C830C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C9E7198-BC3C-4F71-AD31-64B2808D72B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CC5CEEE-1168-459F-A591-DE31A419829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6F4C82-E40B-4852-88DA-B0BDA8044DF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9977379-B0BF-4EDC-8E1E-5B709E011E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4" name="楕円 73">
          <a:extLst>
            <a:ext uri="{FF2B5EF4-FFF2-40B4-BE49-F238E27FC236}">
              <a16:creationId xmlns:a16="http://schemas.microsoft.com/office/drawing/2014/main" id="{CED2DEFD-B1A9-4883-A1E6-5D88BFD85BBA}"/>
            </a:ext>
          </a:extLst>
        </xdr:cNvPr>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75" name="【図書館】&#10;有形固定資産減価償却率該当値テキスト">
          <a:extLst>
            <a:ext uri="{FF2B5EF4-FFF2-40B4-BE49-F238E27FC236}">
              <a16:creationId xmlns:a16="http://schemas.microsoft.com/office/drawing/2014/main" id="{2415270C-7A88-41A7-8406-B8B5B0FCE432}"/>
            </a:ext>
          </a:extLst>
        </xdr:cNvPr>
        <xdr:cNvSpPr txBox="1"/>
      </xdr:nvSpPr>
      <xdr:spPr>
        <a:xfrm>
          <a:off x="4673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31931</xdr:rowOff>
    </xdr:from>
    <xdr:to>
      <xdr:col>20</xdr:col>
      <xdr:colOff>38100</xdr:colOff>
      <xdr:row>40</xdr:row>
      <xdr:rowOff>133531</xdr:rowOff>
    </xdr:to>
    <xdr:sp macro="" textlink="">
      <xdr:nvSpPr>
        <xdr:cNvPr id="76" name="楕円 75">
          <a:extLst>
            <a:ext uri="{FF2B5EF4-FFF2-40B4-BE49-F238E27FC236}">
              <a16:creationId xmlns:a16="http://schemas.microsoft.com/office/drawing/2014/main" id="{AEBDADA9-8CE4-49E2-96DA-0D5B386B1B96}"/>
            </a:ext>
          </a:extLst>
        </xdr:cNvPr>
        <xdr:cNvSpPr/>
      </xdr:nvSpPr>
      <xdr:spPr>
        <a:xfrm>
          <a:off x="3746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82731</xdr:rowOff>
    </xdr:from>
    <xdr:to>
      <xdr:col>24</xdr:col>
      <xdr:colOff>63500</xdr:colOff>
      <xdr:row>40</xdr:row>
      <xdr:rowOff>167640</xdr:rowOff>
    </xdr:to>
    <xdr:cxnSp macro="">
      <xdr:nvCxnSpPr>
        <xdr:cNvPr id="77" name="直線コネクタ 76">
          <a:extLst>
            <a:ext uri="{FF2B5EF4-FFF2-40B4-BE49-F238E27FC236}">
              <a16:creationId xmlns:a16="http://schemas.microsoft.com/office/drawing/2014/main" id="{D83923BC-62EC-4A30-9EFE-FE36394D6C17}"/>
            </a:ext>
          </a:extLst>
        </xdr:cNvPr>
        <xdr:cNvCxnSpPr/>
      </xdr:nvCxnSpPr>
      <xdr:spPr>
        <a:xfrm>
          <a:off x="3797300" y="694073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165826</xdr:rowOff>
    </xdr:from>
    <xdr:to>
      <xdr:col>15</xdr:col>
      <xdr:colOff>101600</xdr:colOff>
      <xdr:row>40</xdr:row>
      <xdr:rowOff>95976</xdr:rowOff>
    </xdr:to>
    <xdr:sp macro="" textlink="">
      <xdr:nvSpPr>
        <xdr:cNvPr id="78" name="楕円 77">
          <a:extLst>
            <a:ext uri="{FF2B5EF4-FFF2-40B4-BE49-F238E27FC236}">
              <a16:creationId xmlns:a16="http://schemas.microsoft.com/office/drawing/2014/main" id="{036C3E0E-ECBC-473F-882E-BA69760A468F}"/>
            </a:ext>
          </a:extLst>
        </xdr:cNvPr>
        <xdr:cNvSpPr/>
      </xdr:nvSpPr>
      <xdr:spPr>
        <a:xfrm>
          <a:off x="2857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45176</xdr:rowOff>
    </xdr:from>
    <xdr:to>
      <xdr:col>19</xdr:col>
      <xdr:colOff>177800</xdr:colOff>
      <xdr:row>40</xdr:row>
      <xdr:rowOff>82731</xdr:rowOff>
    </xdr:to>
    <xdr:cxnSp macro="">
      <xdr:nvCxnSpPr>
        <xdr:cNvPr id="79" name="直線コネクタ 78">
          <a:extLst>
            <a:ext uri="{FF2B5EF4-FFF2-40B4-BE49-F238E27FC236}">
              <a16:creationId xmlns:a16="http://schemas.microsoft.com/office/drawing/2014/main" id="{60362BC3-8AEE-4658-BC20-5DA5820A21A6}"/>
            </a:ext>
          </a:extLst>
        </xdr:cNvPr>
        <xdr:cNvCxnSpPr/>
      </xdr:nvCxnSpPr>
      <xdr:spPr>
        <a:xfrm>
          <a:off x="2908300" y="69031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103777</xdr:rowOff>
    </xdr:from>
    <xdr:to>
      <xdr:col>10</xdr:col>
      <xdr:colOff>165100</xdr:colOff>
      <xdr:row>40</xdr:row>
      <xdr:rowOff>33927</xdr:rowOff>
    </xdr:to>
    <xdr:sp macro="" textlink="">
      <xdr:nvSpPr>
        <xdr:cNvPr id="80" name="楕円 79">
          <a:extLst>
            <a:ext uri="{FF2B5EF4-FFF2-40B4-BE49-F238E27FC236}">
              <a16:creationId xmlns:a16="http://schemas.microsoft.com/office/drawing/2014/main" id="{543DFCFE-071B-4EA6-A89A-DB063624091D}"/>
            </a:ext>
          </a:extLst>
        </xdr:cNvPr>
        <xdr:cNvSpPr/>
      </xdr:nvSpPr>
      <xdr:spPr>
        <a:xfrm>
          <a:off x="1968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154577</xdr:rowOff>
    </xdr:from>
    <xdr:to>
      <xdr:col>15</xdr:col>
      <xdr:colOff>50800</xdr:colOff>
      <xdr:row>40</xdr:row>
      <xdr:rowOff>45176</xdr:rowOff>
    </xdr:to>
    <xdr:cxnSp macro="">
      <xdr:nvCxnSpPr>
        <xdr:cNvPr id="81" name="直線コネクタ 80">
          <a:extLst>
            <a:ext uri="{FF2B5EF4-FFF2-40B4-BE49-F238E27FC236}">
              <a16:creationId xmlns:a16="http://schemas.microsoft.com/office/drawing/2014/main" id="{36F966A8-DCDB-48F0-BE84-0A2B64C6DDF6}"/>
            </a:ext>
          </a:extLst>
        </xdr:cNvPr>
        <xdr:cNvCxnSpPr/>
      </xdr:nvCxnSpPr>
      <xdr:spPr>
        <a:xfrm>
          <a:off x="2019300" y="68411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118473</xdr:rowOff>
    </xdr:from>
    <xdr:to>
      <xdr:col>6</xdr:col>
      <xdr:colOff>38100</xdr:colOff>
      <xdr:row>39</xdr:row>
      <xdr:rowOff>48623</xdr:rowOff>
    </xdr:to>
    <xdr:sp macro="" textlink="">
      <xdr:nvSpPr>
        <xdr:cNvPr id="82" name="楕円 81">
          <a:extLst>
            <a:ext uri="{FF2B5EF4-FFF2-40B4-BE49-F238E27FC236}">
              <a16:creationId xmlns:a16="http://schemas.microsoft.com/office/drawing/2014/main" id="{92AC9C33-45D9-4B55-A599-8DEABD3E601F}"/>
            </a:ext>
          </a:extLst>
        </xdr:cNvPr>
        <xdr:cNvSpPr/>
      </xdr:nvSpPr>
      <xdr:spPr>
        <a:xfrm>
          <a:off x="1079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169273</xdr:rowOff>
    </xdr:from>
    <xdr:to>
      <xdr:col>10</xdr:col>
      <xdr:colOff>114300</xdr:colOff>
      <xdr:row>39</xdr:row>
      <xdr:rowOff>154577</xdr:rowOff>
    </xdr:to>
    <xdr:cxnSp macro="">
      <xdr:nvCxnSpPr>
        <xdr:cNvPr id="83" name="直線コネクタ 82">
          <a:extLst>
            <a:ext uri="{FF2B5EF4-FFF2-40B4-BE49-F238E27FC236}">
              <a16:creationId xmlns:a16="http://schemas.microsoft.com/office/drawing/2014/main" id="{D823492E-E4DC-4702-A688-AE0D8986ACE6}"/>
            </a:ext>
          </a:extLst>
        </xdr:cNvPr>
        <xdr:cNvCxnSpPr/>
      </xdr:nvCxnSpPr>
      <xdr:spPr>
        <a:xfrm>
          <a:off x="1130300" y="668437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7962B9E1-CA8D-4A4C-94B2-CEB75152705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69B2EEF8-D03C-4A8E-AC9B-CDF4A1B40528}"/>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A4BFE46F-1E41-4893-9ADF-DB2D3A228114}"/>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2937C17A-96DE-472D-969C-9DD5360933F5}"/>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124658</xdr:rowOff>
    </xdr:from>
    <xdr:ext cx="405111" cy="259045"/>
    <xdr:sp macro="" textlink="">
      <xdr:nvSpPr>
        <xdr:cNvPr id="88" name="n_1mainValue【図書館】&#10;有形固定資産減価償却率">
          <a:extLst>
            <a:ext uri="{FF2B5EF4-FFF2-40B4-BE49-F238E27FC236}">
              <a16:creationId xmlns:a16="http://schemas.microsoft.com/office/drawing/2014/main" id="{F288CEA1-BC9C-4A7A-895D-3D3768138152}"/>
            </a:ext>
          </a:extLst>
        </xdr:cNvPr>
        <xdr:cNvSpPr txBox="1"/>
      </xdr:nvSpPr>
      <xdr:spPr>
        <a:xfrm>
          <a:off x="3582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87103</xdr:rowOff>
    </xdr:from>
    <xdr:ext cx="405111" cy="259045"/>
    <xdr:sp macro="" textlink="">
      <xdr:nvSpPr>
        <xdr:cNvPr id="89" name="n_2mainValue【図書館】&#10;有形固定資産減価償却率">
          <a:extLst>
            <a:ext uri="{FF2B5EF4-FFF2-40B4-BE49-F238E27FC236}">
              <a16:creationId xmlns:a16="http://schemas.microsoft.com/office/drawing/2014/main" id="{03A20C2F-8F74-45D1-B324-A9FDDC3FD6BA}"/>
            </a:ext>
          </a:extLst>
        </xdr:cNvPr>
        <xdr:cNvSpPr txBox="1"/>
      </xdr:nvSpPr>
      <xdr:spPr>
        <a:xfrm>
          <a:off x="2705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25054</xdr:rowOff>
    </xdr:from>
    <xdr:ext cx="405111" cy="259045"/>
    <xdr:sp macro="" textlink="">
      <xdr:nvSpPr>
        <xdr:cNvPr id="90" name="n_3mainValue【図書館】&#10;有形固定資産減価償却率">
          <a:extLst>
            <a:ext uri="{FF2B5EF4-FFF2-40B4-BE49-F238E27FC236}">
              <a16:creationId xmlns:a16="http://schemas.microsoft.com/office/drawing/2014/main" id="{DF778B5E-F068-416D-9C10-64C3FC59F181}"/>
            </a:ext>
          </a:extLst>
        </xdr:cNvPr>
        <xdr:cNvSpPr txBox="1"/>
      </xdr:nvSpPr>
      <xdr:spPr>
        <a:xfrm>
          <a:off x="1816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39750</xdr:rowOff>
    </xdr:from>
    <xdr:ext cx="405111" cy="259045"/>
    <xdr:sp macro="" textlink="">
      <xdr:nvSpPr>
        <xdr:cNvPr id="91" name="n_4mainValue【図書館】&#10;有形固定資産減価償却率">
          <a:extLst>
            <a:ext uri="{FF2B5EF4-FFF2-40B4-BE49-F238E27FC236}">
              <a16:creationId xmlns:a16="http://schemas.microsoft.com/office/drawing/2014/main" id="{944B8954-C213-45D9-B00B-30AF6B11D25C}"/>
            </a:ext>
          </a:extLst>
        </xdr:cNvPr>
        <xdr:cNvSpPr txBox="1"/>
      </xdr:nvSpPr>
      <xdr:spPr>
        <a:xfrm>
          <a:off x="927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715F929-BEBF-4E15-A12C-7B41A27373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0E91E90-13A8-4DAB-93FE-8DCFD475A8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BDFCECB-8729-4300-97D7-CE3277D742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AF45AF3-7A5C-4741-A8DC-73D6CD8D7D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DBD8BB8-1CBE-4035-BAE9-55836FC271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AB72AEF-C8BA-4DF8-8D85-BD5F998FBF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90AE4BE-8FE0-4AE6-9F91-9C989B14BF8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96698B4-4088-44A5-8FD8-86681CAB189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5D6C97C-FF3C-4A8E-AC7F-ACDAA7E1324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311CFF6-7E51-4CBC-A773-D11A1364DF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F3CA40F-36EE-4459-AB50-E78CC53860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F5579B7-D382-4D8C-BF9E-11AEBA40571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81AED54-D492-4409-B3E3-92B5D95963A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D6DA02B-C113-4925-9850-E42AC053934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89AD5E9-E853-4D01-AC39-7ABD3FA649A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E04F0D4-A8F4-48D4-B0EA-A77BF68AC31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2ABC2E8-BEE8-4AB2-BD57-222837D1FDD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7A2577F-CCFD-497E-B5B2-4ABBF7041AB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A902567-A8E9-4302-98E1-0A8B2A8775E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BE5551D-5DB5-47D8-B31D-8790CBD36D8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3D373A9-75A4-4B0E-873A-AB11A5BD35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F4BDB23-33DB-4416-81A7-8AC78171513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C678DCC-3094-4903-870A-A48691A25CA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88CD6E36-5CEA-4F38-8592-78282894CC4B}"/>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5951C7F8-CE0C-467C-B0E4-347285966F79}"/>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D0C60DBF-63FA-4781-A0E5-C29AFDFBA661}"/>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ACC3AACB-F74A-49D3-A3D0-D67E28A1F88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4AC6208D-285B-4F7A-964D-9B5336D94986}"/>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B44E7753-F84A-4FF0-BC62-A117899D1202}"/>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6DAF9C3F-4C6E-42CA-97E5-CCC25A16DF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B2C470BA-1288-4EF7-A68A-98B0C93FD3D9}"/>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C4C4242E-AA5C-41D7-A638-F3A9E97645CD}"/>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8671D1F7-9BD9-4595-A37F-E540A6504894}"/>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3EDB77C5-81F7-4A0E-8708-8369D874E63C}"/>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9FD35EA-A19C-4963-806B-7E9D2CA2ED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0A69C08-3E3D-4F77-870E-5A55B089E3E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9A6A91C-E1BB-4CF8-89A4-4A7526ADDF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722A39B-F1E7-4D44-99E2-CA825C57CD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5EAD7F8-93EE-409E-B5A3-A8799196E24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31750</xdr:rowOff>
    </xdr:from>
    <xdr:to>
      <xdr:col>55</xdr:col>
      <xdr:colOff>50800</xdr:colOff>
      <xdr:row>41</xdr:row>
      <xdr:rowOff>133350</xdr:rowOff>
    </xdr:to>
    <xdr:sp macro="" textlink="">
      <xdr:nvSpPr>
        <xdr:cNvPr id="131" name="楕円 130">
          <a:extLst>
            <a:ext uri="{FF2B5EF4-FFF2-40B4-BE49-F238E27FC236}">
              <a16:creationId xmlns:a16="http://schemas.microsoft.com/office/drawing/2014/main" id="{220CA0EC-C850-463F-B5EE-3297F51625B5}"/>
            </a:ext>
          </a:extLst>
        </xdr:cNvPr>
        <xdr:cNvSpPr/>
      </xdr:nvSpPr>
      <xdr:spPr>
        <a:xfrm>
          <a:off x="10426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4979D85F-6F7E-445C-B022-72429E06C981}"/>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31750</xdr:rowOff>
    </xdr:from>
    <xdr:to>
      <xdr:col>50</xdr:col>
      <xdr:colOff>165100</xdr:colOff>
      <xdr:row>41</xdr:row>
      <xdr:rowOff>133350</xdr:rowOff>
    </xdr:to>
    <xdr:sp macro="" textlink="">
      <xdr:nvSpPr>
        <xdr:cNvPr id="133" name="楕円 132">
          <a:extLst>
            <a:ext uri="{FF2B5EF4-FFF2-40B4-BE49-F238E27FC236}">
              <a16:creationId xmlns:a16="http://schemas.microsoft.com/office/drawing/2014/main" id="{C347C94E-0BBA-4A9C-AE4F-E84FC9B83589}"/>
            </a:ext>
          </a:extLst>
        </xdr:cNvPr>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82550</xdr:rowOff>
    </xdr:from>
    <xdr:to>
      <xdr:col>55</xdr:col>
      <xdr:colOff>0</xdr:colOff>
      <xdr:row>41</xdr:row>
      <xdr:rowOff>82550</xdr:rowOff>
    </xdr:to>
    <xdr:cxnSp macro="">
      <xdr:nvCxnSpPr>
        <xdr:cNvPr id="134" name="直線コネクタ 133">
          <a:extLst>
            <a:ext uri="{FF2B5EF4-FFF2-40B4-BE49-F238E27FC236}">
              <a16:creationId xmlns:a16="http://schemas.microsoft.com/office/drawing/2014/main" id="{634687D8-248D-4550-B930-1F3EA6878DE2}"/>
            </a:ext>
          </a:extLst>
        </xdr:cNvPr>
        <xdr:cNvCxnSpPr/>
      </xdr:nvCxnSpPr>
      <xdr:spPr>
        <a:xfrm>
          <a:off x="96393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35" name="楕円 134">
          <a:extLst>
            <a:ext uri="{FF2B5EF4-FFF2-40B4-BE49-F238E27FC236}">
              <a16:creationId xmlns:a16="http://schemas.microsoft.com/office/drawing/2014/main" id="{4E6ABE62-5D3B-4D28-92FA-D2720EADBE4D}"/>
            </a:ext>
          </a:extLst>
        </xdr:cNvPr>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82550</xdr:rowOff>
    </xdr:to>
    <xdr:cxnSp macro="">
      <xdr:nvCxnSpPr>
        <xdr:cNvPr id="136" name="直線コネクタ 135">
          <a:extLst>
            <a:ext uri="{FF2B5EF4-FFF2-40B4-BE49-F238E27FC236}">
              <a16:creationId xmlns:a16="http://schemas.microsoft.com/office/drawing/2014/main" id="{1C7C8841-9008-4E96-80A2-5757514F05FD}"/>
            </a:ext>
          </a:extLst>
        </xdr:cNvPr>
        <xdr:cNvCxnSpPr/>
      </xdr:nvCxnSpPr>
      <xdr:spPr>
        <a:xfrm>
          <a:off x="8750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7" name="楕円 136">
          <a:extLst>
            <a:ext uri="{FF2B5EF4-FFF2-40B4-BE49-F238E27FC236}">
              <a16:creationId xmlns:a16="http://schemas.microsoft.com/office/drawing/2014/main" id="{86BCA08D-A2D4-4520-B138-10DF3A126E60}"/>
            </a:ext>
          </a:extLst>
        </xdr:cNvPr>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8" name="直線コネクタ 137">
          <a:extLst>
            <a:ext uri="{FF2B5EF4-FFF2-40B4-BE49-F238E27FC236}">
              <a16:creationId xmlns:a16="http://schemas.microsoft.com/office/drawing/2014/main" id="{6CA852A2-A76E-4D59-899A-08CA468FE71A}"/>
            </a:ext>
          </a:extLst>
        </xdr:cNvPr>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31750</xdr:rowOff>
    </xdr:from>
    <xdr:to>
      <xdr:col>36</xdr:col>
      <xdr:colOff>165100</xdr:colOff>
      <xdr:row>41</xdr:row>
      <xdr:rowOff>133350</xdr:rowOff>
    </xdr:to>
    <xdr:sp macro="" textlink="">
      <xdr:nvSpPr>
        <xdr:cNvPr id="139" name="楕円 138">
          <a:extLst>
            <a:ext uri="{FF2B5EF4-FFF2-40B4-BE49-F238E27FC236}">
              <a16:creationId xmlns:a16="http://schemas.microsoft.com/office/drawing/2014/main" id="{0CE98CD4-1DED-450D-AB47-7DC1ADC88EBE}"/>
            </a:ext>
          </a:extLst>
        </xdr:cNvPr>
        <xdr:cNvSpPr/>
      </xdr:nvSpPr>
      <xdr:spPr>
        <a:xfrm>
          <a:off x="6921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82550</xdr:rowOff>
    </xdr:from>
    <xdr:to>
      <xdr:col>41</xdr:col>
      <xdr:colOff>50800</xdr:colOff>
      <xdr:row>41</xdr:row>
      <xdr:rowOff>82550</xdr:rowOff>
    </xdr:to>
    <xdr:cxnSp macro="">
      <xdr:nvCxnSpPr>
        <xdr:cNvPr id="140" name="直線コネクタ 139">
          <a:extLst>
            <a:ext uri="{FF2B5EF4-FFF2-40B4-BE49-F238E27FC236}">
              <a16:creationId xmlns:a16="http://schemas.microsoft.com/office/drawing/2014/main" id="{7FCEB7DB-1697-48BB-93D1-1CABE4C5967F}"/>
            </a:ext>
          </a:extLst>
        </xdr:cNvPr>
        <xdr:cNvCxnSpPr/>
      </xdr:nvCxnSpPr>
      <xdr:spPr>
        <a:xfrm>
          <a:off x="6972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7EEA5D60-BEEC-4796-ADCF-8E50612E0F3D}"/>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FD82DB2D-400D-48BA-914E-9020BA965D08}"/>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15694C79-D9CC-4DF6-8B74-A1E7B4F5B111}"/>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9F279976-AA24-4877-8726-5F3D60D357F7}"/>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124477</xdr:rowOff>
    </xdr:from>
    <xdr:ext cx="469744" cy="259045"/>
    <xdr:sp macro="" textlink="">
      <xdr:nvSpPr>
        <xdr:cNvPr id="145" name="n_1mainValue【図書館】&#10;一人当たり面積">
          <a:extLst>
            <a:ext uri="{FF2B5EF4-FFF2-40B4-BE49-F238E27FC236}">
              <a16:creationId xmlns:a16="http://schemas.microsoft.com/office/drawing/2014/main" id="{D0F545CC-B342-4213-B1D2-2A5CB624782E}"/>
            </a:ext>
          </a:extLst>
        </xdr:cNvPr>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46" name="n_2mainValue【図書館】&#10;一人当たり面積">
          <a:extLst>
            <a:ext uri="{FF2B5EF4-FFF2-40B4-BE49-F238E27FC236}">
              <a16:creationId xmlns:a16="http://schemas.microsoft.com/office/drawing/2014/main" id="{FFC031E3-C0D7-4542-A653-5FA171054193}"/>
            </a:ext>
          </a:extLst>
        </xdr:cNvPr>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47" name="n_3mainValue【図書館】&#10;一人当たり面積">
          <a:extLst>
            <a:ext uri="{FF2B5EF4-FFF2-40B4-BE49-F238E27FC236}">
              <a16:creationId xmlns:a16="http://schemas.microsoft.com/office/drawing/2014/main" id="{A9B7FED4-CD94-42D6-8573-B8F5893F0E5F}"/>
            </a:ext>
          </a:extLst>
        </xdr:cNvPr>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124477</xdr:rowOff>
    </xdr:from>
    <xdr:ext cx="469744" cy="259045"/>
    <xdr:sp macro="" textlink="">
      <xdr:nvSpPr>
        <xdr:cNvPr id="148" name="n_4mainValue【図書館】&#10;一人当たり面積">
          <a:extLst>
            <a:ext uri="{FF2B5EF4-FFF2-40B4-BE49-F238E27FC236}">
              <a16:creationId xmlns:a16="http://schemas.microsoft.com/office/drawing/2014/main" id="{7951DFE9-A3B9-4B8C-AE5B-FB18EECB666A}"/>
            </a:ext>
          </a:extLst>
        </xdr:cNvPr>
        <xdr:cNvSpPr txBox="1"/>
      </xdr:nvSpPr>
      <xdr:spPr>
        <a:xfrm>
          <a:off x="6737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DEB427C-2B20-4488-8188-405E1D7E01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041871D-7D80-47F6-BBB7-E5418C43334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1CD94A7-8791-470D-810C-4383D83530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3D872AF-E8F6-4964-A069-685C83D29E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5D4696B-F460-40D2-B06A-7B7809B5BE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92C13BC-02D6-4E3C-996F-1409AE1C9B3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134CBF2-F67C-4C53-BECD-C5B91772E2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BF9393C-4040-4032-9700-27C842B53C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0CEDFEC-46B3-444A-9EC4-839CF6643F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58EBF49-64DC-445B-8B48-8829A525EA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4C1DD70-60A9-488A-91C1-77181A5A11E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3FB4E40-0553-4B82-96FB-A176355A4F3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07317B0-7CC4-4343-A415-91A276446CD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5605D96-759A-42BC-9E93-725FD0ECCD1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6D71BA4-B125-40AB-B5D2-D695E0A51E2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A3D4D0B-A88E-42F6-8714-F68B3112DFA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A256F4A-9C9E-40C1-BFD4-953F7070759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1EE2526-7DF3-4B0E-AFB7-96276C08930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A80D56E-B2B7-47A1-B598-8F7265CC825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C7F94CE-EF1C-46FC-861F-D159FB3BE15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540FE7B-8F56-4645-AD09-6AC8A9F3859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B6F45BB-F6A7-4323-92C9-BC0DA24914C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59F292D-5C4A-4DF4-B943-A21E2D3920F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55B19A9-A404-4C63-8F10-0A86EA1E61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EC01C77-94EA-4D95-A248-EEC5653EC9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F0C937DA-ECAC-4CD7-B9E6-3D8862F39BC8}"/>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2850FE7D-FA8A-470A-BFCB-AD066358CB5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17BD1F47-E921-4D78-9BC3-9FCB47AD441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F1298055-2BEE-4033-AA67-3BA711428F75}"/>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9AE4BA91-6FC7-4258-BB24-82B27BBB8D47}"/>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C0A29F45-E070-4090-991D-6A303EE618FC}"/>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C68688A0-55F5-4C8B-AB83-D51FDB394FBC}"/>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9B64A8C-ED96-42B7-BCD9-759F68EF5996}"/>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6ABE8569-1C8F-47FA-9E6B-479217E36722}"/>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20E3D177-CF85-461D-9E65-0B1BF8B228E6}"/>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CDE574FA-4BBE-4639-9823-66D666958FEC}"/>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7F248B0-3E10-4699-B968-1A355180C4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F6213B-5DBC-4F72-8C07-4B28E38DDB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58B1891-AAE2-4C0A-B387-C922EA2AEB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063FBCF-6AAD-4B66-A212-E722BCC570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EC1A005-69C9-4FBB-9E27-9D698A84893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156573</xdr:rowOff>
    </xdr:from>
    <xdr:to>
      <xdr:col>24</xdr:col>
      <xdr:colOff>114300</xdr:colOff>
      <xdr:row>56</xdr:row>
      <xdr:rowOff>86723</xdr:rowOff>
    </xdr:to>
    <xdr:sp macro="" textlink="">
      <xdr:nvSpPr>
        <xdr:cNvPr id="190" name="楕円 189">
          <a:extLst>
            <a:ext uri="{FF2B5EF4-FFF2-40B4-BE49-F238E27FC236}">
              <a16:creationId xmlns:a16="http://schemas.microsoft.com/office/drawing/2014/main" id="{4964D0B3-81FB-45DC-B46F-FDAE7A294372}"/>
            </a:ext>
          </a:extLst>
        </xdr:cNvPr>
        <xdr:cNvSpPr/>
      </xdr:nvSpPr>
      <xdr:spPr>
        <a:xfrm>
          <a:off x="45847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109600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4D0A5DB6-D725-4B16-8B61-CAB6E514E5C1}"/>
            </a:ext>
          </a:extLst>
        </xdr:cNvPr>
        <xdr:cNvSpPr txBox="1"/>
      </xdr:nvSpPr>
      <xdr:spPr>
        <a:xfrm>
          <a:off x="4673600" y="953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104322</xdr:rowOff>
    </xdr:from>
    <xdr:to>
      <xdr:col>20</xdr:col>
      <xdr:colOff>38100</xdr:colOff>
      <xdr:row>56</xdr:row>
      <xdr:rowOff>34472</xdr:rowOff>
    </xdr:to>
    <xdr:sp macro="" textlink="">
      <xdr:nvSpPr>
        <xdr:cNvPr id="192" name="楕円 191">
          <a:extLst>
            <a:ext uri="{FF2B5EF4-FFF2-40B4-BE49-F238E27FC236}">
              <a16:creationId xmlns:a16="http://schemas.microsoft.com/office/drawing/2014/main" id="{0D361500-FE88-46CD-BD42-192DDE07255B}"/>
            </a:ext>
          </a:extLst>
        </xdr:cNvPr>
        <xdr:cNvSpPr/>
      </xdr:nvSpPr>
      <xdr:spPr>
        <a:xfrm>
          <a:off x="3746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155122</xdr:rowOff>
    </xdr:from>
    <xdr:to>
      <xdr:col>24</xdr:col>
      <xdr:colOff>63500</xdr:colOff>
      <xdr:row>56</xdr:row>
      <xdr:rowOff>35923</xdr:rowOff>
    </xdr:to>
    <xdr:cxnSp macro="">
      <xdr:nvCxnSpPr>
        <xdr:cNvPr id="193" name="直線コネクタ 192">
          <a:extLst>
            <a:ext uri="{FF2B5EF4-FFF2-40B4-BE49-F238E27FC236}">
              <a16:creationId xmlns:a16="http://schemas.microsoft.com/office/drawing/2014/main" id="{610E63A0-07AC-4C73-84CC-F2BFC86305B4}"/>
            </a:ext>
          </a:extLst>
        </xdr:cNvPr>
        <xdr:cNvCxnSpPr/>
      </xdr:nvCxnSpPr>
      <xdr:spPr>
        <a:xfrm>
          <a:off x="3797300" y="95848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53703</xdr:rowOff>
    </xdr:from>
    <xdr:to>
      <xdr:col>15</xdr:col>
      <xdr:colOff>101600</xdr:colOff>
      <xdr:row>55</xdr:row>
      <xdr:rowOff>155303</xdr:rowOff>
    </xdr:to>
    <xdr:sp macro="" textlink="">
      <xdr:nvSpPr>
        <xdr:cNvPr id="194" name="楕円 193">
          <a:extLst>
            <a:ext uri="{FF2B5EF4-FFF2-40B4-BE49-F238E27FC236}">
              <a16:creationId xmlns:a16="http://schemas.microsoft.com/office/drawing/2014/main" id="{7F9806FB-6490-4E06-BB8A-69C2DD6B3968}"/>
            </a:ext>
          </a:extLst>
        </xdr:cNvPr>
        <xdr:cNvSpPr/>
      </xdr:nvSpPr>
      <xdr:spPr>
        <a:xfrm>
          <a:off x="2857500" y="94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104503</xdr:rowOff>
    </xdr:from>
    <xdr:to>
      <xdr:col>19</xdr:col>
      <xdr:colOff>177800</xdr:colOff>
      <xdr:row>55</xdr:row>
      <xdr:rowOff>155122</xdr:rowOff>
    </xdr:to>
    <xdr:cxnSp macro="">
      <xdr:nvCxnSpPr>
        <xdr:cNvPr id="195" name="直線コネクタ 194">
          <a:extLst>
            <a:ext uri="{FF2B5EF4-FFF2-40B4-BE49-F238E27FC236}">
              <a16:creationId xmlns:a16="http://schemas.microsoft.com/office/drawing/2014/main" id="{93F9E8BA-2A44-4FF7-B698-FE24768A5DFB}"/>
            </a:ext>
          </a:extLst>
        </xdr:cNvPr>
        <xdr:cNvCxnSpPr/>
      </xdr:nvCxnSpPr>
      <xdr:spPr>
        <a:xfrm>
          <a:off x="2908300" y="953425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89626</xdr:rowOff>
    </xdr:from>
    <xdr:to>
      <xdr:col>10</xdr:col>
      <xdr:colOff>165100</xdr:colOff>
      <xdr:row>57</xdr:row>
      <xdr:rowOff>19776</xdr:rowOff>
    </xdr:to>
    <xdr:sp macro="" textlink="">
      <xdr:nvSpPr>
        <xdr:cNvPr id="196" name="楕円 195">
          <a:extLst>
            <a:ext uri="{FF2B5EF4-FFF2-40B4-BE49-F238E27FC236}">
              <a16:creationId xmlns:a16="http://schemas.microsoft.com/office/drawing/2014/main" id="{C18E72E4-DB56-4AA4-AB9B-04B42650C126}"/>
            </a:ext>
          </a:extLst>
        </xdr:cNvPr>
        <xdr:cNvSpPr/>
      </xdr:nvSpPr>
      <xdr:spPr>
        <a:xfrm>
          <a:off x="1968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104503</xdr:rowOff>
    </xdr:from>
    <xdr:to>
      <xdr:col>15</xdr:col>
      <xdr:colOff>50800</xdr:colOff>
      <xdr:row>56</xdr:row>
      <xdr:rowOff>140426</xdr:rowOff>
    </xdr:to>
    <xdr:cxnSp macro="">
      <xdr:nvCxnSpPr>
        <xdr:cNvPr id="197" name="直線コネクタ 196">
          <a:extLst>
            <a:ext uri="{FF2B5EF4-FFF2-40B4-BE49-F238E27FC236}">
              <a16:creationId xmlns:a16="http://schemas.microsoft.com/office/drawing/2014/main" id="{6F15F817-5855-4DFC-9A35-2492C4293569}"/>
            </a:ext>
          </a:extLst>
        </xdr:cNvPr>
        <xdr:cNvCxnSpPr/>
      </xdr:nvCxnSpPr>
      <xdr:spPr>
        <a:xfrm flipV="1">
          <a:off x="2019300" y="953425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65133</xdr:rowOff>
    </xdr:from>
    <xdr:to>
      <xdr:col>6</xdr:col>
      <xdr:colOff>38100</xdr:colOff>
      <xdr:row>64</xdr:row>
      <xdr:rowOff>166733</xdr:rowOff>
    </xdr:to>
    <xdr:sp macro="" textlink="">
      <xdr:nvSpPr>
        <xdr:cNvPr id="198" name="楕円 197">
          <a:extLst>
            <a:ext uri="{FF2B5EF4-FFF2-40B4-BE49-F238E27FC236}">
              <a16:creationId xmlns:a16="http://schemas.microsoft.com/office/drawing/2014/main" id="{005646E3-2231-4B8A-AF47-0ADB58974501}"/>
            </a:ext>
          </a:extLst>
        </xdr:cNvPr>
        <xdr:cNvSpPr/>
      </xdr:nvSpPr>
      <xdr:spPr>
        <a:xfrm>
          <a:off x="10795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140426</xdr:rowOff>
    </xdr:from>
    <xdr:to>
      <xdr:col>10</xdr:col>
      <xdr:colOff>114300</xdr:colOff>
      <xdr:row>64</xdr:row>
      <xdr:rowOff>115933</xdr:rowOff>
    </xdr:to>
    <xdr:cxnSp macro="">
      <xdr:nvCxnSpPr>
        <xdr:cNvPr id="199" name="直線コネクタ 198">
          <a:extLst>
            <a:ext uri="{FF2B5EF4-FFF2-40B4-BE49-F238E27FC236}">
              <a16:creationId xmlns:a16="http://schemas.microsoft.com/office/drawing/2014/main" id="{2F21EF5D-2CFC-4073-9100-DD2CD649DAAF}"/>
            </a:ext>
          </a:extLst>
        </xdr:cNvPr>
        <xdr:cNvCxnSpPr/>
      </xdr:nvCxnSpPr>
      <xdr:spPr>
        <a:xfrm flipV="1">
          <a:off x="1130300" y="9741626"/>
          <a:ext cx="889000" cy="13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a:extLst>
            <a:ext uri="{FF2B5EF4-FFF2-40B4-BE49-F238E27FC236}">
              <a16:creationId xmlns:a16="http://schemas.microsoft.com/office/drawing/2014/main" id="{CB94C4FC-A005-4AE1-BECB-00A0FDA8E87F}"/>
            </a:ext>
          </a:extLst>
        </xdr:cNvPr>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a:extLst>
            <a:ext uri="{FF2B5EF4-FFF2-40B4-BE49-F238E27FC236}">
              <a16:creationId xmlns:a16="http://schemas.microsoft.com/office/drawing/2014/main" id="{77AF3FD4-EF7E-4E44-97CD-E3B0418CFA60}"/>
            </a:ext>
          </a:extLst>
        </xdr:cNvPr>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a:extLst>
            <a:ext uri="{FF2B5EF4-FFF2-40B4-BE49-F238E27FC236}">
              <a16:creationId xmlns:a16="http://schemas.microsoft.com/office/drawing/2014/main" id="{91DFC2DB-7BC6-4018-B719-4855CD80FBA3}"/>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8F612302-8048-4E00-8C5D-627E61DE9ED1}"/>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50999</xdr:rowOff>
    </xdr:from>
    <xdr:ext cx="340478" cy="259045"/>
    <xdr:sp macro="" textlink="">
      <xdr:nvSpPr>
        <xdr:cNvPr id="204" name="n_1mainValue【体育館・プール】&#10;有形固定資産減価償却率">
          <a:extLst>
            <a:ext uri="{FF2B5EF4-FFF2-40B4-BE49-F238E27FC236}">
              <a16:creationId xmlns:a16="http://schemas.microsoft.com/office/drawing/2014/main" id="{1F684D60-1792-4C19-8379-0A9D99CA7CBA}"/>
            </a:ext>
          </a:extLst>
        </xdr:cNvPr>
        <xdr:cNvSpPr txBox="1"/>
      </xdr:nvSpPr>
      <xdr:spPr>
        <a:xfrm>
          <a:off x="3614361" y="930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380</xdr:rowOff>
    </xdr:from>
    <xdr:ext cx="340478" cy="259045"/>
    <xdr:sp macro="" textlink="">
      <xdr:nvSpPr>
        <xdr:cNvPr id="205" name="n_2mainValue【体育館・プール】&#10;有形固定資産減価償却率">
          <a:extLst>
            <a:ext uri="{FF2B5EF4-FFF2-40B4-BE49-F238E27FC236}">
              <a16:creationId xmlns:a16="http://schemas.microsoft.com/office/drawing/2014/main" id="{10222DF4-CA80-4EDC-A126-982F306BE2B4}"/>
            </a:ext>
          </a:extLst>
        </xdr:cNvPr>
        <xdr:cNvSpPr txBox="1"/>
      </xdr:nvSpPr>
      <xdr:spPr>
        <a:xfrm>
          <a:off x="2738061" y="925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36303</xdr:rowOff>
    </xdr:from>
    <xdr:ext cx="405111" cy="259045"/>
    <xdr:sp macro="" textlink="">
      <xdr:nvSpPr>
        <xdr:cNvPr id="206" name="n_3mainValue【体育館・プール】&#10;有形固定資産減価償却率">
          <a:extLst>
            <a:ext uri="{FF2B5EF4-FFF2-40B4-BE49-F238E27FC236}">
              <a16:creationId xmlns:a16="http://schemas.microsoft.com/office/drawing/2014/main" id="{D44A7C05-A3BB-4131-ABDF-F2393538F1EB}"/>
            </a:ext>
          </a:extLst>
        </xdr:cNvPr>
        <xdr:cNvSpPr txBox="1"/>
      </xdr:nvSpPr>
      <xdr:spPr>
        <a:xfrm>
          <a:off x="18167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157860</xdr:rowOff>
    </xdr:from>
    <xdr:ext cx="405111" cy="259045"/>
    <xdr:sp macro="" textlink="">
      <xdr:nvSpPr>
        <xdr:cNvPr id="207" name="n_4mainValue【体育館・プール】&#10;有形固定資産減価償却率">
          <a:extLst>
            <a:ext uri="{FF2B5EF4-FFF2-40B4-BE49-F238E27FC236}">
              <a16:creationId xmlns:a16="http://schemas.microsoft.com/office/drawing/2014/main" id="{CB5651F9-3074-406D-A93E-9E95D41F8F90}"/>
            </a:ext>
          </a:extLst>
        </xdr:cNvPr>
        <xdr:cNvSpPr txBox="1"/>
      </xdr:nvSpPr>
      <xdr:spPr>
        <a:xfrm>
          <a:off x="927744" y="111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7B74036-A3F8-4220-87B5-FA465AB527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25FA4B2-E56C-40C3-8A55-A14807D779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1A0582B-7D5F-4E36-85C4-72970703D7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613B23D-5EF3-47EF-AD1D-4A06A1562B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11CD624-BAF7-485F-84F1-50D649C79BA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F0A480F-B1FA-4419-8675-7E38CFD706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F8F835C-5D70-4069-BD0B-3C3B1E71A1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D6D00C1-1FF0-4363-8F8F-5C2CAC1F16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744DDDE-9F4D-4B2D-B98B-962B0A2727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7D821DE-BC81-45CB-BB4E-BD99FBAD333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F6A3CA4-BBBE-4D80-8BA3-E49C08715A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1552B24-A058-4721-A449-B2526C036CC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4028BEA-252D-4C02-9B58-9C6D1607C1E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6766A66-45DC-49FB-BC17-B35ECEBCB9E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13D7B37-1BB4-4948-AD3B-5281AC0613B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455B3AB9-575E-4DC4-9D2C-6D931A01669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6354DF8-EE0B-4123-AAC7-0AC3EE87BA8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EBE0E8B-8D0B-4003-B333-AA7BAFCD7A6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67D2D14-D2E5-477A-A962-803654084A7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95E6DE46-7474-4354-8D52-DD01B6084FC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4D8136E-2ADF-4C71-BE3E-4CCDC0AA03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A874153D-67CF-4787-AA23-C4E4E7C7EBD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22D21C58-0E4A-4D70-936A-84BD6BB89D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CEB25A6C-8B93-401C-9C79-092A6065F6DC}"/>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C71C08FF-A001-4940-A629-6589E61756B5}"/>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E1A82987-E088-4CD9-8A5D-7260C122846E}"/>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33985BA0-BCAA-4E78-B5E1-514C152E1AA6}"/>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1CD03B7-CCDA-4EF2-99D4-F39AE01EF1B1}"/>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FB242317-9F3C-4D71-A0F6-A2AD13319AC6}"/>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AB71A260-2A06-4D03-BC6D-0EF2EC7BB96E}"/>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26604BD5-9CF8-41D3-94BC-90D3BE707D0A}"/>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CAE4BB26-1EEE-403C-BA00-4B4AE9D22306}"/>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4FD4284-35BD-4B0D-982C-997CA1B49543}"/>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C7FECD27-987F-4C14-B360-912D2A3A13AB}"/>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AA64A6B-A144-41CA-9FAD-3D77623161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E6D4142-68AE-4EFA-BC25-FCD5E2729D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909A9A4-5D62-4A52-B5E7-357266CA7F8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2AA1986-DD85-45BE-BB2D-D0357EC737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4C1A2CB-6306-4F16-914C-E30EE617F2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7" name="楕円 246">
          <a:extLst>
            <a:ext uri="{FF2B5EF4-FFF2-40B4-BE49-F238E27FC236}">
              <a16:creationId xmlns:a16="http://schemas.microsoft.com/office/drawing/2014/main" id="{87931486-1880-4BA4-81ED-BB7D6F4AC8B9}"/>
            </a:ext>
          </a:extLst>
        </xdr:cNvPr>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48" name="【体育館・プール】&#10;一人当たり面積該当値テキスト">
          <a:extLst>
            <a:ext uri="{FF2B5EF4-FFF2-40B4-BE49-F238E27FC236}">
              <a16:creationId xmlns:a16="http://schemas.microsoft.com/office/drawing/2014/main" id="{7E4C3A47-ECFA-4FC1-B626-428EA8E46AFE}"/>
            </a:ext>
          </a:extLst>
        </xdr:cNvPr>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49" name="楕円 248">
          <a:extLst>
            <a:ext uri="{FF2B5EF4-FFF2-40B4-BE49-F238E27FC236}">
              <a16:creationId xmlns:a16="http://schemas.microsoft.com/office/drawing/2014/main" id="{9347CE31-AE05-402C-9080-EAC8B4628204}"/>
            </a:ext>
          </a:extLst>
        </xdr:cNvPr>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95250</xdr:rowOff>
    </xdr:to>
    <xdr:cxnSp macro="">
      <xdr:nvCxnSpPr>
        <xdr:cNvPr id="250" name="直線コネクタ 249">
          <a:extLst>
            <a:ext uri="{FF2B5EF4-FFF2-40B4-BE49-F238E27FC236}">
              <a16:creationId xmlns:a16="http://schemas.microsoft.com/office/drawing/2014/main" id="{6E6C0103-1159-4752-A31D-02AC55B6577A}"/>
            </a:ext>
          </a:extLst>
        </xdr:cNvPr>
        <xdr:cNvCxnSpPr/>
      </xdr:nvCxnSpPr>
      <xdr:spPr>
        <a:xfrm>
          <a:off x="9639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44450</xdr:rowOff>
    </xdr:from>
    <xdr:to>
      <xdr:col>46</xdr:col>
      <xdr:colOff>38100</xdr:colOff>
      <xdr:row>63</xdr:row>
      <xdr:rowOff>146050</xdr:rowOff>
    </xdr:to>
    <xdr:sp macro="" textlink="">
      <xdr:nvSpPr>
        <xdr:cNvPr id="251" name="楕円 250">
          <a:extLst>
            <a:ext uri="{FF2B5EF4-FFF2-40B4-BE49-F238E27FC236}">
              <a16:creationId xmlns:a16="http://schemas.microsoft.com/office/drawing/2014/main" id="{3DCBC68F-AC05-40B6-95F1-C98C794B8FF3}"/>
            </a:ext>
          </a:extLst>
        </xdr:cNvPr>
        <xdr:cNvSpPr/>
      </xdr:nvSpPr>
      <xdr:spPr>
        <a:xfrm>
          <a:off x="8699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95250</xdr:rowOff>
    </xdr:to>
    <xdr:cxnSp macro="">
      <xdr:nvCxnSpPr>
        <xdr:cNvPr id="252" name="直線コネクタ 251">
          <a:extLst>
            <a:ext uri="{FF2B5EF4-FFF2-40B4-BE49-F238E27FC236}">
              <a16:creationId xmlns:a16="http://schemas.microsoft.com/office/drawing/2014/main" id="{6AA26170-5DBC-4FD6-9D9C-B03143F63F23}"/>
            </a:ext>
          </a:extLst>
        </xdr:cNvPr>
        <xdr:cNvCxnSpPr/>
      </xdr:nvCxnSpPr>
      <xdr:spPr>
        <a:xfrm>
          <a:off x="8750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130175</xdr:rowOff>
    </xdr:from>
    <xdr:to>
      <xdr:col>41</xdr:col>
      <xdr:colOff>101600</xdr:colOff>
      <xdr:row>63</xdr:row>
      <xdr:rowOff>60325</xdr:rowOff>
    </xdr:to>
    <xdr:sp macro="" textlink="">
      <xdr:nvSpPr>
        <xdr:cNvPr id="253" name="楕円 252">
          <a:extLst>
            <a:ext uri="{FF2B5EF4-FFF2-40B4-BE49-F238E27FC236}">
              <a16:creationId xmlns:a16="http://schemas.microsoft.com/office/drawing/2014/main" id="{6962CFC5-A5C6-4F91-8140-550D82FCFA03}"/>
            </a:ext>
          </a:extLst>
        </xdr:cNvPr>
        <xdr:cNvSpPr/>
      </xdr:nvSpPr>
      <xdr:spPr>
        <a:xfrm>
          <a:off x="7810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xdr:rowOff>
    </xdr:from>
    <xdr:to>
      <xdr:col>45</xdr:col>
      <xdr:colOff>177800</xdr:colOff>
      <xdr:row>63</xdr:row>
      <xdr:rowOff>95250</xdr:rowOff>
    </xdr:to>
    <xdr:cxnSp macro="">
      <xdr:nvCxnSpPr>
        <xdr:cNvPr id="254" name="直線コネクタ 253">
          <a:extLst>
            <a:ext uri="{FF2B5EF4-FFF2-40B4-BE49-F238E27FC236}">
              <a16:creationId xmlns:a16="http://schemas.microsoft.com/office/drawing/2014/main" id="{7E78E4CA-0E9D-4823-AF6B-9BAA6356EB5E}"/>
            </a:ext>
          </a:extLst>
        </xdr:cNvPr>
        <xdr:cNvCxnSpPr/>
      </xdr:nvCxnSpPr>
      <xdr:spPr>
        <a:xfrm>
          <a:off x="7861300" y="10810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109220</xdr:rowOff>
    </xdr:from>
    <xdr:to>
      <xdr:col>36</xdr:col>
      <xdr:colOff>165100</xdr:colOff>
      <xdr:row>64</xdr:row>
      <xdr:rowOff>39370</xdr:rowOff>
    </xdr:to>
    <xdr:sp macro="" textlink="">
      <xdr:nvSpPr>
        <xdr:cNvPr id="255" name="楕円 254">
          <a:extLst>
            <a:ext uri="{FF2B5EF4-FFF2-40B4-BE49-F238E27FC236}">
              <a16:creationId xmlns:a16="http://schemas.microsoft.com/office/drawing/2014/main" id="{CAB4628C-89E7-4045-AFEF-E425CCBB2E37}"/>
            </a:ext>
          </a:extLst>
        </xdr:cNvPr>
        <xdr:cNvSpPr/>
      </xdr:nvSpPr>
      <xdr:spPr>
        <a:xfrm>
          <a:off x="6921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xdr:rowOff>
    </xdr:from>
    <xdr:to>
      <xdr:col>41</xdr:col>
      <xdr:colOff>50800</xdr:colOff>
      <xdr:row>63</xdr:row>
      <xdr:rowOff>160020</xdr:rowOff>
    </xdr:to>
    <xdr:cxnSp macro="">
      <xdr:nvCxnSpPr>
        <xdr:cNvPr id="256" name="直線コネクタ 255">
          <a:extLst>
            <a:ext uri="{FF2B5EF4-FFF2-40B4-BE49-F238E27FC236}">
              <a16:creationId xmlns:a16="http://schemas.microsoft.com/office/drawing/2014/main" id="{057487A0-9D04-4B08-AA90-8A9E417871FA}"/>
            </a:ext>
          </a:extLst>
        </xdr:cNvPr>
        <xdr:cNvCxnSpPr/>
      </xdr:nvCxnSpPr>
      <xdr:spPr>
        <a:xfrm flipV="1">
          <a:off x="6972300" y="1081087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BAAEA07E-87CB-4524-9A45-85F00D3B6485}"/>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DDF97EE9-1945-4553-90EF-FAA2ED099392}"/>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6E7156F6-CD46-4D36-BBB6-F8C4C4B687AA}"/>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F9D346CE-DA65-4939-8159-674A8A56692E}"/>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A042B50C-0F4A-46D1-AB62-D9E95B0BF0EE}"/>
            </a:ext>
          </a:extLst>
        </xdr:cNvPr>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137177</xdr:rowOff>
    </xdr:from>
    <xdr:ext cx="469744" cy="259045"/>
    <xdr:sp macro="" textlink="">
      <xdr:nvSpPr>
        <xdr:cNvPr id="262" name="n_2mainValue【体育館・プール】&#10;一人当たり面積">
          <a:extLst>
            <a:ext uri="{FF2B5EF4-FFF2-40B4-BE49-F238E27FC236}">
              <a16:creationId xmlns:a16="http://schemas.microsoft.com/office/drawing/2014/main" id="{C5DFD90B-3703-4FBD-B518-D3AC2F97E4D3}"/>
            </a:ext>
          </a:extLst>
        </xdr:cNvPr>
        <xdr:cNvSpPr txBox="1"/>
      </xdr:nvSpPr>
      <xdr:spPr>
        <a:xfrm>
          <a:off x="8515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51452</xdr:rowOff>
    </xdr:from>
    <xdr:ext cx="469744" cy="259045"/>
    <xdr:sp macro="" textlink="">
      <xdr:nvSpPr>
        <xdr:cNvPr id="263" name="n_3mainValue【体育館・プール】&#10;一人当たり面積">
          <a:extLst>
            <a:ext uri="{FF2B5EF4-FFF2-40B4-BE49-F238E27FC236}">
              <a16:creationId xmlns:a16="http://schemas.microsoft.com/office/drawing/2014/main" id="{83984BD7-2BD7-454B-A2C7-B504130EF69D}"/>
            </a:ext>
          </a:extLst>
        </xdr:cNvPr>
        <xdr:cNvSpPr txBox="1"/>
      </xdr:nvSpPr>
      <xdr:spPr>
        <a:xfrm>
          <a:off x="7626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30497</xdr:rowOff>
    </xdr:from>
    <xdr:ext cx="469744" cy="259045"/>
    <xdr:sp macro="" textlink="">
      <xdr:nvSpPr>
        <xdr:cNvPr id="264" name="n_4mainValue【体育館・プール】&#10;一人当たり面積">
          <a:extLst>
            <a:ext uri="{FF2B5EF4-FFF2-40B4-BE49-F238E27FC236}">
              <a16:creationId xmlns:a16="http://schemas.microsoft.com/office/drawing/2014/main" id="{0DC17484-9645-4DA4-B20C-853B81299F00}"/>
            </a:ext>
          </a:extLst>
        </xdr:cNvPr>
        <xdr:cNvSpPr txBox="1"/>
      </xdr:nvSpPr>
      <xdr:spPr>
        <a:xfrm>
          <a:off x="6737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54B849F-83F0-42C0-B868-53D99E19E9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CCE2B60-A5F5-4166-8024-13B31F4602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CD1185B-EAAA-4025-8D66-80BC796939E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EBAFED7-CA83-4A00-A72F-F56D7EF2A2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8BE6395-CEAD-4E61-BBBC-99DD2F5588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8CC9B44-2FA6-4702-817E-29B618E337A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FBD96DA-9ECC-43D3-B7D4-6B3E6B1F15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2070135-A248-419A-8EBC-3044232A4A3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8D09A92-C425-4B14-9503-392908F056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E140E82-7B0A-461B-89EA-04B86BB61A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CBA1121-5A12-441B-8212-5BA8E22A90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66F608A2-1C12-4942-8602-4E1E529A4A7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600EDAA-A737-4437-A9A8-C94EAC0CAFA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180B235-B8D1-435D-A378-F6F142B8D9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F9A25D2D-631A-46BE-BE31-FF326168825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28FF2C-3223-4D32-9F16-49578EFF28A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B7A5706-5DB1-4BAE-88F5-8E478D1904D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44309679-9271-4027-8693-33F208E7BD3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4875B140-7490-49FE-BBCB-7F626F60A3D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B01FBD1-0048-428F-955C-519F7A4DB95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5B2D1ED7-EE40-423B-BBFC-93C0C2AF1EB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E97181B-6BA0-4C78-AAD6-3C73B810808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E77612B3-5EE9-4073-B952-A266DDAA6EC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E5FFF024-F5B6-410A-8262-B5FE498F6D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752797EF-FBAD-45AA-8294-A2D8DCFC7A25}"/>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B5876623-B6B4-4357-AB2D-DD0DEA01CFE1}"/>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55861D-3BF9-4605-8C93-6AD368F3951D}"/>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6079023B-80E0-4682-9769-54DFCD462F3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F17A02C4-8A23-4E8B-8904-B8B6917D397A}"/>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96564330-BE03-43AD-B3DD-568094B2BBC4}"/>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9C909ED0-D375-4431-B242-A35C423A3896}"/>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FC9B21E4-7046-4B57-9672-926D31B21DDB}"/>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F946C86E-C843-43E4-BCFD-772126C2CA66}"/>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9A39F8F8-6BD1-4565-A622-4987484DD598}"/>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9826AE14-1F72-4AD3-8A45-2EEC26FE71B4}"/>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27C66C5-FCCB-4CA4-9180-E17F6B7CAD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D77ED27-BEE7-408E-B9D8-655EF9BC3F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2DD7096-C207-4CA0-9684-2F0F4E0904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8D7C663-36BD-4DAF-B190-FE76F99B158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28BF7F9-0B52-43DC-A0C1-21B704C8657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133986</xdr:rowOff>
    </xdr:from>
    <xdr:to>
      <xdr:col>24</xdr:col>
      <xdr:colOff>114300</xdr:colOff>
      <xdr:row>85</xdr:row>
      <xdr:rowOff>64136</xdr:rowOff>
    </xdr:to>
    <xdr:sp macro="" textlink="">
      <xdr:nvSpPr>
        <xdr:cNvPr id="305" name="楕円 304">
          <a:extLst>
            <a:ext uri="{FF2B5EF4-FFF2-40B4-BE49-F238E27FC236}">
              <a16:creationId xmlns:a16="http://schemas.microsoft.com/office/drawing/2014/main" id="{87AF1CA4-3D49-41C8-BE95-38521E9973D4}"/>
            </a:ext>
          </a:extLst>
        </xdr:cNvPr>
        <xdr:cNvSpPr/>
      </xdr:nvSpPr>
      <xdr:spPr>
        <a:xfrm>
          <a:off x="45847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112413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FA24F79-24A9-456C-95DA-F8596CBD9BAB}"/>
            </a:ext>
          </a:extLst>
        </xdr:cNvPr>
        <xdr:cNvSpPr txBox="1"/>
      </xdr:nvSpPr>
      <xdr:spPr>
        <a:xfrm>
          <a:off x="4673600"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07" name="楕円 306">
          <a:extLst>
            <a:ext uri="{FF2B5EF4-FFF2-40B4-BE49-F238E27FC236}">
              <a16:creationId xmlns:a16="http://schemas.microsoft.com/office/drawing/2014/main" id="{B6C89688-D5C9-48A4-A7F6-0191733AFA44}"/>
            </a:ext>
          </a:extLst>
        </xdr:cNvPr>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85</xdr:row>
      <xdr:rowOff>13336</xdr:rowOff>
    </xdr:to>
    <xdr:cxnSp macro="">
      <xdr:nvCxnSpPr>
        <xdr:cNvPr id="308" name="直線コネクタ 307">
          <a:extLst>
            <a:ext uri="{FF2B5EF4-FFF2-40B4-BE49-F238E27FC236}">
              <a16:creationId xmlns:a16="http://schemas.microsoft.com/office/drawing/2014/main" id="{B083A695-0EE3-403F-B049-BFD7D817CB88}"/>
            </a:ext>
          </a:extLst>
        </xdr:cNvPr>
        <xdr:cNvCxnSpPr/>
      </xdr:nvCxnSpPr>
      <xdr:spPr>
        <a:xfrm>
          <a:off x="3797300" y="14504670"/>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309" name="楕円 308">
          <a:extLst>
            <a:ext uri="{FF2B5EF4-FFF2-40B4-BE49-F238E27FC236}">
              <a16:creationId xmlns:a16="http://schemas.microsoft.com/office/drawing/2014/main" id="{5AE0BD46-B3B0-4897-BB18-9E21420E75F2}"/>
            </a:ext>
          </a:extLst>
        </xdr:cNvPr>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102870</xdr:rowOff>
    </xdr:from>
    <xdr:to>
      <xdr:col>19</xdr:col>
      <xdr:colOff>177800</xdr:colOff>
      <xdr:row>84</xdr:row>
      <xdr:rowOff>102870</xdr:rowOff>
    </xdr:to>
    <xdr:cxnSp macro="">
      <xdr:nvCxnSpPr>
        <xdr:cNvPr id="310" name="直線コネクタ 309">
          <a:extLst>
            <a:ext uri="{FF2B5EF4-FFF2-40B4-BE49-F238E27FC236}">
              <a16:creationId xmlns:a16="http://schemas.microsoft.com/office/drawing/2014/main" id="{72E5F91F-E721-4A9B-8A0B-0A492ADEEB53}"/>
            </a:ext>
          </a:extLst>
        </xdr:cNvPr>
        <xdr:cNvCxnSpPr/>
      </xdr:nvCxnSpPr>
      <xdr:spPr>
        <a:xfrm>
          <a:off x="2908300" y="1450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311" name="楕円 310">
          <a:extLst>
            <a:ext uri="{FF2B5EF4-FFF2-40B4-BE49-F238E27FC236}">
              <a16:creationId xmlns:a16="http://schemas.microsoft.com/office/drawing/2014/main" id="{6A9E4BA3-FD80-4018-9170-0665F6BF5E4E}"/>
            </a:ext>
          </a:extLst>
        </xdr:cNvPr>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102870</xdr:rowOff>
    </xdr:to>
    <xdr:cxnSp macro="">
      <xdr:nvCxnSpPr>
        <xdr:cNvPr id="312" name="直線コネクタ 311">
          <a:extLst>
            <a:ext uri="{FF2B5EF4-FFF2-40B4-BE49-F238E27FC236}">
              <a16:creationId xmlns:a16="http://schemas.microsoft.com/office/drawing/2014/main" id="{9563B134-BE35-4720-B62E-B816790BFCCE}"/>
            </a:ext>
          </a:extLst>
        </xdr:cNvPr>
        <xdr:cNvCxnSpPr/>
      </xdr:nvCxnSpPr>
      <xdr:spPr>
        <a:xfrm>
          <a:off x="2019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139700</xdr:rowOff>
    </xdr:from>
    <xdr:to>
      <xdr:col>6</xdr:col>
      <xdr:colOff>38100</xdr:colOff>
      <xdr:row>84</xdr:row>
      <xdr:rowOff>69850</xdr:rowOff>
    </xdr:to>
    <xdr:sp macro="" textlink="">
      <xdr:nvSpPr>
        <xdr:cNvPr id="313" name="楕円 312">
          <a:extLst>
            <a:ext uri="{FF2B5EF4-FFF2-40B4-BE49-F238E27FC236}">
              <a16:creationId xmlns:a16="http://schemas.microsoft.com/office/drawing/2014/main" id="{01FA37C2-78A5-4D8A-9A2C-A3BB2E49BF7E}"/>
            </a:ext>
          </a:extLst>
        </xdr:cNvPr>
        <xdr:cNvSpPr/>
      </xdr:nvSpPr>
      <xdr:spPr>
        <a:xfrm>
          <a:off x="107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19050</xdr:rowOff>
    </xdr:from>
    <xdr:to>
      <xdr:col>10</xdr:col>
      <xdr:colOff>114300</xdr:colOff>
      <xdr:row>84</xdr:row>
      <xdr:rowOff>60961</xdr:rowOff>
    </xdr:to>
    <xdr:cxnSp macro="">
      <xdr:nvCxnSpPr>
        <xdr:cNvPr id="314" name="直線コネクタ 313">
          <a:extLst>
            <a:ext uri="{FF2B5EF4-FFF2-40B4-BE49-F238E27FC236}">
              <a16:creationId xmlns:a16="http://schemas.microsoft.com/office/drawing/2014/main" id="{F9BFBE9E-0BC0-40AB-8FC3-E20A8E2DE74A}"/>
            </a:ext>
          </a:extLst>
        </xdr:cNvPr>
        <xdr:cNvCxnSpPr/>
      </xdr:nvCxnSpPr>
      <xdr:spPr>
        <a:xfrm>
          <a:off x="1130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2F3ED114-018A-42DA-9093-EFB5E9C9B0E3}"/>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D67D3A25-5EC7-477B-BFDD-80F3BC346D33}"/>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6559EDB9-8E7F-4F47-A1E5-6741D35CF882}"/>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D3F17184-CE18-439C-874D-9FA05922BBFE}"/>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19" name="n_1mainValue【福祉施設】&#10;有形固定資産減価償却率">
          <a:extLst>
            <a:ext uri="{FF2B5EF4-FFF2-40B4-BE49-F238E27FC236}">
              <a16:creationId xmlns:a16="http://schemas.microsoft.com/office/drawing/2014/main" id="{B550B3ED-E174-4E95-B1BF-C2B50B74FA65}"/>
            </a:ext>
          </a:extLst>
        </xdr:cNvPr>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320" name="n_2mainValue【福祉施設】&#10;有形固定資産減価償却率">
          <a:extLst>
            <a:ext uri="{FF2B5EF4-FFF2-40B4-BE49-F238E27FC236}">
              <a16:creationId xmlns:a16="http://schemas.microsoft.com/office/drawing/2014/main" id="{2C3AAA84-49C3-482B-967D-4D9B1C9F6CFF}"/>
            </a:ext>
          </a:extLst>
        </xdr:cNvPr>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321" name="n_3mainValue【福祉施設】&#10;有形固定資産減価償却率">
          <a:extLst>
            <a:ext uri="{FF2B5EF4-FFF2-40B4-BE49-F238E27FC236}">
              <a16:creationId xmlns:a16="http://schemas.microsoft.com/office/drawing/2014/main" id="{954998E9-F0A9-46EF-9C9E-87A8B696882D}"/>
            </a:ext>
          </a:extLst>
        </xdr:cNvPr>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60977</xdr:rowOff>
    </xdr:from>
    <xdr:ext cx="405111" cy="259045"/>
    <xdr:sp macro="" textlink="">
      <xdr:nvSpPr>
        <xdr:cNvPr id="322" name="n_4mainValue【福祉施設】&#10;有形固定資産減価償却率">
          <a:extLst>
            <a:ext uri="{FF2B5EF4-FFF2-40B4-BE49-F238E27FC236}">
              <a16:creationId xmlns:a16="http://schemas.microsoft.com/office/drawing/2014/main" id="{941D65CC-16BF-4F89-819A-DD6F75CF93F1}"/>
            </a:ext>
          </a:extLst>
        </xdr:cNvPr>
        <xdr:cNvSpPr txBox="1"/>
      </xdr:nvSpPr>
      <xdr:spPr>
        <a:xfrm>
          <a:off x="927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9295F1A-9DA2-452D-8281-1CADD03B245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1F2C766-D35F-4BAE-8F90-C863CF1912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808FE57-41CD-4AD9-A37B-1EAD397CA1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B5EAE3E-C55C-4496-AD99-9278D9E920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24BE0CC-116C-42FA-B24C-523AE86F2C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8AD4C1F-248B-4B0E-9AE6-F9A2CC86B2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7525C75-90D7-4C9F-93E5-C7E6141C04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5608349-167A-421B-B4DD-73324181EA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A08E6D7-FB5F-4391-86DA-F84EB35082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99DA7A8-3510-45C9-ABAA-D21CDCF2484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EB30FCD2-AD31-467E-AA52-4901EFE220B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62E46956-25CD-4C22-AF35-0B2D759E69D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E9B6B035-5C1A-4979-99F0-67BE8949A47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21121813-178D-49B3-A071-AACB87E25E1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F66F2D9-76A5-4168-B79A-0B043513F23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AFA98DF-03CA-4A0C-A193-4E4588200A7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9FDE9596-DF48-43A5-9779-5C9D7098F84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57D476D3-E1AD-4FD9-94FA-670D532D5C6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3D1317C7-1262-4DBD-80BB-C42840BE27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58217C9C-A045-46E8-A707-4BF9475FDC2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E574D1C1-62D6-41B2-A991-E8D1784516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94D60DAE-FCBC-42B6-AB81-5FA6BA7E69C1}"/>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8B3A7A08-6E78-4247-A838-A8A9464C5C6D}"/>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4B708B2A-9EF1-4BE1-979D-AF84BAE76409}"/>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CA502FDE-25F6-4F6A-82FB-CF6195BA1138}"/>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4F0AF5CD-E7F9-401F-A98C-1BF86A407422}"/>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AC5047DB-18F8-4922-8458-312398B8D791}"/>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9FF7E297-4EA8-4697-9ACB-C3748FB86E81}"/>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907A36B3-C6D4-4B22-9FBF-151FDEC84014}"/>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50C7512B-6C65-481D-9EA2-00CE6DA6399E}"/>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A1D396DF-5168-4880-8F7B-3BADF89EB88A}"/>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C950C0C6-388C-421F-8DAE-0647EBB78C6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3B585C9-4907-4166-B1F3-8704372C5A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E7A5129-D8F0-4FA0-8FCF-F310CB76142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A7CB5F5-956B-409A-81B6-9AA10B62CC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2DC0CB3-5951-411C-A137-DA829454DE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18D4B7B-8914-4A7A-B569-0F3332EA2EA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156463</xdr:rowOff>
    </xdr:from>
    <xdr:to>
      <xdr:col>55</xdr:col>
      <xdr:colOff>50800</xdr:colOff>
      <xdr:row>85</xdr:row>
      <xdr:rowOff>86613</xdr:rowOff>
    </xdr:to>
    <xdr:sp macro="" textlink="">
      <xdr:nvSpPr>
        <xdr:cNvPr id="360" name="楕円 359">
          <a:extLst>
            <a:ext uri="{FF2B5EF4-FFF2-40B4-BE49-F238E27FC236}">
              <a16:creationId xmlns:a16="http://schemas.microsoft.com/office/drawing/2014/main" id="{6CAB15AB-5B0D-4208-82B4-64D7A4D73379}"/>
            </a:ext>
          </a:extLst>
        </xdr:cNvPr>
        <xdr:cNvSpPr/>
      </xdr:nvSpPr>
      <xdr:spPr>
        <a:xfrm>
          <a:off x="10426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134890</xdr:rowOff>
    </xdr:from>
    <xdr:ext cx="469744" cy="259045"/>
    <xdr:sp macro="" textlink="">
      <xdr:nvSpPr>
        <xdr:cNvPr id="361" name="【福祉施設】&#10;一人当たり面積該当値テキスト">
          <a:extLst>
            <a:ext uri="{FF2B5EF4-FFF2-40B4-BE49-F238E27FC236}">
              <a16:creationId xmlns:a16="http://schemas.microsoft.com/office/drawing/2014/main" id="{0F9C0C88-33E9-463D-9CFE-DB36221E608C}"/>
            </a:ext>
          </a:extLst>
        </xdr:cNvPr>
        <xdr:cNvSpPr txBox="1"/>
      </xdr:nvSpPr>
      <xdr:spPr>
        <a:xfrm>
          <a:off x="10515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156463</xdr:rowOff>
    </xdr:from>
    <xdr:to>
      <xdr:col>50</xdr:col>
      <xdr:colOff>165100</xdr:colOff>
      <xdr:row>85</xdr:row>
      <xdr:rowOff>86613</xdr:rowOff>
    </xdr:to>
    <xdr:sp macro="" textlink="">
      <xdr:nvSpPr>
        <xdr:cNvPr id="362" name="楕円 361">
          <a:extLst>
            <a:ext uri="{FF2B5EF4-FFF2-40B4-BE49-F238E27FC236}">
              <a16:creationId xmlns:a16="http://schemas.microsoft.com/office/drawing/2014/main" id="{3078BDEA-4192-4CBD-9098-A371AAD6CC94}"/>
            </a:ext>
          </a:extLst>
        </xdr:cNvPr>
        <xdr:cNvSpPr/>
      </xdr:nvSpPr>
      <xdr:spPr>
        <a:xfrm>
          <a:off x="9588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35813</xdr:rowOff>
    </xdr:from>
    <xdr:to>
      <xdr:col>55</xdr:col>
      <xdr:colOff>0</xdr:colOff>
      <xdr:row>85</xdr:row>
      <xdr:rowOff>35813</xdr:rowOff>
    </xdr:to>
    <xdr:cxnSp macro="">
      <xdr:nvCxnSpPr>
        <xdr:cNvPr id="363" name="直線コネクタ 362">
          <a:extLst>
            <a:ext uri="{FF2B5EF4-FFF2-40B4-BE49-F238E27FC236}">
              <a16:creationId xmlns:a16="http://schemas.microsoft.com/office/drawing/2014/main" id="{16A201FA-174B-4A30-82CE-49421C9BCB94}"/>
            </a:ext>
          </a:extLst>
        </xdr:cNvPr>
        <xdr:cNvCxnSpPr/>
      </xdr:nvCxnSpPr>
      <xdr:spPr>
        <a:xfrm>
          <a:off x="9639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156463</xdr:rowOff>
    </xdr:from>
    <xdr:to>
      <xdr:col>46</xdr:col>
      <xdr:colOff>38100</xdr:colOff>
      <xdr:row>85</xdr:row>
      <xdr:rowOff>86613</xdr:rowOff>
    </xdr:to>
    <xdr:sp macro="" textlink="">
      <xdr:nvSpPr>
        <xdr:cNvPr id="364" name="楕円 363">
          <a:extLst>
            <a:ext uri="{FF2B5EF4-FFF2-40B4-BE49-F238E27FC236}">
              <a16:creationId xmlns:a16="http://schemas.microsoft.com/office/drawing/2014/main" id="{BFD9C522-567D-45A0-B247-A578D102F2FD}"/>
            </a:ext>
          </a:extLst>
        </xdr:cNvPr>
        <xdr:cNvSpPr/>
      </xdr:nvSpPr>
      <xdr:spPr>
        <a:xfrm>
          <a:off x="8699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35813</xdr:rowOff>
    </xdr:from>
    <xdr:to>
      <xdr:col>50</xdr:col>
      <xdr:colOff>114300</xdr:colOff>
      <xdr:row>85</xdr:row>
      <xdr:rowOff>35813</xdr:rowOff>
    </xdr:to>
    <xdr:cxnSp macro="">
      <xdr:nvCxnSpPr>
        <xdr:cNvPr id="365" name="直線コネクタ 364">
          <a:extLst>
            <a:ext uri="{FF2B5EF4-FFF2-40B4-BE49-F238E27FC236}">
              <a16:creationId xmlns:a16="http://schemas.microsoft.com/office/drawing/2014/main" id="{33FD6526-E0D3-48E9-82D6-35DE3571BDDA}"/>
            </a:ext>
          </a:extLst>
        </xdr:cNvPr>
        <xdr:cNvCxnSpPr/>
      </xdr:nvCxnSpPr>
      <xdr:spPr>
        <a:xfrm>
          <a:off x="8750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156463</xdr:rowOff>
    </xdr:from>
    <xdr:to>
      <xdr:col>41</xdr:col>
      <xdr:colOff>101600</xdr:colOff>
      <xdr:row>85</xdr:row>
      <xdr:rowOff>86613</xdr:rowOff>
    </xdr:to>
    <xdr:sp macro="" textlink="">
      <xdr:nvSpPr>
        <xdr:cNvPr id="366" name="楕円 365">
          <a:extLst>
            <a:ext uri="{FF2B5EF4-FFF2-40B4-BE49-F238E27FC236}">
              <a16:creationId xmlns:a16="http://schemas.microsoft.com/office/drawing/2014/main" id="{0DE6EE0D-26E7-4EB5-8337-D812722C3F01}"/>
            </a:ext>
          </a:extLst>
        </xdr:cNvPr>
        <xdr:cNvSpPr/>
      </xdr:nvSpPr>
      <xdr:spPr>
        <a:xfrm>
          <a:off x="7810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35813</xdr:rowOff>
    </xdr:from>
    <xdr:to>
      <xdr:col>45</xdr:col>
      <xdr:colOff>177800</xdr:colOff>
      <xdr:row>85</xdr:row>
      <xdr:rowOff>35813</xdr:rowOff>
    </xdr:to>
    <xdr:cxnSp macro="">
      <xdr:nvCxnSpPr>
        <xdr:cNvPr id="367" name="直線コネクタ 366">
          <a:extLst>
            <a:ext uri="{FF2B5EF4-FFF2-40B4-BE49-F238E27FC236}">
              <a16:creationId xmlns:a16="http://schemas.microsoft.com/office/drawing/2014/main" id="{510ED7C9-1B0F-4A69-8782-0E8039D3C00D}"/>
            </a:ext>
          </a:extLst>
        </xdr:cNvPr>
        <xdr:cNvCxnSpPr/>
      </xdr:nvCxnSpPr>
      <xdr:spPr>
        <a:xfrm>
          <a:off x="7861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156463</xdr:rowOff>
    </xdr:from>
    <xdr:to>
      <xdr:col>36</xdr:col>
      <xdr:colOff>165100</xdr:colOff>
      <xdr:row>85</xdr:row>
      <xdr:rowOff>86613</xdr:rowOff>
    </xdr:to>
    <xdr:sp macro="" textlink="">
      <xdr:nvSpPr>
        <xdr:cNvPr id="368" name="楕円 367">
          <a:extLst>
            <a:ext uri="{FF2B5EF4-FFF2-40B4-BE49-F238E27FC236}">
              <a16:creationId xmlns:a16="http://schemas.microsoft.com/office/drawing/2014/main" id="{A45B3802-3383-441A-8377-AA8FC56802C1}"/>
            </a:ext>
          </a:extLst>
        </xdr:cNvPr>
        <xdr:cNvSpPr/>
      </xdr:nvSpPr>
      <xdr:spPr>
        <a:xfrm>
          <a:off x="6921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35813</xdr:rowOff>
    </xdr:from>
    <xdr:to>
      <xdr:col>41</xdr:col>
      <xdr:colOff>50800</xdr:colOff>
      <xdr:row>85</xdr:row>
      <xdr:rowOff>35813</xdr:rowOff>
    </xdr:to>
    <xdr:cxnSp macro="">
      <xdr:nvCxnSpPr>
        <xdr:cNvPr id="369" name="直線コネクタ 368">
          <a:extLst>
            <a:ext uri="{FF2B5EF4-FFF2-40B4-BE49-F238E27FC236}">
              <a16:creationId xmlns:a16="http://schemas.microsoft.com/office/drawing/2014/main" id="{DC017FF3-474D-4DC7-9F0F-F04CA58C2CB7}"/>
            </a:ext>
          </a:extLst>
        </xdr:cNvPr>
        <xdr:cNvCxnSpPr/>
      </xdr:nvCxnSpPr>
      <xdr:spPr>
        <a:xfrm>
          <a:off x="6972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68AC6976-72A9-4280-A367-D6B5DFDE8DF6}"/>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7E7688B3-C521-4C64-B5AF-42C27B2B3044}"/>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E3753670-E658-49D8-B3DF-E4FC59E4FD58}"/>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1A500BB7-7892-4D03-82C5-01E80223D083}"/>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77740</xdr:rowOff>
    </xdr:from>
    <xdr:ext cx="469744" cy="259045"/>
    <xdr:sp macro="" textlink="">
      <xdr:nvSpPr>
        <xdr:cNvPr id="374" name="n_1mainValue【福祉施設】&#10;一人当たり面積">
          <a:extLst>
            <a:ext uri="{FF2B5EF4-FFF2-40B4-BE49-F238E27FC236}">
              <a16:creationId xmlns:a16="http://schemas.microsoft.com/office/drawing/2014/main" id="{C4C27F4A-96D4-4AFF-8EED-D11D3E194EFB}"/>
            </a:ext>
          </a:extLst>
        </xdr:cNvPr>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77740</xdr:rowOff>
    </xdr:from>
    <xdr:ext cx="469744" cy="259045"/>
    <xdr:sp macro="" textlink="">
      <xdr:nvSpPr>
        <xdr:cNvPr id="375" name="n_2mainValue【福祉施設】&#10;一人当たり面積">
          <a:extLst>
            <a:ext uri="{FF2B5EF4-FFF2-40B4-BE49-F238E27FC236}">
              <a16:creationId xmlns:a16="http://schemas.microsoft.com/office/drawing/2014/main" id="{7EE3C1DE-8D3E-489C-BE0F-BE57143D6166}"/>
            </a:ext>
          </a:extLst>
        </xdr:cNvPr>
        <xdr:cNvSpPr txBox="1"/>
      </xdr:nvSpPr>
      <xdr:spPr>
        <a:xfrm>
          <a:off x="8515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77740</xdr:rowOff>
    </xdr:from>
    <xdr:ext cx="469744" cy="259045"/>
    <xdr:sp macro="" textlink="">
      <xdr:nvSpPr>
        <xdr:cNvPr id="376" name="n_3mainValue【福祉施設】&#10;一人当たり面積">
          <a:extLst>
            <a:ext uri="{FF2B5EF4-FFF2-40B4-BE49-F238E27FC236}">
              <a16:creationId xmlns:a16="http://schemas.microsoft.com/office/drawing/2014/main" id="{69BD2741-919B-46CD-AADE-17CB71F226A5}"/>
            </a:ext>
          </a:extLst>
        </xdr:cNvPr>
        <xdr:cNvSpPr txBox="1"/>
      </xdr:nvSpPr>
      <xdr:spPr>
        <a:xfrm>
          <a:off x="7626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77740</xdr:rowOff>
    </xdr:from>
    <xdr:ext cx="469744" cy="259045"/>
    <xdr:sp macro="" textlink="">
      <xdr:nvSpPr>
        <xdr:cNvPr id="377" name="n_4mainValue【福祉施設】&#10;一人当たり面積">
          <a:extLst>
            <a:ext uri="{FF2B5EF4-FFF2-40B4-BE49-F238E27FC236}">
              <a16:creationId xmlns:a16="http://schemas.microsoft.com/office/drawing/2014/main" id="{D0493267-1C77-4995-884D-5CD99A740556}"/>
            </a:ext>
          </a:extLst>
        </xdr:cNvPr>
        <xdr:cNvSpPr txBox="1"/>
      </xdr:nvSpPr>
      <xdr:spPr>
        <a:xfrm>
          <a:off x="6737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0EF3E42-4C40-45CA-92BA-02A15899B3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8F4CD845-467B-4899-A8A0-0D0BD88A7A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7D802144-366C-48AF-AA53-C23A7F9D3B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9A47FD3C-C407-451E-9CFE-861EC70C53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7FFCF4A5-CAB1-414F-AE5A-054780D718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69A4A2DB-3B29-4205-A9B5-FFBA729415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1A4AAB85-0176-40E2-A617-3BB9837445D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9D615339-A6D1-4F0D-9069-CA66E0118BB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5AD86A62-9113-4C18-A77A-D053EC2875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8B0BE43D-0B5F-4ED3-A706-299CD7BC027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1289F292-30E5-455F-B085-C70320CCF15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FD170F8-96A5-4DDD-9476-2CDFE1A6D8B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CDE3437B-F77F-4974-9880-337B3E6285A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E78D6359-15CE-4A66-8DFC-8069F88C376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81377CAC-C45E-4B57-BA04-1A64BD9C6B2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1A4D2165-4F05-44EE-8E07-0237C1B80D9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1D17790-2761-4667-8437-45335CCBC86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960681DA-91DA-45BF-A72E-40ABE8F821E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BD802638-AA94-4A83-91B3-76119959B3C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EC0CC2F5-1A20-4F34-88D3-F4D2DA70624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D001269-27B6-431B-B7D5-D8ACD988C12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4110C869-B632-4A08-B7E7-9BA6FEAAC82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D95F235E-9F69-4B1B-887A-0899C82E9D9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72E5DBCA-428A-418C-813D-2C5250CC137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432F082A-FC9D-4404-BD95-F033EA63FE6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52C4AB67-BEE9-4F34-A929-0DF41AEF7E99}"/>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F42F210D-8A56-4F98-BFB6-EFABC3026178}"/>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BF4FB764-27A3-422A-BC3A-A09E0C6B388F}"/>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AAAB5037-19B6-4323-B802-B48EC2D434A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775239EB-052F-4D23-83DB-71E4BBCA712F}"/>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1AE8EBE6-B120-46BD-9F3D-E323064F1F2B}"/>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961B9F33-3F28-4301-8467-6F905532710F}"/>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34B9F4A8-2501-4D1D-9227-9695BFA692B4}"/>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E8144410-4ED8-4E19-9B61-E51C3C7A6634}"/>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1F618A2E-EEB6-4ABE-BB2C-C2F4569B839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61316B4A-67CB-4769-B3E0-0808872F868C}"/>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50514CCA-C7FD-4A8E-884E-9A364DA950E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D26749C-581E-4C8C-AEF7-A0CEBE673EA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05BED52-EEF2-46DF-8800-A7C4D726035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35F5B26-3CAB-4002-9FF7-5B673E8A99B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38AA3FA-6501-47AE-BC2D-4412EE18B8B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22134</xdr:rowOff>
    </xdr:from>
    <xdr:to>
      <xdr:col>24</xdr:col>
      <xdr:colOff>114300</xdr:colOff>
      <xdr:row>106</xdr:row>
      <xdr:rowOff>123734</xdr:rowOff>
    </xdr:to>
    <xdr:sp macro="" textlink="">
      <xdr:nvSpPr>
        <xdr:cNvPr id="419" name="楕円 418">
          <a:extLst>
            <a:ext uri="{FF2B5EF4-FFF2-40B4-BE49-F238E27FC236}">
              <a16:creationId xmlns:a16="http://schemas.microsoft.com/office/drawing/2014/main" id="{BEC63CD8-8840-465D-BEC5-722B45C57435}"/>
            </a:ext>
          </a:extLst>
        </xdr:cNvPr>
        <xdr:cNvSpPr/>
      </xdr:nvSpPr>
      <xdr:spPr>
        <a:xfrm>
          <a:off x="4584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561</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7BD3695F-669A-490F-BBAA-19836A33379F}"/>
            </a:ext>
          </a:extLst>
        </xdr:cNvPr>
        <xdr:cNvSpPr txBox="1"/>
      </xdr:nvSpPr>
      <xdr:spPr>
        <a:xfrm>
          <a:off x="4673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167458</xdr:rowOff>
    </xdr:from>
    <xdr:to>
      <xdr:col>20</xdr:col>
      <xdr:colOff>38100</xdr:colOff>
      <xdr:row>106</xdr:row>
      <xdr:rowOff>97608</xdr:rowOff>
    </xdr:to>
    <xdr:sp macro="" textlink="">
      <xdr:nvSpPr>
        <xdr:cNvPr id="421" name="楕円 420">
          <a:extLst>
            <a:ext uri="{FF2B5EF4-FFF2-40B4-BE49-F238E27FC236}">
              <a16:creationId xmlns:a16="http://schemas.microsoft.com/office/drawing/2014/main" id="{397D6C29-D137-4860-B853-3794D527EAB4}"/>
            </a:ext>
          </a:extLst>
        </xdr:cNvPr>
        <xdr:cNvSpPr/>
      </xdr:nvSpPr>
      <xdr:spPr>
        <a:xfrm>
          <a:off x="3746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46808</xdr:rowOff>
    </xdr:from>
    <xdr:to>
      <xdr:col>24</xdr:col>
      <xdr:colOff>63500</xdr:colOff>
      <xdr:row>106</xdr:row>
      <xdr:rowOff>72934</xdr:rowOff>
    </xdr:to>
    <xdr:cxnSp macro="">
      <xdr:nvCxnSpPr>
        <xdr:cNvPr id="422" name="直線コネクタ 421">
          <a:extLst>
            <a:ext uri="{FF2B5EF4-FFF2-40B4-BE49-F238E27FC236}">
              <a16:creationId xmlns:a16="http://schemas.microsoft.com/office/drawing/2014/main" id="{8AD04966-8589-41D8-8C81-77323D40DF73}"/>
            </a:ext>
          </a:extLst>
        </xdr:cNvPr>
        <xdr:cNvCxnSpPr/>
      </xdr:nvCxnSpPr>
      <xdr:spPr>
        <a:xfrm>
          <a:off x="3797300" y="182205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423" name="楕円 422">
          <a:extLst>
            <a:ext uri="{FF2B5EF4-FFF2-40B4-BE49-F238E27FC236}">
              <a16:creationId xmlns:a16="http://schemas.microsoft.com/office/drawing/2014/main" id="{E839406C-7455-4272-B076-BD9DD580642A}"/>
            </a:ext>
          </a:extLst>
        </xdr:cNvPr>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46808</xdr:rowOff>
    </xdr:from>
    <xdr:to>
      <xdr:col>19</xdr:col>
      <xdr:colOff>177800</xdr:colOff>
      <xdr:row>106</xdr:row>
      <xdr:rowOff>53339</xdr:rowOff>
    </xdr:to>
    <xdr:cxnSp macro="">
      <xdr:nvCxnSpPr>
        <xdr:cNvPr id="424" name="直線コネクタ 423">
          <a:extLst>
            <a:ext uri="{FF2B5EF4-FFF2-40B4-BE49-F238E27FC236}">
              <a16:creationId xmlns:a16="http://schemas.microsoft.com/office/drawing/2014/main" id="{FE7D1B11-3776-4B99-86EF-660A66837C8F}"/>
            </a:ext>
          </a:extLst>
        </xdr:cNvPr>
        <xdr:cNvCxnSpPr/>
      </xdr:nvCxnSpPr>
      <xdr:spPr>
        <a:xfrm flipV="1">
          <a:off x="2908300" y="182205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131536</xdr:rowOff>
    </xdr:from>
    <xdr:to>
      <xdr:col>10</xdr:col>
      <xdr:colOff>165100</xdr:colOff>
      <xdr:row>106</xdr:row>
      <xdr:rowOff>61686</xdr:rowOff>
    </xdr:to>
    <xdr:sp macro="" textlink="">
      <xdr:nvSpPr>
        <xdr:cNvPr id="425" name="楕円 424">
          <a:extLst>
            <a:ext uri="{FF2B5EF4-FFF2-40B4-BE49-F238E27FC236}">
              <a16:creationId xmlns:a16="http://schemas.microsoft.com/office/drawing/2014/main" id="{15B327D3-4F6C-4E08-98AD-1899449E541D}"/>
            </a:ext>
          </a:extLst>
        </xdr:cNvPr>
        <xdr:cNvSpPr/>
      </xdr:nvSpPr>
      <xdr:spPr>
        <a:xfrm>
          <a:off x="1968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10886</xdr:rowOff>
    </xdr:from>
    <xdr:to>
      <xdr:col>15</xdr:col>
      <xdr:colOff>50800</xdr:colOff>
      <xdr:row>106</xdr:row>
      <xdr:rowOff>53339</xdr:rowOff>
    </xdr:to>
    <xdr:cxnSp macro="">
      <xdr:nvCxnSpPr>
        <xdr:cNvPr id="426" name="直線コネクタ 425">
          <a:extLst>
            <a:ext uri="{FF2B5EF4-FFF2-40B4-BE49-F238E27FC236}">
              <a16:creationId xmlns:a16="http://schemas.microsoft.com/office/drawing/2014/main" id="{1ACD319A-09DE-47F4-A996-6D00A17D561C}"/>
            </a:ext>
          </a:extLst>
        </xdr:cNvPr>
        <xdr:cNvCxnSpPr/>
      </xdr:nvCxnSpPr>
      <xdr:spPr>
        <a:xfrm>
          <a:off x="2019300" y="1818458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76019</xdr:rowOff>
    </xdr:from>
    <xdr:to>
      <xdr:col>6</xdr:col>
      <xdr:colOff>38100</xdr:colOff>
      <xdr:row>106</xdr:row>
      <xdr:rowOff>6169</xdr:rowOff>
    </xdr:to>
    <xdr:sp macro="" textlink="">
      <xdr:nvSpPr>
        <xdr:cNvPr id="427" name="楕円 426">
          <a:extLst>
            <a:ext uri="{FF2B5EF4-FFF2-40B4-BE49-F238E27FC236}">
              <a16:creationId xmlns:a16="http://schemas.microsoft.com/office/drawing/2014/main" id="{984AB35D-9EA8-4475-A2F6-A44A2BA6EE65}"/>
            </a:ext>
          </a:extLst>
        </xdr:cNvPr>
        <xdr:cNvSpPr/>
      </xdr:nvSpPr>
      <xdr:spPr>
        <a:xfrm>
          <a:off x="1079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126819</xdr:rowOff>
    </xdr:from>
    <xdr:to>
      <xdr:col>10</xdr:col>
      <xdr:colOff>114300</xdr:colOff>
      <xdr:row>106</xdr:row>
      <xdr:rowOff>10886</xdr:rowOff>
    </xdr:to>
    <xdr:cxnSp macro="">
      <xdr:nvCxnSpPr>
        <xdr:cNvPr id="428" name="直線コネクタ 427">
          <a:extLst>
            <a:ext uri="{FF2B5EF4-FFF2-40B4-BE49-F238E27FC236}">
              <a16:creationId xmlns:a16="http://schemas.microsoft.com/office/drawing/2014/main" id="{8DB3C629-9E41-427D-A929-2ABC41897024}"/>
            </a:ext>
          </a:extLst>
        </xdr:cNvPr>
        <xdr:cNvCxnSpPr/>
      </xdr:nvCxnSpPr>
      <xdr:spPr>
        <a:xfrm>
          <a:off x="1130300" y="181290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a16="http://schemas.microsoft.com/office/drawing/2014/main" id="{6A6F7731-E7E5-45BA-8470-2FCB627A13D2}"/>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a16="http://schemas.microsoft.com/office/drawing/2014/main" id="{E2AD7EB8-6A10-432B-8945-4F0B00DBA42E}"/>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a16="http://schemas.microsoft.com/office/drawing/2014/main" id="{F94F9B4B-8DEE-40E9-BDBD-1F5667EE63B8}"/>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a:extLst>
            <a:ext uri="{FF2B5EF4-FFF2-40B4-BE49-F238E27FC236}">
              <a16:creationId xmlns:a16="http://schemas.microsoft.com/office/drawing/2014/main" id="{1E91FD3E-97C3-45E8-BD0B-BC4C195C9D08}"/>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88735</xdr:rowOff>
    </xdr:from>
    <xdr:ext cx="405111" cy="259045"/>
    <xdr:sp macro="" textlink="">
      <xdr:nvSpPr>
        <xdr:cNvPr id="433" name="n_1mainValue【市民会館】&#10;有形固定資産減価償却率">
          <a:extLst>
            <a:ext uri="{FF2B5EF4-FFF2-40B4-BE49-F238E27FC236}">
              <a16:creationId xmlns:a16="http://schemas.microsoft.com/office/drawing/2014/main" id="{ADB0CE22-DC8E-4DF5-B817-D278EFDFE287}"/>
            </a:ext>
          </a:extLst>
        </xdr:cNvPr>
        <xdr:cNvSpPr txBox="1"/>
      </xdr:nvSpPr>
      <xdr:spPr>
        <a:xfrm>
          <a:off x="3582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434" name="n_2mainValue【市民会館】&#10;有形固定資産減価償却率">
          <a:extLst>
            <a:ext uri="{FF2B5EF4-FFF2-40B4-BE49-F238E27FC236}">
              <a16:creationId xmlns:a16="http://schemas.microsoft.com/office/drawing/2014/main" id="{7E76EBEB-CE28-49A1-AECB-0EC150935743}"/>
            </a:ext>
          </a:extLst>
        </xdr:cNvPr>
        <xdr:cNvSpPr txBox="1"/>
      </xdr:nvSpPr>
      <xdr:spPr>
        <a:xfrm>
          <a:off x="2705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52813</xdr:rowOff>
    </xdr:from>
    <xdr:ext cx="405111" cy="259045"/>
    <xdr:sp macro="" textlink="">
      <xdr:nvSpPr>
        <xdr:cNvPr id="435" name="n_3mainValue【市民会館】&#10;有形固定資産減価償却率">
          <a:extLst>
            <a:ext uri="{FF2B5EF4-FFF2-40B4-BE49-F238E27FC236}">
              <a16:creationId xmlns:a16="http://schemas.microsoft.com/office/drawing/2014/main" id="{50018E00-8517-4055-853C-6CB11CF648E7}"/>
            </a:ext>
          </a:extLst>
        </xdr:cNvPr>
        <xdr:cNvSpPr txBox="1"/>
      </xdr:nvSpPr>
      <xdr:spPr>
        <a:xfrm>
          <a:off x="1816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168746</xdr:rowOff>
    </xdr:from>
    <xdr:ext cx="405111" cy="259045"/>
    <xdr:sp macro="" textlink="">
      <xdr:nvSpPr>
        <xdr:cNvPr id="436" name="n_4mainValue【市民会館】&#10;有形固定資産減価償却率">
          <a:extLst>
            <a:ext uri="{FF2B5EF4-FFF2-40B4-BE49-F238E27FC236}">
              <a16:creationId xmlns:a16="http://schemas.microsoft.com/office/drawing/2014/main" id="{82D9AF0D-9111-4C96-B63C-4442C6E82197}"/>
            </a:ext>
          </a:extLst>
        </xdr:cNvPr>
        <xdr:cNvSpPr txBox="1"/>
      </xdr:nvSpPr>
      <xdr:spPr>
        <a:xfrm>
          <a:off x="927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BA97C4F6-3D69-4CB1-85E8-40027726F9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E601083E-36CC-40C9-88A2-2D108FC97F3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F73EE211-EB58-44D1-BA66-3FC146D95C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59663FD2-E0FA-4584-A78E-773FF93587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C488BEF4-A1DB-4FBF-9EDD-434F67ACCD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B2BF466E-3A45-444C-9553-5FC72F8A60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9285A5D5-D498-4AF1-A8E4-B192273143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CA5225F8-FD61-4B2B-84FA-FCAD7F1B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FC0005CD-15DE-4D16-A916-9A2C01B846C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E5BAEE3-D19F-426F-B24A-945B048D191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77CE91AC-DBAA-488A-8041-B2AED43E4FA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C10C9A7B-7EF0-41A7-B5C7-86433F06BE6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60B84DF8-81EA-49AD-8405-6F0BC547381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60F6F9A4-00DA-4AEC-AB07-7922E227B57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1665BA1D-3FB2-44BC-9205-01454294F8A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5CA30ACD-CF3D-4DB2-B6A7-087A094A0E9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1663CCC2-8CAA-4035-A489-356DCDBD355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52AD1580-5537-4D91-9B64-7701F07C564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C441AB10-6B1E-443A-A824-D912588B7B2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687048FD-ACC1-4CF6-9231-12D72697989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CDC8E0F0-06CD-4C55-9122-9E1136C6AAA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10D7225E-CC39-4E48-8F44-53CE421B8D8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7AE90A37-B8C7-458C-B8B9-58C3E22D6F1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775DE417-D080-49F1-87E8-1909A1E6D58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A41DEB39-B808-4F4A-9BAC-6C39D680235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DBFBC5B-70B4-4E69-9CBF-FBA4BC87C4A8}"/>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EECC7643-C625-4216-B938-DC83902EFD73}"/>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2EBE09D2-3A38-4612-B3AA-8D99FA7190E3}"/>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F5C0AEDE-6D99-4327-B7C1-947B0FC35C83}"/>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22FC5524-BE9D-4E3E-AFAA-2D16073D75C9}"/>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0F24DC75-FF14-46BB-90FA-FE9E20F7D1A7}"/>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BCA238A8-4663-4844-9319-0DBFB393714D}"/>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820CB90A-9E3B-4E75-85EC-68A0F5705264}"/>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E8E7600E-B623-4599-B609-20B2ED7F13E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54DDFB9C-9984-4A72-AC17-16B5DC74DC1D}"/>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9D092FA8-07E5-491B-95A6-D33EEBF80638}"/>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A08E4B6-4043-47FF-A7D9-44B09E61C0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35AA7F2-FA32-4058-A413-1FC3A84C5E7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E88C2B8-35A1-4AEB-ACC0-3A0E0F0E0E4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FE8DB95-A63D-450C-A16E-F4C278A5DC6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9C938E7-B3D2-41E7-B192-BE22391B13C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20501</xdr:rowOff>
    </xdr:from>
    <xdr:to>
      <xdr:col>55</xdr:col>
      <xdr:colOff>50800</xdr:colOff>
      <xdr:row>107</xdr:row>
      <xdr:rowOff>122101</xdr:rowOff>
    </xdr:to>
    <xdr:sp macro="" textlink="">
      <xdr:nvSpPr>
        <xdr:cNvPr id="478" name="楕円 477">
          <a:extLst>
            <a:ext uri="{FF2B5EF4-FFF2-40B4-BE49-F238E27FC236}">
              <a16:creationId xmlns:a16="http://schemas.microsoft.com/office/drawing/2014/main" id="{740F9E45-4F13-4844-80AB-BE7DC27002CC}"/>
            </a:ext>
          </a:extLst>
        </xdr:cNvPr>
        <xdr:cNvSpPr/>
      </xdr:nvSpPr>
      <xdr:spPr>
        <a:xfrm>
          <a:off x="10426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170378</xdr:rowOff>
    </xdr:from>
    <xdr:ext cx="469744" cy="259045"/>
    <xdr:sp macro="" textlink="">
      <xdr:nvSpPr>
        <xdr:cNvPr id="479" name="【市民会館】&#10;一人当たり面積該当値テキスト">
          <a:extLst>
            <a:ext uri="{FF2B5EF4-FFF2-40B4-BE49-F238E27FC236}">
              <a16:creationId xmlns:a16="http://schemas.microsoft.com/office/drawing/2014/main" id="{66208EC9-AEBE-461E-97E9-DA42D45228F7}"/>
            </a:ext>
          </a:extLst>
        </xdr:cNvPr>
        <xdr:cNvSpPr txBox="1"/>
      </xdr:nvSpPr>
      <xdr:spPr>
        <a:xfrm>
          <a:off x="10515600"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23768</xdr:rowOff>
    </xdr:from>
    <xdr:to>
      <xdr:col>50</xdr:col>
      <xdr:colOff>165100</xdr:colOff>
      <xdr:row>107</xdr:row>
      <xdr:rowOff>125368</xdr:rowOff>
    </xdr:to>
    <xdr:sp macro="" textlink="">
      <xdr:nvSpPr>
        <xdr:cNvPr id="480" name="楕円 479">
          <a:extLst>
            <a:ext uri="{FF2B5EF4-FFF2-40B4-BE49-F238E27FC236}">
              <a16:creationId xmlns:a16="http://schemas.microsoft.com/office/drawing/2014/main" id="{3BE914AD-3356-40B5-B41E-B8FE00F75DA6}"/>
            </a:ext>
          </a:extLst>
        </xdr:cNvPr>
        <xdr:cNvSpPr/>
      </xdr:nvSpPr>
      <xdr:spPr>
        <a:xfrm>
          <a:off x="958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71301</xdr:rowOff>
    </xdr:from>
    <xdr:to>
      <xdr:col>55</xdr:col>
      <xdr:colOff>0</xdr:colOff>
      <xdr:row>107</xdr:row>
      <xdr:rowOff>74568</xdr:rowOff>
    </xdr:to>
    <xdr:cxnSp macro="">
      <xdr:nvCxnSpPr>
        <xdr:cNvPr id="481" name="直線コネクタ 480">
          <a:extLst>
            <a:ext uri="{FF2B5EF4-FFF2-40B4-BE49-F238E27FC236}">
              <a16:creationId xmlns:a16="http://schemas.microsoft.com/office/drawing/2014/main" id="{F5E15C19-8686-4AA0-BA8A-47431F931777}"/>
            </a:ext>
          </a:extLst>
        </xdr:cNvPr>
        <xdr:cNvCxnSpPr/>
      </xdr:nvCxnSpPr>
      <xdr:spPr>
        <a:xfrm flipV="1">
          <a:off x="9639300" y="184164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82" name="楕円 481">
          <a:extLst>
            <a:ext uri="{FF2B5EF4-FFF2-40B4-BE49-F238E27FC236}">
              <a16:creationId xmlns:a16="http://schemas.microsoft.com/office/drawing/2014/main" id="{4D13D5A0-14CE-4D8A-A33B-F349F7D22D2B}"/>
            </a:ext>
          </a:extLst>
        </xdr:cNvPr>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74568</xdr:rowOff>
    </xdr:from>
    <xdr:to>
      <xdr:col>50</xdr:col>
      <xdr:colOff>114300</xdr:colOff>
      <xdr:row>107</xdr:row>
      <xdr:rowOff>74568</xdr:rowOff>
    </xdr:to>
    <xdr:cxnSp macro="">
      <xdr:nvCxnSpPr>
        <xdr:cNvPr id="483" name="直線コネクタ 482">
          <a:extLst>
            <a:ext uri="{FF2B5EF4-FFF2-40B4-BE49-F238E27FC236}">
              <a16:creationId xmlns:a16="http://schemas.microsoft.com/office/drawing/2014/main" id="{A9E93B1D-AE00-4036-B416-0CA3CDEC7065}"/>
            </a:ext>
          </a:extLst>
        </xdr:cNvPr>
        <xdr:cNvCxnSpPr/>
      </xdr:nvCxnSpPr>
      <xdr:spPr>
        <a:xfrm>
          <a:off x="8750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23768</xdr:rowOff>
    </xdr:from>
    <xdr:to>
      <xdr:col>41</xdr:col>
      <xdr:colOff>101600</xdr:colOff>
      <xdr:row>107</xdr:row>
      <xdr:rowOff>125368</xdr:rowOff>
    </xdr:to>
    <xdr:sp macro="" textlink="">
      <xdr:nvSpPr>
        <xdr:cNvPr id="484" name="楕円 483">
          <a:extLst>
            <a:ext uri="{FF2B5EF4-FFF2-40B4-BE49-F238E27FC236}">
              <a16:creationId xmlns:a16="http://schemas.microsoft.com/office/drawing/2014/main" id="{A805A069-2286-47BA-B65B-E856BB2388E9}"/>
            </a:ext>
          </a:extLst>
        </xdr:cNvPr>
        <xdr:cNvSpPr/>
      </xdr:nvSpPr>
      <xdr:spPr>
        <a:xfrm>
          <a:off x="7810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74568</xdr:rowOff>
    </xdr:from>
    <xdr:to>
      <xdr:col>45</xdr:col>
      <xdr:colOff>177800</xdr:colOff>
      <xdr:row>107</xdr:row>
      <xdr:rowOff>74568</xdr:rowOff>
    </xdr:to>
    <xdr:cxnSp macro="">
      <xdr:nvCxnSpPr>
        <xdr:cNvPr id="485" name="直線コネクタ 484">
          <a:extLst>
            <a:ext uri="{FF2B5EF4-FFF2-40B4-BE49-F238E27FC236}">
              <a16:creationId xmlns:a16="http://schemas.microsoft.com/office/drawing/2014/main" id="{698F41F3-8740-4E95-8009-BB95040CDD38}"/>
            </a:ext>
          </a:extLst>
        </xdr:cNvPr>
        <xdr:cNvCxnSpPr/>
      </xdr:nvCxnSpPr>
      <xdr:spPr>
        <a:xfrm>
          <a:off x="7861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23768</xdr:rowOff>
    </xdr:from>
    <xdr:to>
      <xdr:col>36</xdr:col>
      <xdr:colOff>165100</xdr:colOff>
      <xdr:row>107</xdr:row>
      <xdr:rowOff>125368</xdr:rowOff>
    </xdr:to>
    <xdr:sp macro="" textlink="">
      <xdr:nvSpPr>
        <xdr:cNvPr id="486" name="楕円 485">
          <a:extLst>
            <a:ext uri="{FF2B5EF4-FFF2-40B4-BE49-F238E27FC236}">
              <a16:creationId xmlns:a16="http://schemas.microsoft.com/office/drawing/2014/main" id="{0BA1C660-DAFB-4F5B-AC90-70B395A511CD}"/>
            </a:ext>
          </a:extLst>
        </xdr:cNvPr>
        <xdr:cNvSpPr/>
      </xdr:nvSpPr>
      <xdr:spPr>
        <a:xfrm>
          <a:off x="6921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74568</xdr:rowOff>
    </xdr:from>
    <xdr:to>
      <xdr:col>41</xdr:col>
      <xdr:colOff>50800</xdr:colOff>
      <xdr:row>107</xdr:row>
      <xdr:rowOff>74568</xdr:rowOff>
    </xdr:to>
    <xdr:cxnSp macro="">
      <xdr:nvCxnSpPr>
        <xdr:cNvPr id="487" name="直線コネクタ 486">
          <a:extLst>
            <a:ext uri="{FF2B5EF4-FFF2-40B4-BE49-F238E27FC236}">
              <a16:creationId xmlns:a16="http://schemas.microsoft.com/office/drawing/2014/main" id="{2FD76B9B-4729-4D79-872E-5374707945EE}"/>
            </a:ext>
          </a:extLst>
        </xdr:cNvPr>
        <xdr:cNvCxnSpPr/>
      </xdr:nvCxnSpPr>
      <xdr:spPr>
        <a:xfrm>
          <a:off x="6972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48074E1E-1721-4523-9DB0-0E5E2F6BA8D3}"/>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373C7FEE-00CF-4C0E-A592-C6E21E06D2DA}"/>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932B2FEA-E9E0-409C-A468-272FEE9FD09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744BA3CA-D296-4D2E-9B97-D3566DCE7C37}"/>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116495</xdr:rowOff>
    </xdr:from>
    <xdr:ext cx="469744" cy="259045"/>
    <xdr:sp macro="" textlink="">
      <xdr:nvSpPr>
        <xdr:cNvPr id="492" name="n_1mainValue【市民会館】&#10;一人当たり面積">
          <a:extLst>
            <a:ext uri="{FF2B5EF4-FFF2-40B4-BE49-F238E27FC236}">
              <a16:creationId xmlns:a16="http://schemas.microsoft.com/office/drawing/2014/main" id="{5C2EDADE-764D-4B13-B3F3-3033ACA217F6}"/>
            </a:ext>
          </a:extLst>
        </xdr:cNvPr>
        <xdr:cNvSpPr txBox="1"/>
      </xdr:nvSpPr>
      <xdr:spPr>
        <a:xfrm>
          <a:off x="9391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116495</xdr:rowOff>
    </xdr:from>
    <xdr:ext cx="469744" cy="259045"/>
    <xdr:sp macro="" textlink="">
      <xdr:nvSpPr>
        <xdr:cNvPr id="493" name="n_2mainValue【市民会館】&#10;一人当たり面積">
          <a:extLst>
            <a:ext uri="{FF2B5EF4-FFF2-40B4-BE49-F238E27FC236}">
              <a16:creationId xmlns:a16="http://schemas.microsoft.com/office/drawing/2014/main" id="{A59314AD-CFD3-43B6-8F5E-5ACFCAE3F8C8}"/>
            </a:ext>
          </a:extLst>
        </xdr:cNvPr>
        <xdr:cNvSpPr txBox="1"/>
      </xdr:nvSpPr>
      <xdr:spPr>
        <a:xfrm>
          <a:off x="8515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116495</xdr:rowOff>
    </xdr:from>
    <xdr:ext cx="469744" cy="259045"/>
    <xdr:sp macro="" textlink="">
      <xdr:nvSpPr>
        <xdr:cNvPr id="494" name="n_3mainValue【市民会館】&#10;一人当たり面積">
          <a:extLst>
            <a:ext uri="{FF2B5EF4-FFF2-40B4-BE49-F238E27FC236}">
              <a16:creationId xmlns:a16="http://schemas.microsoft.com/office/drawing/2014/main" id="{2EF081DE-B21B-469C-BEA4-0FCFCE422ECB}"/>
            </a:ext>
          </a:extLst>
        </xdr:cNvPr>
        <xdr:cNvSpPr txBox="1"/>
      </xdr:nvSpPr>
      <xdr:spPr>
        <a:xfrm>
          <a:off x="7626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116495</xdr:rowOff>
    </xdr:from>
    <xdr:ext cx="469744" cy="259045"/>
    <xdr:sp macro="" textlink="">
      <xdr:nvSpPr>
        <xdr:cNvPr id="495" name="n_4mainValue【市民会館】&#10;一人当たり面積">
          <a:extLst>
            <a:ext uri="{FF2B5EF4-FFF2-40B4-BE49-F238E27FC236}">
              <a16:creationId xmlns:a16="http://schemas.microsoft.com/office/drawing/2014/main" id="{59A721D5-7CBB-414A-9D18-47FB75712450}"/>
            </a:ext>
          </a:extLst>
        </xdr:cNvPr>
        <xdr:cNvSpPr txBox="1"/>
      </xdr:nvSpPr>
      <xdr:spPr>
        <a:xfrm>
          <a:off x="6737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8741ACE5-FD9A-4150-92F5-28D78C65C6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1FD3D8A7-1D24-45CF-93AE-D612BA3B6E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90E6A0E8-C62C-4B79-97D8-E07F734ED7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1DD2253B-D45D-45E5-9081-AC6E2DC4C1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7EEAB08E-667A-42B8-9A41-144672D4DC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12DE1880-C1A8-4162-821C-E6BB7F64C5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F2305526-38FA-4A4C-8FD7-D68E480320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67C80114-8A3F-4039-880A-D4932C7AEF1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D9898DA7-AB24-4B1F-AAB9-D6D3E1D1A7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237ABD40-E6BE-48B4-9DC3-513A80115B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FA351911-2B0F-42C0-B356-923E10A17D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31227214-93B7-433D-B04A-FCE94889975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701EF5CD-B995-49EB-B6EF-DD0D5F4E1E9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A90C1AD9-AABC-43B1-A2DA-305D850086E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EA611A8D-A6AC-4777-8548-01624E5D7F1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AFA8CD9E-E995-40D4-80EE-52670829ED1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1A916E3E-B785-4E7D-B1B7-EBDFD77C675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6B48998C-0974-4DAD-820C-860A4173609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2B95C9CB-01B2-47FF-AC4A-DBD1AEB1144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432EF96A-00BD-492A-867A-E31DAD1808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569010C3-5276-478D-BCF4-A5F13D974C6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72A4A42-68CF-4407-9D2E-FA2F580226D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2CC9D598-64DD-4EC8-A43F-5D80DCA0D38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EBA9C4A4-6E08-43E7-A145-16889475C01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849F6FB3-CE8F-43A4-97EF-51CB5D10E3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D9412001-502A-4574-8141-75E383D4BF16}"/>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FBE3AAAE-C6BB-4D2A-A062-6BA23CF31863}"/>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25240291-0F0A-4401-A921-99F5C4C4CE3A}"/>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406EABDB-675E-4C74-BA58-25E530C1BA9E}"/>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169A600F-374B-46FA-A8BF-5329BE62980D}"/>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8454857F-EEE6-44F6-81E2-989E9B129EC2}"/>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F654125D-5D65-4517-B97D-505C8FFFF6B8}"/>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619DF8C7-9970-4388-81B5-F81AB98C9B8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476B0503-BDF1-47C3-BB47-73E073FF87E2}"/>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16837583-60A7-41FB-93F7-2134F3F82C47}"/>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69B6DBF9-82DC-4BE7-B766-279607A60288}"/>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D302949-3144-409D-9548-A049102591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DEF623E-1226-4370-8CAB-5EF0973E0C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9CD4CBD-1130-4A79-B519-8B7706944D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7502D292-E120-42BE-A829-5627380AAA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29419365-50F4-4C79-9A0C-C8E3F427FC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537" name="楕円 536">
          <a:extLst>
            <a:ext uri="{FF2B5EF4-FFF2-40B4-BE49-F238E27FC236}">
              <a16:creationId xmlns:a16="http://schemas.microsoft.com/office/drawing/2014/main" id="{42FACE4B-A033-43A0-B1FD-027A760CAB25}"/>
            </a:ext>
          </a:extLst>
        </xdr:cNvPr>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7D6803D1-7BE1-4C6C-8A45-7C625DD68751}"/>
            </a:ext>
          </a:extLst>
        </xdr:cNvPr>
        <xdr:cNvSpPr txBox="1"/>
      </xdr:nvSpPr>
      <xdr:spPr>
        <a:xfrm>
          <a:off x="16357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39" name="楕円 538">
          <a:extLst>
            <a:ext uri="{FF2B5EF4-FFF2-40B4-BE49-F238E27FC236}">
              <a16:creationId xmlns:a16="http://schemas.microsoft.com/office/drawing/2014/main" id="{8BBE4166-4223-42E2-BD34-D76617D119DA}"/>
            </a:ext>
          </a:extLst>
        </xdr:cNvPr>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40</xdr:row>
      <xdr:rowOff>167640</xdr:rowOff>
    </xdr:to>
    <xdr:cxnSp macro="">
      <xdr:nvCxnSpPr>
        <xdr:cNvPr id="540" name="直線コネクタ 539">
          <a:extLst>
            <a:ext uri="{FF2B5EF4-FFF2-40B4-BE49-F238E27FC236}">
              <a16:creationId xmlns:a16="http://schemas.microsoft.com/office/drawing/2014/main" id="{31C2B05E-1B71-452A-B325-C68DE7ECD000}"/>
            </a:ext>
          </a:extLst>
        </xdr:cNvPr>
        <xdr:cNvCxnSpPr/>
      </xdr:nvCxnSpPr>
      <xdr:spPr>
        <a:xfrm>
          <a:off x="15481300" y="69913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44994</xdr:rowOff>
    </xdr:from>
    <xdr:to>
      <xdr:col>76</xdr:col>
      <xdr:colOff>165100</xdr:colOff>
      <xdr:row>40</xdr:row>
      <xdr:rowOff>146594</xdr:rowOff>
    </xdr:to>
    <xdr:sp macro="" textlink="">
      <xdr:nvSpPr>
        <xdr:cNvPr id="541" name="楕円 540">
          <a:extLst>
            <a:ext uri="{FF2B5EF4-FFF2-40B4-BE49-F238E27FC236}">
              <a16:creationId xmlns:a16="http://schemas.microsoft.com/office/drawing/2014/main" id="{6E06BF95-B4EA-463B-8C54-DDE2B909C6DC}"/>
            </a:ext>
          </a:extLst>
        </xdr:cNvPr>
        <xdr:cNvSpPr/>
      </xdr:nvSpPr>
      <xdr:spPr>
        <a:xfrm>
          <a:off x="14541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95794</xdr:rowOff>
    </xdr:from>
    <xdr:to>
      <xdr:col>81</xdr:col>
      <xdr:colOff>50800</xdr:colOff>
      <xdr:row>40</xdr:row>
      <xdr:rowOff>133350</xdr:rowOff>
    </xdr:to>
    <xdr:cxnSp macro="">
      <xdr:nvCxnSpPr>
        <xdr:cNvPr id="542" name="直線コネクタ 541">
          <a:extLst>
            <a:ext uri="{FF2B5EF4-FFF2-40B4-BE49-F238E27FC236}">
              <a16:creationId xmlns:a16="http://schemas.microsoft.com/office/drawing/2014/main" id="{35528165-1287-4E06-9D70-A64F49441061}"/>
            </a:ext>
          </a:extLst>
        </xdr:cNvPr>
        <xdr:cNvCxnSpPr/>
      </xdr:nvCxnSpPr>
      <xdr:spPr>
        <a:xfrm>
          <a:off x="14592300" y="69537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xdr:rowOff>
    </xdr:from>
    <xdr:to>
      <xdr:col>72</xdr:col>
      <xdr:colOff>38100</xdr:colOff>
      <xdr:row>40</xdr:row>
      <xdr:rowOff>102507</xdr:rowOff>
    </xdr:to>
    <xdr:sp macro="" textlink="">
      <xdr:nvSpPr>
        <xdr:cNvPr id="543" name="楕円 542">
          <a:extLst>
            <a:ext uri="{FF2B5EF4-FFF2-40B4-BE49-F238E27FC236}">
              <a16:creationId xmlns:a16="http://schemas.microsoft.com/office/drawing/2014/main" id="{B7CE3608-F0B9-402E-ADB6-0975DE98B046}"/>
            </a:ext>
          </a:extLst>
        </xdr:cNvPr>
        <xdr:cNvSpPr/>
      </xdr:nvSpPr>
      <xdr:spPr>
        <a:xfrm>
          <a:off x="13652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51707</xdr:rowOff>
    </xdr:from>
    <xdr:to>
      <xdr:col>76</xdr:col>
      <xdr:colOff>114300</xdr:colOff>
      <xdr:row>40</xdr:row>
      <xdr:rowOff>95794</xdr:rowOff>
    </xdr:to>
    <xdr:cxnSp macro="">
      <xdr:nvCxnSpPr>
        <xdr:cNvPr id="544" name="直線コネクタ 543">
          <a:extLst>
            <a:ext uri="{FF2B5EF4-FFF2-40B4-BE49-F238E27FC236}">
              <a16:creationId xmlns:a16="http://schemas.microsoft.com/office/drawing/2014/main" id="{DF10A6CD-F063-4BAB-9908-ADFB6B8D7FF7}"/>
            </a:ext>
          </a:extLst>
        </xdr:cNvPr>
        <xdr:cNvCxnSpPr/>
      </xdr:nvCxnSpPr>
      <xdr:spPr>
        <a:xfrm>
          <a:off x="13703300" y="69097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142966</xdr:rowOff>
    </xdr:from>
    <xdr:to>
      <xdr:col>67</xdr:col>
      <xdr:colOff>101600</xdr:colOff>
      <xdr:row>40</xdr:row>
      <xdr:rowOff>73116</xdr:rowOff>
    </xdr:to>
    <xdr:sp macro="" textlink="">
      <xdr:nvSpPr>
        <xdr:cNvPr id="545" name="楕円 544">
          <a:extLst>
            <a:ext uri="{FF2B5EF4-FFF2-40B4-BE49-F238E27FC236}">
              <a16:creationId xmlns:a16="http://schemas.microsoft.com/office/drawing/2014/main" id="{84619F37-4BB2-475F-BB8E-8E1FEAC00509}"/>
            </a:ext>
          </a:extLst>
        </xdr:cNvPr>
        <xdr:cNvSpPr/>
      </xdr:nvSpPr>
      <xdr:spPr>
        <a:xfrm>
          <a:off x="12763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22316</xdr:rowOff>
    </xdr:from>
    <xdr:to>
      <xdr:col>71</xdr:col>
      <xdr:colOff>177800</xdr:colOff>
      <xdr:row>40</xdr:row>
      <xdr:rowOff>51707</xdr:rowOff>
    </xdr:to>
    <xdr:cxnSp macro="">
      <xdr:nvCxnSpPr>
        <xdr:cNvPr id="546" name="直線コネクタ 545">
          <a:extLst>
            <a:ext uri="{FF2B5EF4-FFF2-40B4-BE49-F238E27FC236}">
              <a16:creationId xmlns:a16="http://schemas.microsoft.com/office/drawing/2014/main" id="{326A754D-9167-451F-A84A-896DB3C3DA6B}"/>
            </a:ext>
          </a:extLst>
        </xdr:cNvPr>
        <xdr:cNvCxnSpPr/>
      </xdr:nvCxnSpPr>
      <xdr:spPr>
        <a:xfrm>
          <a:off x="12814300" y="68803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48664F1D-798A-4E73-867C-A64E511AA60C}"/>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EC661A5F-B941-444D-8BAE-6E6069D7A62C}"/>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38E46214-5DE6-41BC-A983-6E70FF891B1E}"/>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41F8CD27-9C48-4DC6-B4D2-F3EE7CA1F3D8}"/>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C71121E8-6363-42DB-AA78-3E5C79508728}"/>
            </a:ext>
          </a:extLst>
        </xdr:cNvPr>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DDD684EB-1E34-42C9-A707-0EC196309CE8}"/>
            </a:ext>
          </a:extLst>
        </xdr:cNvPr>
        <xdr:cNvSpPr txBox="1"/>
      </xdr:nvSpPr>
      <xdr:spPr>
        <a:xfrm>
          <a:off x="14389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93634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959275F7-95C8-405E-805B-850BB5878FB6}"/>
            </a:ext>
          </a:extLst>
        </xdr:cNvPr>
        <xdr:cNvSpPr txBox="1"/>
      </xdr:nvSpPr>
      <xdr:spPr>
        <a:xfrm>
          <a:off x="13500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64243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CD01E3C5-06F5-4D81-9ED6-B995210280D6}"/>
            </a:ext>
          </a:extLst>
        </xdr:cNvPr>
        <xdr:cNvSpPr txBox="1"/>
      </xdr:nvSpPr>
      <xdr:spPr>
        <a:xfrm>
          <a:off x="12611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E68A56F-287C-459A-81EC-C688B11444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3751E590-9C90-463F-9644-0A0A74BD3E9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BEBAAEF3-3739-427C-9015-D28D9FE85E1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117E29E3-C73A-4032-880C-192E0AA89F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B62179A9-AF6E-4351-8E6A-588EA84EE2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F3A72FE5-B6FC-4DBD-A05F-163BF832B4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9E77702B-C555-4D7F-B269-5DBB999428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E5266A66-7966-4DDC-8CE5-F13B3CEA1F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656B427E-6A30-4C48-B4AE-8EFA77EB06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AC48B2DF-8EFB-4E75-809D-6F6E82E6711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BA7BA7AC-63E4-43C9-BB2E-0CD73BE93C7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E3918BBD-1140-48B3-A65C-2C2B4DE3089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4036EE37-33D7-4B4A-8143-BC89709AB94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A70602B4-15D1-4E90-A660-0A775CA9620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D0C2BDEA-3327-4EEC-9383-9561E6A3CAE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20855BA8-5872-4792-884A-2F8E99CEF70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E1BE0055-01E8-41B5-8E16-14FF476073A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7136E6A4-649A-47D5-8283-9800775AA11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5AE1DDA-D8ED-4A92-A236-110DD54C061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6677091A-C146-4C7C-B93C-C7797FAFAEE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C428F33C-7CA4-4CD2-B7D0-5621CA9996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3F274959-7CDA-4581-99D2-BD93EFC53055}"/>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F39F91E0-A86B-4697-B364-22504DC8C062}"/>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4231D465-C6A6-4FD2-839F-5A42CE8A737A}"/>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4FD2A1C6-478C-470A-BFE8-5AB4FCD77F0E}"/>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71BC5173-8E92-4030-BEF4-3DCA65DAC22D}"/>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F008D795-2D7A-4D92-9FD4-5CC41C9CDF7D}"/>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5276368F-84E7-4BCD-B642-78BE65474037}"/>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BB6F2577-FD7B-4905-B663-9AD606ADEC9A}"/>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8EA47755-28AA-40D9-A016-81F5D1A9CD1C}"/>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30B91E70-157E-4BE4-A566-BA3FF6A252F4}"/>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2FF3E765-1422-45E7-AFEA-834086E4C6C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250EEA3-DB1A-4443-A940-AB780F5EE3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9CD7808-080B-4D76-AD2D-0064AA4BE9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46A074A-29CF-42E2-9832-8DEE33DBAB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F227B07-07C7-4B5D-B51B-2E74568BCB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23FB90F-1111-435A-A9E9-7DB80200CD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144103</xdr:rowOff>
    </xdr:from>
    <xdr:to>
      <xdr:col>116</xdr:col>
      <xdr:colOff>114300</xdr:colOff>
      <xdr:row>41</xdr:row>
      <xdr:rowOff>74253</xdr:rowOff>
    </xdr:to>
    <xdr:sp macro="" textlink="">
      <xdr:nvSpPr>
        <xdr:cNvPr id="592" name="楕円 591">
          <a:extLst>
            <a:ext uri="{FF2B5EF4-FFF2-40B4-BE49-F238E27FC236}">
              <a16:creationId xmlns:a16="http://schemas.microsoft.com/office/drawing/2014/main" id="{E2CD0A2D-2584-45FB-8021-9D04F439B460}"/>
            </a:ext>
          </a:extLst>
        </xdr:cNvPr>
        <xdr:cNvSpPr/>
      </xdr:nvSpPr>
      <xdr:spPr>
        <a:xfrm>
          <a:off x="22110700" y="70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59030</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4B674752-52CD-4149-A66B-607DC153AF76}"/>
            </a:ext>
          </a:extLst>
        </xdr:cNvPr>
        <xdr:cNvSpPr txBox="1"/>
      </xdr:nvSpPr>
      <xdr:spPr>
        <a:xfrm>
          <a:off x="22199600" y="69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143399</xdr:rowOff>
    </xdr:from>
    <xdr:to>
      <xdr:col>112</xdr:col>
      <xdr:colOff>38100</xdr:colOff>
      <xdr:row>41</xdr:row>
      <xdr:rowOff>73549</xdr:rowOff>
    </xdr:to>
    <xdr:sp macro="" textlink="">
      <xdr:nvSpPr>
        <xdr:cNvPr id="594" name="楕円 593">
          <a:extLst>
            <a:ext uri="{FF2B5EF4-FFF2-40B4-BE49-F238E27FC236}">
              <a16:creationId xmlns:a16="http://schemas.microsoft.com/office/drawing/2014/main" id="{CF39D41C-0752-43C3-B6CF-577A76181871}"/>
            </a:ext>
          </a:extLst>
        </xdr:cNvPr>
        <xdr:cNvSpPr/>
      </xdr:nvSpPr>
      <xdr:spPr>
        <a:xfrm>
          <a:off x="21272500" y="70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22749</xdr:rowOff>
    </xdr:from>
    <xdr:to>
      <xdr:col>116</xdr:col>
      <xdr:colOff>63500</xdr:colOff>
      <xdr:row>41</xdr:row>
      <xdr:rowOff>23453</xdr:rowOff>
    </xdr:to>
    <xdr:cxnSp macro="">
      <xdr:nvCxnSpPr>
        <xdr:cNvPr id="595" name="直線コネクタ 594">
          <a:extLst>
            <a:ext uri="{FF2B5EF4-FFF2-40B4-BE49-F238E27FC236}">
              <a16:creationId xmlns:a16="http://schemas.microsoft.com/office/drawing/2014/main" id="{076BAB74-9892-4EFF-8466-F55BDEC3245B}"/>
            </a:ext>
          </a:extLst>
        </xdr:cNvPr>
        <xdr:cNvCxnSpPr/>
      </xdr:nvCxnSpPr>
      <xdr:spPr>
        <a:xfrm>
          <a:off x="21323300" y="7052199"/>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142956</xdr:rowOff>
    </xdr:from>
    <xdr:to>
      <xdr:col>107</xdr:col>
      <xdr:colOff>101600</xdr:colOff>
      <xdr:row>41</xdr:row>
      <xdr:rowOff>73106</xdr:rowOff>
    </xdr:to>
    <xdr:sp macro="" textlink="">
      <xdr:nvSpPr>
        <xdr:cNvPr id="596" name="楕円 595">
          <a:extLst>
            <a:ext uri="{FF2B5EF4-FFF2-40B4-BE49-F238E27FC236}">
              <a16:creationId xmlns:a16="http://schemas.microsoft.com/office/drawing/2014/main" id="{548DCCFB-3C00-4247-ABBF-2BD129C1C13E}"/>
            </a:ext>
          </a:extLst>
        </xdr:cNvPr>
        <xdr:cNvSpPr/>
      </xdr:nvSpPr>
      <xdr:spPr>
        <a:xfrm>
          <a:off x="20383500" y="70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22306</xdr:rowOff>
    </xdr:from>
    <xdr:to>
      <xdr:col>111</xdr:col>
      <xdr:colOff>177800</xdr:colOff>
      <xdr:row>41</xdr:row>
      <xdr:rowOff>22749</xdr:rowOff>
    </xdr:to>
    <xdr:cxnSp macro="">
      <xdr:nvCxnSpPr>
        <xdr:cNvPr id="597" name="直線コネクタ 596">
          <a:extLst>
            <a:ext uri="{FF2B5EF4-FFF2-40B4-BE49-F238E27FC236}">
              <a16:creationId xmlns:a16="http://schemas.microsoft.com/office/drawing/2014/main" id="{CCEA477B-FFAB-476B-95EC-1A176011CAF3}"/>
            </a:ext>
          </a:extLst>
        </xdr:cNvPr>
        <xdr:cNvCxnSpPr/>
      </xdr:nvCxnSpPr>
      <xdr:spPr>
        <a:xfrm>
          <a:off x="20434300" y="7051756"/>
          <a:ext cx="8890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143346</xdr:rowOff>
    </xdr:from>
    <xdr:to>
      <xdr:col>102</xdr:col>
      <xdr:colOff>165100</xdr:colOff>
      <xdr:row>41</xdr:row>
      <xdr:rowOff>73496</xdr:rowOff>
    </xdr:to>
    <xdr:sp macro="" textlink="">
      <xdr:nvSpPr>
        <xdr:cNvPr id="598" name="楕円 597">
          <a:extLst>
            <a:ext uri="{FF2B5EF4-FFF2-40B4-BE49-F238E27FC236}">
              <a16:creationId xmlns:a16="http://schemas.microsoft.com/office/drawing/2014/main" id="{9B242DBF-A832-4B4A-A7E9-AA80090A1F4F}"/>
            </a:ext>
          </a:extLst>
        </xdr:cNvPr>
        <xdr:cNvSpPr/>
      </xdr:nvSpPr>
      <xdr:spPr>
        <a:xfrm>
          <a:off x="19494500" y="70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22306</xdr:rowOff>
    </xdr:from>
    <xdr:to>
      <xdr:col>107</xdr:col>
      <xdr:colOff>50800</xdr:colOff>
      <xdr:row>41</xdr:row>
      <xdr:rowOff>22696</xdr:rowOff>
    </xdr:to>
    <xdr:cxnSp macro="">
      <xdr:nvCxnSpPr>
        <xdr:cNvPr id="599" name="直線コネクタ 598">
          <a:extLst>
            <a:ext uri="{FF2B5EF4-FFF2-40B4-BE49-F238E27FC236}">
              <a16:creationId xmlns:a16="http://schemas.microsoft.com/office/drawing/2014/main" id="{F6AA7EB4-8F2F-490D-82C7-5BBADCEEAB7C}"/>
            </a:ext>
          </a:extLst>
        </xdr:cNvPr>
        <xdr:cNvCxnSpPr/>
      </xdr:nvCxnSpPr>
      <xdr:spPr>
        <a:xfrm flipV="1">
          <a:off x="19545300" y="7051756"/>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141198</xdr:rowOff>
    </xdr:from>
    <xdr:to>
      <xdr:col>98</xdr:col>
      <xdr:colOff>38100</xdr:colOff>
      <xdr:row>41</xdr:row>
      <xdr:rowOff>71348</xdr:rowOff>
    </xdr:to>
    <xdr:sp macro="" textlink="">
      <xdr:nvSpPr>
        <xdr:cNvPr id="600" name="楕円 599">
          <a:extLst>
            <a:ext uri="{FF2B5EF4-FFF2-40B4-BE49-F238E27FC236}">
              <a16:creationId xmlns:a16="http://schemas.microsoft.com/office/drawing/2014/main" id="{CB9B51F8-8139-410A-B244-9269D55DE75C}"/>
            </a:ext>
          </a:extLst>
        </xdr:cNvPr>
        <xdr:cNvSpPr/>
      </xdr:nvSpPr>
      <xdr:spPr>
        <a:xfrm>
          <a:off x="18605500" y="69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20548</xdr:rowOff>
    </xdr:from>
    <xdr:to>
      <xdr:col>102</xdr:col>
      <xdr:colOff>114300</xdr:colOff>
      <xdr:row>41</xdr:row>
      <xdr:rowOff>22696</xdr:rowOff>
    </xdr:to>
    <xdr:cxnSp macro="">
      <xdr:nvCxnSpPr>
        <xdr:cNvPr id="601" name="直線コネクタ 600">
          <a:extLst>
            <a:ext uri="{FF2B5EF4-FFF2-40B4-BE49-F238E27FC236}">
              <a16:creationId xmlns:a16="http://schemas.microsoft.com/office/drawing/2014/main" id="{3085D070-33BD-43CE-830A-08D1515CA6D2}"/>
            </a:ext>
          </a:extLst>
        </xdr:cNvPr>
        <xdr:cNvCxnSpPr/>
      </xdr:nvCxnSpPr>
      <xdr:spPr>
        <a:xfrm>
          <a:off x="18656300" y="7049998"/>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FD658E2E-A79B-44A7-B491-1063D51D8062}"/>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B9ED8B50-DEBC-4F07-9250-8D280618388E}"/>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9BED2656-E6C2-4E7D-8452-3E1AB5D4461F}"/>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2F421270-C050-4E2B-93AB-2501602C7453}"/>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64676</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6C72411C-631F-43E5-AD2A-94F293402DEA}"/>
            </a:ext>
          </a:extLst>
        </xdr:cNvPr>
        <xdr:cNvSpPr txBox="1"/>
      </xdr:nvSpPr>
      <xdr:spPr>
        <a:xfrm>
          <a:off x="21043411" y="70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64233</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FDDC8467-0A57-4DF6-B68B-A7FC051C72AB}"/>
            </a:ext>
          </a:extLst>
        </xdr:cNvPr>
        <xdr:cNvSpPr txBox="1"/>
      </xdr:nvSpPr>
      <xdr:spPr>
        <a:xfrm>
          <a:off x="20167111" y="70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64623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6030AFC9-2A33-4AC0-A229-697F51EC9D1B}"/>
            </a:ext>
          </a:extLst>
        </xdr:cNvPr>
        <xdr:cNvSpPr txBox="1"/>
      </xdr:nvSpPr>
      <xdr:spPr>
        <a:xfrm>
          <a:off x="19278111" y="70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62475</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6331A177-3524-44A3-9ACE-A8502E531AD3}"/>
            </a:ext>
          </a:extLst>
        </xdr:cNvPr>
        <xdr:cNvSpPr txBox="1"/>
      </xdr:nvSpPr>
      <xdr:spPr>
        <a:xfrm>
          <a:off x="18389111" y="709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764927CE-099B-4F70-9FDB-35088573F2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A26E7440-BB97-4974-9FFA-1C932D04F3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BD1B7107-08C4-4F9D-BB87-D595EC0DE61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2B32319E-D596-4FBC-B96F-703E1ABC8C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610615B6-0C67-4ECE-97C6-3739C3D01A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7C8695CF-E743-42CB-88E9-83FF6C487A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43AA030B-7439-4633-8A8E-7806B95C4BC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E81A6652-3781-42D9-B1BE-929312AEB4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D773E4C2-F957-4BA3-AB59-F48AD72C8E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3032508A-4DBC-4E00-A76E-512EE37C1D8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F56E50C7-C7DD-4AF2-8ABE-459335B0419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DC980991-54EC-4B5A-BF42-3DA71CB2BE1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2222498C-6205-4B37-BC1B-02102EF45EC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1AD4FD0B-A699-4D97-A8A3-FE3AFB62A2E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CF29EA1E-D70D-4B31-9BB1-09DEE523602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9B3E92B-B386-4473-AA90-8C619950CA9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1C8A565A-F223-4B50-A983-7166C347D82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9DF760FD-C6A2-426D-BABB-06BB06F2324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5AA88802-4742-49C6-97E3-820397127EE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7829D5D6-D95B-4066-B4C8-ED75B82A1BF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66B98770-C01C-4D16-A900-5488A61023A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F395F9A2-9DF4-442E-BB18-0F6918B87A6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4C964581-D460-47B6-800D-EEC2D2DEB43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B60FCFBC-4C37-4FAE-A898-01BA8EC897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86C45F24-C09E-43B0-A4DE-889E7DE285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F86BBF2A-C5FB-4459-ACC4-2A4DA0FBEEA4}"/>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249A58C6-7F4E-46AC-93D6-3C4B0843999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579DA2B7-29C9-402E-87FD-15131568C59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1CF9264E-619E-4627-8758-3E666B5B9186}"/>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4C89785D-2B7E-4275-8480-7C5AEE718D54}"/>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97C276D9-DAE9-430B-A511-C3306070D3C2}"/>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608F8F25-644E-467C-8F32-7AAA9571C518}"/>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7E795058-FD0A-4A63-B1ED-9075A416346D}"/>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FBF2807A-68FE-434B-9C5D-E151D32BF576}"/>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3A56DF06-661F-439E-9587-384272D1F56B}"/>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EBDC58A2-C008-4FE3-A84A-194368080254}"/>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DCCB776-218E-4F6B-98D6-BDB5042103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D4AFEADE-D4C6-4B9B-9011-0A14DA878C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143F0A7-6166-4036-B18E-CCC319B1CC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459A123-29E1-4C4E-8081-0505C7187BA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679FD85-0648-4AC9-A866-310D85616B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163104</xdr:rowOff>
    </xdr:from>
    <xdr:to>
      <xdr:col>85</xdr:col>
      <xdr:colOff>177800</xdr:colOff>
      <xdr:row>62</xdr:row>
      <xdr:rowOff>93254</xdr:rowOff>
    </xdr:to>
    <xdr:sp macro="" textlink="">
      <xdr:nvSpPr>
        <xdr:cNvPr id="651" name="楕円 650">
          <a:extLst>
            <a:ext uri="{FF2B5EF4-FFF2-40B4-BE49-F238E27FC236}">
              <a16:creationId xmlns:a16="http://schemas.microsoft.com/office/drawing/2014/main" id="{F066066B-3AC4-49CB-91D6-7606782BBB58}"/>
            </a:ext>
          </a:extLst>
        </xdr:cNvPr>
        <xdr:cNvSpPr/>
      </xdr:nvSpPr>
      <xdr:spPr>
        <a:xfrm>
          <a:off x="16268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141531</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73217090-C1FE-464C-9CFE-6FE95474841E}"/>
            </a:ext>
          </a:extLst>
        </xdr:cNvPr>
        <xdr:cNvSpPr txBox="1"/>
      </xdr:nvSpPr>
      <xdr:spPr>
        <a:xfrm>
          <a:off x="16357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96157</xdr:rowOff>
    </xdr:from>
    <xdr:to>
      <xdr:col>81</xdr:col>
      <xdr:colOff>101600</xdr:colOff>
      <xdr:row>62</xdr:row>
      <xdr:rowOff>26307</xdr:rowOff>
    </xdr:to>
    <xdr:sp macro="" textlink="">
      <xdr:nvSpPr>
        <xdr:cNvPr id="653" name="楕円 652">
          <a:extLst>
            <a:ext uri="{FF2B5EF4-FFF2-40B4-BE49-F238E27FC236}">
              <a16:creationId xmlns:a16="http://schemas.microsoft.com/office/drawing/2014/main" id="{8E7A7B8C-FB50-4136-8C17-15ADB10A2D3D}"/>
            </a:ext>
          </a:extLst>
        </xdr:cNvPr>
        <xdr:cNvSpPr/>
      </xdr:nvSpPr>
      <xdr:spPr>
        <a:xfrm>
          <a:off x="15430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146957</xdr:rowOff>
    </xdr:from>
    <xdr:to>
      <xdr:col>85</xdr:col>
      <xdr:colOff>127000</xdr:colOff>
      <xdr:row>62</xdr:row>
      <xdr:rowOff>42454</xdr:rowOff>
    </xdr:to>
    <xdr:cxnSp macro="">
      <xdr:nvCxnSpPr>
        <xdr:cNvPr id="654" name="直線コネクタ 653">
          <a:extLst>
            <a:ext uri="{FF2B5EF4-FFF2-40B4-BE49-F238E27FC236}">
              <a16:creationId xmlns:a16="http://schemas.microsoft.com/office/drawing/2014/main" id="{F3ED20E5-9DD1-47BF-84A5-61D7F4ACD2AE}"/>
            </a:ext>
          </a:extLst>
        </xdr:cNvPr>
        <xdr:cNvCxnSpPr/>
      </xdr:nvCxnSpPr>
      <xdr:spPr>
        <a:xfrm>
          <a:off x="15481300" y="1060540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96157</xdr:rowOff>
    </xdr:from>
    <xdr:to>
      <xdr:col>76</xdr:col>
      <xdr:colOff>165100</xdr:colOff>
      <xdr:row>62</xdr:row>
      <xdr:rowOff>26307</xdr:rowOff>
    </xdr:to>
    <xdr:sp macro="" textlink="">
      <xdr:nvSpPr>
        <xdr:cNvPr id="655" name="楕円 654">
          <a:extLst>
            <a:ext uri="{FF2B5EF4-FFF2-40B4-BE49-F238E27FC236}">
              <a16:creationId xmlns:a16="http://schemas.microsoft.com/office/drawing/2014/main" id="{5BB4E385-DAFA-4182-9E7C-C3980B98A4C5}"/>
            </a:ext>
          </a:extLst>
        </xdr:cNvPr>
        <xdr:cNvSpPr/>
      </xdr:nvSpPr>
      <xdr:spPr>
        <a:xfrm>
          <a:off x="14541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146957</xdr:rowOff>
    </xdr:from>
    <xdr:to>
      <xdr:col>81</xdr:col>
      <xdr:colOff>50800</xdr:colOff>
      <xdr:row>61</xdr:row>
      <xdr:rowOff>146957</xdr:rowOff>
    </xdr:to>
    <xdr:cxnSp macro="">
      <xdr:nvCxnSpPr>
        <xdr:cNvPr id="656" name="直線コネクタ 655">
          <a:extLst>
            <a:ext uri="{FF2B5EF4-FFF2-40B4-BE49-F238E27FC236}">
              <a16:creationId xmlns:a16="http://schemas.microsoft.com/office/drawing/2014/main" id="{5FCDE486-0768-44D7-839B-A0DAB3039206}"/>
            </a:ext>
          </a:extLst>
        </xdr:cNvPr>
        <xdr:cNvCxnSpPr/>
      </xdr:nvCxnSpPr>
      <xdr:spPr>
        <a:xfrm>
          <a:off x="14592300" y="1060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61867</xdr:rowOff>
    </xdr:from>
    <xdr:to>
      <xdr:col>72</xdr:col>
      <xdr:colOff>38100</xdr:colOff>
      <xdr:row>61</xdr:row>
      <xdr:rowOff>163467</xdr:rowOff>
    </xdr:to>
    <xdr:sp macro="" textlink="">
      <xdr:nvSpPr>
        <xdr:cNvPr id="657" name="楕円 656">
          <a:extLst>
            <a:ext uri="{FF2B5EF4-FFF2-40B4-BE49-F238E27FC236}">
              <a16:creationId xmlns:a16="http://schemas.microsoft.com/office/drawing/2014/main" id="{FC0ED266-0313-44D5-BE44-8E35C192A353}"/>
            </a:ext>
          </a:extLst>
        </xdr:cNvPr>
        <xdr:cNvSpPr/>
      </xdr:nvSpPr>
      <xdr:spPr>
        <a:xfrm>
          <a:off x="13652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112667</xdr:rowOff>
    </xdr:from>
    <xdr:to>
      <xdr:col>76</xdr:col>
      <xdr:colOff>114300</xdr:colOff>
      <xdr:row>61</xdr:row>
      <xdr:rowOff>146957</xdr:rowOff>
    </xdr:to>
    <xdr:cxnSp macro="">
      <xdr:nvCxnSpPr>
        <xdr:cNvPr id="658" name="直線コネクタ 657">
          <a:extLst>
            <a:ext uri="{FF2B5EF4-FFF2-40B4-BE49-F238E27FC236}">
              <a16:creationId xmlns:a16="http://schemas.microsoft.com/office/drawing/2014/main" id="{C055BB6B-9E14-4323-B1AB-5C5AE4F06373}"/>
            </a:ext>
          </a:extLst>
        </xdr:cNvPr>
        <xdr:cNvCxnSpPr/>
      </xdr:nvCxnSpPr>
      <xdr:spPr>
        <a:xfrm>
          <a:off x="13703300" y="105711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48804</xdr:rowOff>
    </xdr:from>
    <xdr:to>
      <xdr:col>67</xdr:col>
      <xdr:colOff>101600</xdr:colOff>
      <xdr:row>61</xdr:row>
      <xdr:rowOff>150404</xdr:rowOff>
    </xdr:to>
    <xdr:sp macro="" textlink="">
      <xdr:nvSpPr>
        <xdr:cNvPr id="659" name="楕円 658">
          <a:extLst>
            <a:ext uri="{FF2B5EF4-FFF2-40B4-BE49-F238E27FC236}">
              <a16:creationId xmlns:a16="http://schemas.microsoft.com/office/drawing/2014/main" id="{DBA54B57-DECD-4952-8ED7-4F9E0B9231E4}"/>
            </a:ext>
          </a:extLst>
        </xdr:cNvPr>
        <xdr:cNvSpPr/>
      </xdr:nvSpPr>
      <xdr:spPr>
        <a:xfrm>
          <a:off x="12763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99604</xdr:rowOff>
    </xdr:from>
    <xdr:to>
      <xdr:col>71</xdr:col>
      <xdr:colOff>177800</xdr:colOff>
      <xdr:row>61</xdr:row>
      <xdr:rowOff>112667</xdr:rowOff>
    </xdr:to>
    <xdr:cxnSp macro="">
      <xdr:nvCxnSpPr>
        <xdr:cNvPr id="660" name="直線コネクタ 659">
          <a:extLst>
            <a:ext uri="{FF2B5EF4-FFF2-40B4-BE49-F238E27FC236}">
              <a16:creationId xmlns:a16="http://schemas.microsoft.com/office/drawing/2014/main" id="{FA63DE4E-52A6-4C72-94CB-A8A682382D94}"/>
            </a:ext>
          </a:extLst>
        </xdr:cNvPr>
        <xdr:cNvCxnSpPr/>
      </xdr:nvCxnSpPr>
      <xdr:spPr>
        <a:xfrm>
          <a:off x="12814300" y="105580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F97AF438-0552-49C0-8BF8-A38C8747A0A5}"/>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A2DC5E3C-B685-4238-9F2F-A81932AF7152}"/>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A5A7E253-D8B9-486A-BE7E-DB80C0719969}"/>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F4DCE390-5CFA-462A-80D5-33215EB7F8AF}"/>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17434</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4FBF36B0-D9FE-445D-8494-D78243B322EB}"/>
            </a:ext>
          </a:extLst>
        </xdr:cNvPr>
        <xdr:cNvSpPr txBox="1"/>
      </xdr:nvSpPr>
      <xdr:spPr>
        <a:xfrm>
          <a:off x="15266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17434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B1BDE76C-3225-4E15-8E6C-7FDF5DD31384}"/>
            </a:ext>
          </a:extLst>
        </xdr:cNvPr>
        <xdr:cNvSpPr txBox="1"/>
      </xdr:nvSpPr>
      <xdr:spPr>
        <a:xfrm>
          <a:off x="14389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154594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55F2AEFD-7ADA-44A5-BDAE-1CFD7B0CD33F}"/>
            </a:ext>
          </a:extLst>
        </xdr:cNvPr>
        <xdr:cNvSpPr txBox="1"/>
      </xdr:nvSpPr>
      <xdr:spPr>
        <a:xfrm>
          <a:off x="13500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141531</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C148DBF5-8BD4-471E-9148-025C7227F59B}"/>
            </a:ext>
          </a:extLst>
        </xdr:cNvPr>
        <xdr:cNvSpPr txBox="1"/>
      </xdr:nvSpPr>
      <xdr:spPr>
        <a:xfrm>
          <a:off x="12611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1DB36191-E53D-4737-8CD9-0554460B04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143926B2-58A3-4AE6-8874-DDE24BE0EB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2D563961-66B6-4046-B660-1148B2DDA2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79556CD5-218D-4585-A2C2-A73499DF19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33331273-5360-4E4C-A961-DB0E9CE6F1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96792155-E9A3-43FC-9FB3-5D47604D5E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A78EF70C-8409-40BD-81AF-B976ACD97CB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2C9CC608-1499-4A8E-8752-C300ADFCF51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311C8306-869D-4E15-AEBF-40C538953D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F45535DB-7498-4F56-9D8F-FE6233726F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C3C30499-66E3-4C59-A8F7-C72C36EFE00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871A90B9-7A9B-418C-B7BF-2A609D5B5B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F4B42F97-D855-4FD3-B572-07AA05D078B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721B3BAC-1263-4952-925E-AE29A51A74C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D577CF73-0DAE-4540-91D0-C66C9ABBF51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39CC6E94-C42C-47EA-BEDD-9B39B9912C1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AF774014-578A-4297-90A6-4863FE01A53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63779D3E-E8F0-40B7-ABF7-D536B7C2229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84A0E1A-AD73-41CE-9743-939DD98AE3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8092B9A-985D-4104-A985-A30834208CB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4320DD1D-3222-48F5-8756-FC2957BBEB9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2B6CCB8D-7DA4-408F-BA54-2E4A310621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E43E76D0-0168-4569-B390-6D95CD52B2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ED0404D1-B206-48AF-8F08-191E9967AE9A}"/>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E7CF659C-0E1F-496C-AF9B-9CE6CCE6BB33}"/>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F24E04ED-E13E-4F22-9F21-114063719A4A}"/>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1D2A84B0-F664-49A9-8D65-B931BB9426B7}"/>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24979F96-7044-49E7-A8E5-4622306821D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1E50862B-B5F7-4F28-A747-47B22744776E}"/>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E3624807-5AB5-4A44-AB8B-E28F4C92A41D}"/>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CD412600-CBEC-464C-AA0D-99268DE195B6}"/>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B71913BD-2592-49BC-A3D5-6D5AC3304EC2}"/>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EFDF65D4-812E-4FD7-BCCC-FEC91078E301}"/>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EE9F3F37-F893-4481-ADE3-0EFC8B7BFAEB}"/>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BE05709-591B-4885-96C8-1F5CB68EB4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F0ABBE34-A4B3-44E0-B39F-0FC83AF331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FD12F3E-002B-475B-82E2-15F2D69C1B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46CF477-0C3D-42F9-8D49-607E98F78E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5DE0AD13-CB73-4603-B98E-DD2F52639D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8" name="楕円 707">
          <a:extLst>
            <a:ext uri="{FF2B5EF4-FFF2-40B4-BE49-F238E27FC236}">
              <a16:creationId xmlns:a16="http://schemas.microsoft.com/office/drawing/2014/main" id="{F3ED13D8-7DF8-465D-9D24-7150B35C2653}"/>
            </a:ext>
          </a:extLst>
        </xdr:cNvPr>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D34D4D5F-85FD-4AAB-855A-4E55DDAD7A7F}"/>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0" name="楕円 709">
          <a:extLst>
            <a:ext uri="{FF2B5EF4-FFF2-40B4-BE49-F238E27FC236}">
              <a16:creationId xmlns:a16="http://schemas.microsoft.com/office/drawing/2014/main" id="{80888125-E937-4A9C-84B9-2B59A58BFBE9}"/>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711" name="直線コネクタ 710">
          <a:extLst>
            <a:ext uri="{FF2B5EF4-FFF2-40B4-BE49-F238E27FC236}">
              <a16:creationId xmlns:a16="http://schemas.microsoft.com/office/drawing/2014/main" id="{1F98DD74-D05C-4FF8-99F4-599DCD9AC6F3}"/>
            </a:ext>
          </a:extLst>
        </xdr:cNvPr>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2" name="楕円 711">
          <a:extLst>
            <a:ext uri="{FF2B5EF4-FFF2-40B4-BE49-F238E27FC236}">
              <a16:creationId xmlns:a16="http://schemas.microsoft.com/office/drawing/2014/main" id="{C1144CDD-BF0A-45B1-B6F0-44C7E4038C67}"/>
            </a:ext>
          </a:extLst>
        </xdr:cNvPr>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13" name="直線コネクタ 712">
          <a:extLst>
            <a:ext uri="{FF2B5EF4-FFF2-40B4-BE49-F238E27FC236}">
              <a16:creationId xmlns:a16="http://schemas.microsoft.com/office/drawing/2014/main" id="{B71178C3-53AD-4E43-A8F3-2D7071BE87FF}"/>
            </a:ext>
          </a:extLst>
        </xdr:cNvPr>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4" name="楕円 713">
          <a:extLst>
            <a:ext uri="{FF2B5EF4-FFF2-40B4-BE49-F238E27FC236}">
              <a16:creationId xmlns:a16="http://schemas.microsoft.com/office/drawing/2014/main" id="{2D9A87AA-64D9-4671-8F14-756A8A3C5DDB}"/>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15" name="直線コネクタ 714">
          <a:extLst>
            <a:ext uri="{FF2B5EF4-FFF2-40B4-BE49-F238E27FC236}">
              <a16:creationId xmlns:a16="http://schemas.microsoft.com/office/drawing/2014/main" id="{C2245D1D-DE84-4252-973C-EA0D3A048A08}"/>
            </a:ext>
          </a:extLst>
        </xdr:cNvPr>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6" name="楕円 715">
          <a:extLst>
            <a:ext uri="{FF2B5EF4-FFF2-40B4-BE49-F238E27FC236}">
              <a16:creationId xmlns:a16="http://schemas.microsoft.com/office/drawing/2014/main" id="{F9DAA55B-CEA0-4605-B6CE-F48B86370EF5}"/>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19050</xdr:rowOff>
    </xdr:to>
    <xdr:cxnSp macro="">
      <xdr:nvCxnSpPr>
        <xdr:cNvPr id="717" name="直線コネクタ 716">
          <a:extLst>
            <a:ext uri="{FF2B5EF4-FFF2-40B4-BE49-F238E27FC236}">
              <a16:creationId xmlns:a16="http://schemas.microsoft.com/office/drawing/2014/main" id="{972ABADB-A861-4E67-862F-6AD3B1B1E850}"/>
            </a:ext>
          </a:extLst>
        </xdr:cNvPr>
        <xdr:cNvCxnSpPr/>
      </xdr:nvCxnSpPr>
      <xdr:spPr>
        <a:xfrm>
          <a:off x="18656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a16="http://schemas.microsoft.com/office/drawing/2014/main" id="{AAF7F050-DAC6-4BDF-B78B-76D436ABC7A5}"/>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50CBBA75-93C3-41C0-B985-63D7D9170DD6}"/>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81B63F11-C64E-46CE-B1B5-6EDEDC4100D5}"/>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B68B84C9-D683-410F-8E8B-81B7BC9B488F}"/>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2" name="n_1mainValue【保健センター・保健所】&#10;一人当たり面積">
          <a:extLst>
            <a:ext uri="{FF2B5EF4-FFF2-40B4-BE49-F238E27FC236}">
              <a16:creationId xmlns:a16="http://schemas.microsoft.com/office/drawing/2014/main" id="{1BCB848B-80EA-415B-BCDA-2054FDD89299}"/>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3" name="n_2mainValue【保健センター・保健所】&#10;一人当たり面積">
          <a:extLst>
            <a:ext uri="{FF2B5EF4-FFF2-40B4-BE49-F238E27FC236}">
              <a16:creationId xmlns:a16="http://schemas.microsoft.com/office/drawing/2014/main" id="{EB27280D-FD79-4743-AF73-8C2072C450D5}"/>
            </a:ext>
          </a:extLst>
        </xdr:cNvPr>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24" name="n_3mainValue【保健センター・保健所】&#10;一人当たり面積">
          <a:extLst>
            <a:ext uri="{FF2B5EF4-FFF2-40B4-BE49-F238E27FC236}">
              <a16:creationId xmlns:a16="http://schemas.microsoft.com/office/drawing/2014/main" id="{78427670-D8A8-4033-B845-EE04427D7451}"/>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5" name="n_4mainValue【保健センター・保健所】&#10;一人当たり面積">
          <a:extLst>
            <a:ext uri="{FF2B5EF4-FFF2-40B4-BE49-F238E27FC236}">
              <a16:creationId xmlns:a16="http://schemas.microsoft.com/office/drawing/2014/main" id="{E1134CAC-1941-498C-8EBF-0E3E11DE0304}"/>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EC04193A-4443-4624-93D7-8969304D97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774665A3-073A-4E7E-92C2-AECA585181F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87D57C8A-9213-4A9C-BCD1-9B9E3A33D46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128043AD-6A76-475E-990C-9F6B61A923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7A439642-9164-4A9E-85BA-0D88FE8CD0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B3D031FB-1A6C-4750-B8F4-9117BB71498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B33418D-6A75-447C-B68C-F0428421DE4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DD43DCE0-3CDF-4E88-B6BD-83C9F9B7EE0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8B1AD611-F142-4847-B52D-F6325A4B4E2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96F3F3DF-CE38-4708-AE12-D6C4C3A300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F7CB975A-86E5-4F25-8B43-EBDA266AD27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D9269752-A367-4E86-974F-6E6794C062B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321324E5-DF91-49EA-8E59-93443FFDAFC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B949F483-C773-417D-8211-66E33D7E33D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AC83C8E9-C49C-4B08-BB31-83FE7BCEE26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6614B67-C49A-4C96-8ECA-C1C73649FA1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F58D78C-9892-4AAA-A0DB-735FAA2B2A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AE5D3495-326E-400E-A749-B2244E73384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2FB38215-5D4F-4E2F-A53A-CCBD0F7CEA0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BA6C599D-DA7A-4C5F-8ACC-CB61192C4A7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9805A213-541A-4681-BB80-DBF22AB718A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C9748DB4-96DF-410D-8B01-B00437E58C8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7823C7F2-B954-4A1B-8FDD-F9662EAB997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4D2CDD38-7D2A-490F-BFE8-A463FE3DF1F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3C9C16CA-FE28-4689-BDE3-CDCA1D232F9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45063137-4392-4DD5-A711-34BC55AD0C53}"/>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A7B9E172-DDB0-4CD6-BDD9-B7A92067E969}"/>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73B8A532-F9E5-4E33-9E02-3E979E8AD9FE}"/>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4769AC70-D675-4A18-8DBF-399561AC4E2D}"/>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4F8B82BA-E36C-4765-AFF3-754051669CB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19BDDF70-E719-46DB-AAE7-71F75043E515}"/>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968EBA3D-1A60-41CB-ACF4-21B0AFFDE1A1}"/>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EAEE1957-D35F-4D87-A6B7-47BAF5FDCE58}"/>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1AEB833D-7F81-4A3C-8C77-9885C7BC0EA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2ABE3A82-0DCE-4843-BF30-2F9E84EC01D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37661737-00F2-4211-8337-0EB59B0005F9}"/>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BCAA99A-017B-4103-8AA5-854C61E9673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3EF98DED-D2A8-4369-A942-5AFEA00DD2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5E479CC-2741-4DD5-A518-67D3D8765A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62329924-857F-4087-8B5C-6390CA70E1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EB0AB214-0C2E-4731-BE03-03BA8B20635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67" name="楕円 766">
          <a:extLst>
            <a:ext uri="{FF2B5EF4-FFF2-40B4-BE49-F238E27FC236}">
              <a16:creationId xmlns:a16="http://schemas.microsoft.com/office/drawing/2014/main" id="{74C9E58F-1613-492A-AF5C-E7F271CE4F40}"/>
            </a:ext>
          </a:extLst>
        </xdr:cNvPr>
        <xdr:cNvSpPr/>
      </xdr:nvSpPr>
      <xdr:spPr>
        <a:xfrm>
          <a:off x="16268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140806</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6A84CD57-E076-4853-BBC3-DD4F081A7FE9}"/>
            </a:ext>
          </a:extLst>
        </xdr:cNvPr>
        <xdr:cNvSpPr txBox="1"/>
      </xdr:nvSpPr>
      <xdr:spPr>
        <a:xfrm>
          <a:off x="16357600" y="140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769" name="楕円 768">
          <a:extLst>
            <a:ext uri="{FF2B5EF4-FFF2-40B4-BE49-F238E27FC236}">
              <a16:creationId xmlns:a16="http://schemas.microsoft.com/office/drawing/2014/main" id="{73C7DEE4-A55C-430B-896D-891E4F142BD6}"/>
            </a:ext>
          </a:extLst>
        </xdr:cNvPr>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123008</xdr:rowOff>
    </xdr:from>
    <xdr:to>
      <xdr:col>85</xdr:col>
      <xdr:colOff>127000</xdr:colOff>
      <xdr:row>82</xdr:row>
      <xdr:rowOff>168729</xdr:rowOff>
    </xdr:to>
    <xdr:cxnSp macro="">
      <xdr:nvCxnSpPr>
        <xdr:cNvPr id="770" name="直線コネクタ 769">
          <a:extLst>
            <a:ext uri="{FF2B5EF4-FFF2-40B4-BE49-F238E27FC236}">
              <a16:creationId xmlns:a16="http://schemas.microsoft.com/office/drawing/2014/main" id="{55432439-B49B-4F3D-A68B-96F8578110C0}"/>
            </a:ext>
          </a:extLst>
        </xdr:cNvPr>
        <xdr:cNvCxnSpPr/>
      </xdr:nvCxnSpPr>
      <xdr:spPr>
        <a:xfrm>
          <a:off x="15481300" y="141819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70576</xdr:rowOff>
    </xdr:from>
    <xdr:to>
      <xdr:col>76</xdr:col>
      <xdr:colOff>165100</xdr:colOff>
      <xdr:row>83</xdr:row>
      <xdr:rowOff>726</xdr:rowOff>
    </xdr:to>
    <xdr:sp macro="" textlink="">
      <xdr:nvSpPr>
        <xdr:cNvPr id="771" name="楕円 770">
          <a:extLst>
            <a:ext uri="{FF2B5EF4-FFF2-40B4-BE49-F238E27FC236}">
              <a16:creationId xmlns:a16="http://schemas.microsoft.com/office/drawing/2014/main" id="{C2307113-510C-4EA7-9AA6-932A436E3000}"/>
            </a:ext>
          </a:extLst>
        </xdr:cNvPr>
        <xdr:cNvSpPr/>
      </xdr:nvSpPr>
      <xdr:spPr>
        <a:xfrm>
          <a:off x="14541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121376</xdr:rowOff>
    </xdr:from>
    <xdr:to>
      <xdr:col>81</xdr:col>
      <xdr:colOff>50800</xdr:colOff>
      <xdr:row>82</xdr:row>
      <xdr:rowOff>123008</xdr:rowOff>
    </xdr:to>
    <xdr:cxnSp macro="">
      <xdr:nvCxnSpPr>
        <xdr:cNvPr id="772" name="直線コネクタ 771">
          <a:extLst>
            <a:ext uri="{FF2B5EF4-FFF2-40B4-BE49-F238E27FC236}">
              <a16:creationId xmlns:a16="http://schemas.microsoft.com/office/drawing/2014/main" id="{885D4A8F-B5BE-4733-8058-F933FA119321}"/>
            </a:ext>
          </a:extLst>
        </xdr:cNvPr>
        <xdr:cNvCxnSpPr/>
      </xdr:nvCxnSpPr>
      <xdr:spPr>
        <a:xfrm>
          <a:off x="14592300" y="141802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49349</xdr:rowOff>
    </xdr:from>
    <xdr:to>
      <xdr:col>72</xdr:col>
      <xdr:colOff>38100</xdr:colOff>
      <xdr:row>82</xdr:row>
      <xdr:rowOff>150949</xdr:rowOff>
    </xdr:to>
    <xdr:sp macro="" textlink="">
      <xdr:nvSpPr>
        <xdr:cNvPr id="773" name="楕円 772">
          <a:extLst>
            <a:ext uri="{FF2B5EF4-FFF2-40B4-BE49-F238E27FC236}">
              <a16:creationId xmlns:a16="http://schemas.microsoft.com/office/drawing/2014/main" id="{6133EF4D-BF97-4F55-A88C-F149E6356DD1}"/>
            </a:ext>
          </a:extLst>
        </xdr:cNvPr>
        <xdr:cNvSpPr/>
      </xdr:nvSpPr>
      <xdr:spPr>
        <a:xfrm>
          <a:off x="13652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100149</xdr:rowOff>
    </xdr:from>
    <xdr:to>
      <xdr:col>76</xdr:col>
      <xdr:colOff>114300</xdr:colOff>
      <xdr:row>82</xdr:row>
      <xdr:rowOff>121376</xdr:rowOff>
    </xdr:to>
    <xdr:cxnSp macro="">
      <xdr:nvCxnSpPr>
        <xdr:cNvPr id="774" name="直線コネクタ 773">
          <a:extLst>
            <a:ext uri="{FF2B5EF4-FFF2-40B4-BE49-F238E27FC236}">
              <a16:creationId xmlns:a16="http://schemas.microsoft.com/office/drawing/2014/main" id="{2888BF61-A19C-4760-9DB0-3563990E3847}"/>
            </a:ext>
          </a:extLst>
        </xdr:cNvPr>
        <xdr:cNvCxnSpPr/>
      </xdr:nvCxnSpPr>
      <xdr:spPr>
        <a:xfrm>
          <a:off x="13703300" y="141590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19957</xdr:rowOff>
    </xdr:from>
    <xdr:to>
      <xdr:col>67</xdr:col>
      <xdr:colOff>101600</xdr:colOff>
      <xdr:row>82</xdr:row>
      <xdr:rowOff>121557</xdr:rowOff>
    </xdr:to>
    <xdr:sp macro="" textlink="">
      <xdr:nvSpPr>
        <xdr:cNvPr id="775" name="楕円 774">
          <a:extLst>
            <a:ext uri="{FF2B5EF4-FFF2-40B4-BE49-F238E27FC236}">
              <a16:creationId xmlns:a16="http://schemas.microsoft.com/office/drawing/2014/main" id="{6D3D4123-2E53-48C6-B315-E500F960883A}"/>
            </a:ext>
          </a:extLst>
        </xdr:cNvPr>
        <xdr:cNvSpPr/>
      </xdr:nvSpPr>
      <xdr:spPr>
        <a:xfrm>
          <a:off x="1276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70757</xdr:rowOff>
    </xdr:from>
    <xdr:to>
      <xdr:col>71</xdr:col>
      <xdr:colOff>177800</xdr:colOff>
      <xdr:row>82</xdr:row>
      <xdr:rowOff>100149</xdr:rowOff>
    </xdr:to>
    <xdr:cxnSp macro="">
      <xdr:nvCxnSpPr>
        <xdr:cNvPr id="776" name="直線コネクタ 775">
          <a:extLst>
            <a:ext uri="{FF2B5EF4-FFF2-40B4-BE49-F238E27FC236}">
              <a16:creationId xmlns:a16="http://schemas.microsoft.com/office/drawing/2014/main" id="{53ED4B3A-B99B-4A5A-89DA-59B4996D2CC2}"/>
            </a:ext>
          </a:extLst>
        </xdr:cNvPr>
        <xdr:cNvCxnSpPr/>
      </xdr:nvCxnSpPr>
      <xdr:spPr>
        <a:xfrm>
          <a:off x="12814300" y="1412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B821BF05-0CC0-4052-A57A-A66F11E4E058}"/>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a:extLst>
            <a:ext uri="{FF2B5EF4-FFF2-40B4-BE49-F238E27FC236}">
              <a16:creationId xmlns:a16="http://schemas.microsoft.com/office/drawing/2014/main" id="{0911560D-7160-40D6-B221-B44A889C8978}"/>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a:extLst>
            <a:ext uri="{FF2B5EF4-FFF2-40B4-BE49-F238E27FC236}">
              <a16:creationId xmlns:a16="http://schemas.microsoft.com/office/drawing/2014/main" id="{0E638C53-30F1-4098-954B-27AFE0E237E1}"/>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a16="http://schemas.microsoft.com/office/drawing/2014/main" id="{50D81DF3-1559-4003-96CF-3EA183A90245}"/>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18885</xdr:rowOff>
    </xdr:from>
    <xdr:ext cx="405111" cy="259045"/>
    <xdr:sp macro="" textlink="">
      <xdr:nvSpPr>
        <xdr:cNvPr id="781" name="n_1mainValue【消防施設】&#10;有形固定資産減価償却率">
          <a:extLst>
            <a:ext uri="{FF2B5EF4-FFF2-40B4-BE49-F238E27FC236}">
              <a16:creationId xmlns:a16="http://schemas.microsoft.com/office/drawing/2014/main" id="{0B04C768-782D-4C21-9079-81EDD9A95E1B}"/>
            </a:ext>
          </a:extLst>
        </xdr:cNvPr>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17253</xdr:rowOff>
    </xdr:from>
    <xdr:ext cx="405111" cy="259045"/>
    <xdr:sp macro="" textlink="">
      <xdr:nvSpPr>
        <xdr:cNvPr id="782" name="n_2mainValue【消防施設】&#10;有形固定資産減価償却率">
          <a:extLst>
            <a:ext uri="{FF2B5EF4-FFF2-40B4-BE49-F238E27FC236}">
              <a16:creationId xmlns:a16="http://schemas.microsoft.com/office/drawing/2014/main" id="{17313D9E-2A25-4592-87C2-DEED394D5601}"/>
            </a:ext>
          </a:extLst>
        </xdr:cNvPr>
        <xdr:cNvSpPr txBox="1"/>
      </xdr:nvSpPr>
      <xdr:spPr>
        <a:xfrm>
          <a:off x="14389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167476</xdr:rowOff>
    </xdr:from>
    <xdr:ext cx="405111" cy="259045"/>
    <xdr:sp macro="" textlink="">
      <xdr:nvSpPr>
        <xdr:cNvPr id="783" name="n_3mainValue【消防施設】&#10;有形固定資産減価償却率">
          <a:extLst>
            <a:ext uri="{FF2B5EF4-FFF2-40B4-BE49-F238E27FC236}">
              <a16:creationId xmlns:a16="http://schemas.microsoft.com/office/drawing/2014/main" id="{A4619E39-6848-42B1-B4A5-0BD792BE1AB5}"/>
            </a:ext>
          </a:extLst>
        </xdr:cNvPr>
        <xdr:cNvSpPr txBox="1"/>
      </xdr:nvSpPr>
      <xdr:spPr>
        <a:xfrm>
          <a:off x="13500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84" name="n_4mainValue【消防施設】&#10;有形固定資産減価償却率">
          <a:extLst>
            <a:ext uri="{FF2B5EF4-FFF2-40B4-BE49-F238E27FC236}">
              <a16:creationId xmlns:a16="http://schemas.microsoft.com/office/drawing/2014/main" id="{E919F654-C9F2-4396-85C9-27A06D206D61}"/>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44952D11-AD07-4D88-B553-65DFCECC0B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179F6359-7872-42D7-B784-9C9E5F1622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D5EE0BAA-FA54-4F60-AD45-A70BE3F8DE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C2A9B0B0-9BF5-4F74-87F2-C9B3C13AFA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B2BC6AA5-EA34-4491-AA25-7E9B73FB47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F7627B74-7F7A-4C61-B9A5-D3EDC0C7E9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E1AC0085-33B8-49C8-AE08-404FF5D448C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413D7050-EDCF-4F20-AFBC-129C0761915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F6019E21-7845-4848-A254-C7A39A5CAB4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4DD8BC4C-A7E8-4677-892E-AA4F86010EF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23C161AC-768E-4093-85D7-47458B5591A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505F5875-FBC3-44A4-BF5B-9440C535057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84699EEC-06E2-40B0-A930-9CF6D04BCCB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D61B269-C743-4754-A445-2421125CD2A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BC45B46A-10D2-415C-9EAF-9EBF1E88D5D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4751C01F-C389-4A3B-9C09-E235E8367CD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E61B21E9-1A18-4EA8-929F-21CF38D6467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F37A601B-CB46-4652-B8CE-77FDE0F66FA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2BF56F2C-9F17-4FED-BF5B-D482429CC8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C9D8CA49-F5D8-449A-9981-249E8B3719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9F7410E4-55EF-4CB0-B3C7-15F61B123ED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6C66E174-5D3A-4407-B1D4-00EEA9600E24}"/>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C9232EDC-2E12-497E-806F-24F808266861}"/>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9AB04815-0140-4573-BF65-36DEC5432C39}"/>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78864F87-C4BE-4398-A06D-15BA94BA9CAD}"/>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52DAF539-32CF-4774-B828-00B1700BC994}"/>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a:extLst>
            <a:ext uri="{FF2B5EF4-FFF2-40B4-BE49-F238E27FC236}">
              <a16:creationId xmlns:a16="http://schemas.microsoft.com/office/drawing/2014/main" id="{93A44736-9691-44E8-9994-231D559F1AFD}"/>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A96BBB07-1088-4249-83C5-FA986868A26C}"/>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8B3E885-BC0C-4CB3-A7FC-34FFA3E22FD6}"/>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40B05475-1BA3-4D3C-8640-AF196A5E2E74}"/>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DF76023C-B3AB-4BF3-B081-6E80C2D878CD}"/>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63E56FA-B9C1-446D-8D6A-2B91C0EC4C3C}"/>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9274FF2-5861-4CBE-A429-3BF56EBD57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B4C79BD-0D96-46A0-AAEC-205132D274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A247A19-82B7-4A63-A4AB-06AAAB3CB5E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A98279BB-E4F7-4AA6-AED5-13DA317F8F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237F731-0833-4ED3-8314-24219CF8D1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822" name="楕円 821">
          <a:extLst>
            <a:ext uri="{FF2B5EF4-FFF2-40B4-BE49-F238E27FC236}">
              <a16:creationId xmlns:a16="http://schemas.microsoft.com/office/drawing/2014/main" id="{0B554F16-8245-41D1-8888-0B655E911CA1}"/>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823" name="【消防施設】&#10;一人当たり面積該当値テキスト">
          <a:extLst>
            <a:ext uri="{FF2B5EF4-FFF2-40B4-BE49-F238E27FC236}">
              <a16:creationId xmlns:a16="http://schemas.microsoft.com/office/drawing/2014/main" id="{5354F5FA-3316-4124-9B47-D152425F3A42}"/>
            </a:ext>
          </a:extLst>
        </xdr:cNvPr>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824" name="楕円 823">
          <a:extLst>
            <a:ext uri="{FF2B5EF4-FFF2-40B4-BE49-F238E27FC236}">
              <a16:creationId xmlns:a16="http://schemas.microsoft.com/office/drawing/2014/main" id="{3907880C-4119-4462-B993-6B29E1E6C8F5}"/>
            </a:ext>
          </a:extLst>
        </xdr:cNvPr>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40387</xdr:rowOff>
    </xdr:to>
    <xdr:cxnSp macro="">
      <xdr:nvCxnSpPr>
        <xdr:cNvPr id="825" name="直線コネクタ 824">
          <a:extLst>
            <a:ext uri="{FF2B5EF4-FFF2-40B4-BE49-F238E27FC236}">
              <a16:creationId xmlns:a16="http://schemas.microsoft.com/office/drawing/2014/main" id="{2A495991-F00F-43FE-838F-BFB18594B2BB}"/>
            </a:ext>
          </a:extLst>
        </xdr:cNvPr>
        <xdr:cNvCxnSpPr/>
      </xdr:nvCxnSpPr>
      <xdr:spPr>
        <a:xfrm>
          <a:off x="21323300" y="1461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826" name="楕円 825">
          <a:extLst>
            <a:ext uri="{FF2B5EF4-FFF2-40B4-BE49-F238E27FC236}">
              <a16:creationId xmlns:a16="http://schemas.microsoft.com/office/drawing/2014/main" id="{76E70BE2-0260-495A-BCA7-F6EDC47299E5}"/>
            </a:ext>
          </a:extLst>
        </xdr:cNvPr>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40387</xdr:rowOff>
    </xdr:to>
    <xdr:cxnSp macro="">
      <xdr:nvCxnSpPr>
        <xdr:cNvPr id="827" name="直線コネクタ 826">
          <a:extLst>
            <a:ext uri="{FF2B5EF4-FFF2-40B4-BE49-F238E27FC236}">
              <a16:creationId xmlns:a16="http://schemas.microsoft.com/office/drawing/2014/main" id="{198D655B-7E9E-46FD-A1C1-0DA72C6F1F39}"/>
            </a:ext>
          </a:extLst>
        </xdr:cNvPr>
        <xdr:cNvCxnSpPr/>
      </xdr:nvCxnSpPr>
      <xdr:spPr>
        <a:xfrm>
          <a:off x="20434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828" name="楕円 827">
          <a:extLst>
            <a:ext uri="{FF2B5EF4-FFF2-40B4-BE49-F238E27FC236}">
              <a16:creationId xmlns:a16="http://schemas.microsoft.com/office/drawing/2014/main" id="{ECD37937-B7D3-4490-82C4-F7BC846C2D46}"/>
            </a:ext>
          </a:extLst>
        </xdr:cNvPr>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40387</xdr:rowOff>
    </xdr:to>
    <xdr:cxnSp macro="">
      <xdr:nvCxnSpPr>
        <xdr:cNvPr id="829" name="直線コネクタ 828">
          <a:extLst>
            <a:ext uri="{FF2B5EF4-FFF2-40B4-BE49-F238E27FC236}">
              <a16:creationId xmlns:a16="http://schemas.microsoft.com/office/drawing/2014/main" id="{7074374B-B9FD-41DE-A19C-2C3547535C13}"/>
            </a:ext>
          </a:extLst>
        </xdr:cNvPr>
        <xdr:cNvCxnSpPr/>
      </xdr:nvCxnSpPr>
      <xdr:spPr>
        <a:xfrm>
          <a:off x="19545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30" name="楕円 829">
          <a:extLst>
            <a:ext uri="{FF2B5EF4-FFF2-40B4-BE49-F238E27FC236}">
              <a16:creationId xmlns:a16="http://schemas.microsoft.com/office/drawing/2014/main" id="{D59E392F-0CC5-4842-BCE0-0C08A2CAA5E9}"/>
            </a:ext>
          </a:extLst>
        </xdr:cNvPr>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49530</xdr:rowOff>
    </xdr:to>
    <xdr:cxnSp macro="">
      <xdr:nvCxnSpPr>
        <xdr:cNvPr id="831" name="直線コネクタ 830">
          <a:extLst>
            <a:ext uri="{FF2B5EF4-FFF2-40B4-BE49-F238E27FC236}">
              <a16:creationId xmlns:a16="http://schemas.microsoft.com/office/drawing/2014/main" id="{0BA0A8C3-7221-4ECC-BF19-75547BD00766}"/>
            </a:ext>
          </a:extLst>
        </xdr:cNvPr>
        <xdr:cNvCxnSpPr/>
      </xdr:nvCxnSpPr>
      <xdr:spPr>
        <a:xfrm flipV="1">
          <a:off x="18656300" y="1461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a:extLst>
            <a:ext uri="{FF2B5EF4-FFF2-40B4-BE49-F238E27FC236}">
              <a16:creationId xmlns:a16="http://schemas.microsoft.com/office/drawing/2014/main" id="{D282B142-1162-4FAE-901C-AA296CE31477}"/>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7AEA3F32-524E-493A-9ADD-F1635F72DAB3}"/>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B6C68BF2-9832-496A-9E47-B0CB21C28FFC}"/>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F393C697-406C-4D6E-9B85-DF78599DF734}"/>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836" name="n_1mainValue【消防施設】&#10;一人当たり面積">
          <a:extLst>
            <a:ext uri="{FF2B5EF4-FFF2-40B4-BE49-F238E27FC236}">
              <a16:creationId xmlns:a16="http://schemas.microsoft.com/office/drawing/2014/main" id="{9BC7378A-71E4-44C7-B737-9B8A7F6B044B}"/>
            </a:ext>
          </a:extLst>
        </xdr:cNvPr>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837" name="n_2mainValue【消防施設】&#10;一人当たり面積">
          <a:extLst>
            <a:ext uri="{FF2B5EF4-FFF2-40B4-BE49-F238E27FC236}">
              <a16:creationId xmlns:a16="http://schemas.microsoft.com/office/drawing/2014/main" id="{19CC6C37-73CF-4AC5-BD74-58D0D4E49C88}"/>
            </a:ext>
          </a:extLst>
        </xdr:cNvPr>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838" name="n_3mainValue【消防施設】&#10;一人当たり面積">
          <a:extLst>
            <a:ext uri="{FF2B5EF4-FFF2-40B4-BE49-F238E27FC236}">
              <a16:creationId xmlns:a16="http://schemas.microsoft.com/office/drawing/2014/main" id="{BBC930BB-3540-419B-A4F6-59E92D8B4154}"/>
            </a:ext>
          </a:extLst>
        </xdr:cNvPr>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839" name="n_4mainValue【消防施設】&#10;一人当たり面積">
          <a:extLst>
            <a:ext uri="{FF2B5EF4-FFF2-40B4-BE49-F238E27FC236}">
              <a16:creationId xmlns:a16="http://schemas.microsoft.com/office/drawing/2014/main" id="{4DAF9BCE-4911-47B6-B2ED-4D8B8BAB00A0}"/>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E32A09EC-5D65-4F28-AA34-2340BFD6653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8DD2E799-DFAE-424A-9C59-0D421D8FA9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8DA8E3E8-C7B1-4BB8-8DFC-5A8415F59D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4661E185-C590-489B-AE90-D7D0E8C24C5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20E21BE8-8944-482B-A7D1-6F8F1FFA71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272001E6-1247-439B-97F8-D831DFB1A8B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7D4F408B-CEEB-4963-91BC-0C3E4B5027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7DFC78AE-AFF9-49E9-B051-DAAEBF6C6A3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E45027DE-0049-45C5-AB05-F32CDBC961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58DB8FE0-29E7-48D2-87C6-79CF3EA88F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86FC8384-DBCE-4132-9BD4-2E9647CA893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B7D9DA57-F401-4EAC-8721-63153F45F7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780C1244-1DC1-47A5-960E-F9816596C7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CC34DB94-B02B-4F07-8BAB-58A6A55417B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34074596-3546-4A7F-815B-C0B40E7B41F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E6D0B588-AD62-41A3-88E3-8747FDA91CE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CF58DEDD-660E-4116-8A7F-BBDA91C4C81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78EB23EC-D65B-4025-8864-BA740DAB26D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CA156BA1-1F67-4C6D-829A-966806C8102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BE1207D9-60F7-47D6-BFC9-5C0F310C909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689FB31-8BFC-4725-8138-4FBE9611214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29358304-62E3-4031-8BE7-568E2AF043F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78BA3D33-1723-481F-89DB-4FBA3EF5286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208AAE57-5FD9-416F-9F4F-1824730EF2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2D9DAB4C-F23B-407F-89E7-90181562CA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A402FF9-F807-4A5E-89A1-8E34B0065213}"/>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CD08AD29-979E-4DD8-BF95-C35CC64BCCD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78ED4505-85EF-4342-81FA-79828B79EDB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508C64C4-CD72-4C17-9A2C-CC8FF6E62D84}"/>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560B301D-A571-4F8A-BC8A-952CA81686AA}"/>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8DA3B599-3B99-46B8-9FC9-30CD63F97E76}"/>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F3C2A207-EA26-4B08-9773-A0B1428A81A2}"/>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3799C0D-BDDD-4DF2-A818-94A159088618}"/>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50E26DAB-5A17-4A8F-99CD-3E0E9524E424}"/>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B732210C-BDE0-42BB-80B7-854130517637}"/>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1EEA17FA-4E29-4D74-AA9B-F0D13A1E20BE}"/>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BBDC48B5-0D5F-4DBA-B1C1-CE35483639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9F329A1-841E-40CA-982D-A98A7CF17F8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C3EA5DC-4B0B-4138-AC46-0A1EBA7C06A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E948809D-CC31-477D-BE20-D927FD2847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668DB90-909F-49A4-8473-88194BFF560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90714</xdr:rowOff>
    </xdr:from>
    <xdr:to>
      <xdr:col>85</xdr:col>
      <xdr:colOff>177800</xdr:colOff>
      <xdr:row>106</xdr:row>
      <xdr:rowOff>20864</xdr:rowOff>
    </xdr:to>
    <xdr:sp macro="" textlink="">
      <xdr:nvSpPr>
        <xdr:cNvPr id="881" name="楕円 880">
          <a:extLst>
            <a:ext uri="{FF2B5EF4-FFF2-40B4-BE49-F238E27FC236}">
              <a16:creationId xmlns:a16="http://schemas.microsoft.com/office/drawing/2014/main" id="{5D6C077B-5522-4D44-B90B-9ABEC9B0D0FC}"/>
            </a:ext>
          </a:extLst>
        </xdr:cNvPr>
        <xdr:cNvSpPr/>
      </xdr:nvSpPr>
      <xdr:spPr>
        <a:xfrm>
          <a:off x="16268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69141</xdr:rowOff>
    </xdr:from>
    <xdr:ext cx="405111" cy="259045"/>
    <xdr:sp macro="" textlink="">
      <xdr:nvSpPr>
        <xdr:cNvPr id="882" name="【庁舎】&#10;有形固定資産減価償却率該当値テキスト">
          <a:extLst>
            <a:ext uri="{FF2B5EF4-FFF2-40B4-BE49-F238E27FC236}">
              <a16:creationId xmlns:a16="http://schemas.microsoft.com/office/drawing/2014/main" id="{9A391284-3F96-45A6-BB71-43E0E91C64F5}"/>
            </a:ext>
          </a:extLst>
        </xdr:cNvPr>
        <xdr:cNvSpPr txBox="1"/>
      </xdr:nvSpPr>
      <xdr:spPr>
        <a:xfrm>
          <a:off x="16357600"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883" name="楕円 882">
          <a:extLst>
            <a:ext uri="{FF2B5EF4-FFF2-40B4-BE49-F238E27FC236}">
              <a16:creationId xmlns:a16="http://schemas.microsoft.com/office/drawing/2014/main" id="{ADAA33AE-542D-4A23-BA03-C4716513E781}"/>
            </a:ext>
          </a:extLst>
        </xdr:cNvPr>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64770</xdr:rowOff>
    </xdr:from>
    <xdr:to>
      <xdr:col>85</xdr:col>
      <xdr:colOff>127000</xdr:colOff>
      <xdr:row>105</xdr:row>
      <xdr:rowOff>141514</xdr:rowOff>
    </xdr:to>
    <xdr:cxnSp macro="">
      <xdr:nvCxnSpPr>
        <xdr:cNvPr id="884" name="直線コネクタ 883">
          <a:extLst>
            <a:ext uri="{FF2B5EF4-FFF2-40B4-BE49-F238E27FC236}">
              <a16:creationId xmlns:a16="http://schemas.microsoft.com/office/drawing/2014/main" id="{433F4B0B-3657-4B7E-9EE7-B4CB9C33DCD6}"/>
            </a:ext>
          </a:extLst>
        </xdr:cNvPr>
        <xdr:cNvCxnSpPr/>
      </xdr:nvCxnSpPr>
      <xdr:spPr>
        <a:xfrm>
          <a:off x="15481300" y="1806702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xdr:rowOff>
    </xdr:from>
    <xdr:to>
      <xdr:col>76</xdr:col>
      <xdr:colOff>165100</xdr:colOff>
      <xdr:row>105</xdr:row>
      <xdr:rowOff>102507</xdr:rowOff>
    </xdr:to>
    <xdr:sp macro="" textlink="">
      <xdr:nvSpPr>
        <xdr:cNvPr id="885" name="楕円 884">
          <a:extLst>
            <a:ext uri="{FF2B5EF4-FFF2-40B4-BE49-F238E27FC236}">
              <a16:creationId xmlns:a16="http://schemas.microsoft.com/office/drawing/2014/main" id="{6D6B5014-2C79-4054-9C70-ECFC26067C84}"/>
            </a:ext>
          </a:extLst>
        </xdr:cNvPr>
        <xdr:cNvSpPr/>
      </xdr:nvSpPr>
      <xdr:spPr>
        <a:xfrm>
          <a:off x="14541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51707</xdr:rowOff>
    </xdr:from>
    <xdr:to>
      <xdr:col>81</xdr:col>
      <xdr:colOff>50800</xdr:colOff>
      <xdr:row>105</xdr:row>
      <xdr:rowOff>64770</xdr:rowOff>
    </xdr:to>
    <xdr:cxnSp macro="">
      <xdr:nvCxnSpPr>
        <xdr:cNvPr id="886" name="直線コネクタ 885">
          <a:extLst>
            <a:ext uri="{FF2B5EF4-FFF2-40B4-BE49-F238E27FC236}">
              <a16:creationId xmlns:a16="http://schemas.microsoft.com/office/drawing/2014/main" id="{198CA585-BADD-4141-9589-5A01C5FEA81C}"/>
            </a:ext>
          </a:extLst>
        </xdr:cNvPr>
        <xdr:cNvCxnSpPr/>
      </xdr:nvCxnSpPr>
      <xdr:spPr>
        <a:xfrm>
          <a:off x="14592300" y="18053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887" name="楕円 886">
          <a:extLst>
            <a:ext uri="{FF2B5EF4-FFF2-40B4-BE49-F238E27FC236}">
              <a16:creationId xmlns:a16="http://schemas.microsoft.com/office/drawing/2014/main" id="{E1E16C5A-0874-4C43-B97D-A5FADC1D4E76}"/>
            </a:ext>
          </a:extLst>
        </xdr:cNvPr>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51707</xdr:rowOff>
    </xdr:to>
    <xdr:cxnSp macro="">
      <xdr:nvCxnSpPr>
        <xdr:cNvPr id="888" name="直線コネクタ 887">
          <a:extLst>
            <a:ext uri="{FF2B5EF4-FFF2-40B4-BE49-F238E27FC236}">
              <a16:creationId xmlns:a16="http://schemas.microsoft.com/office/drawing/2014/main" id="{5BDC85B2-C2E0-4236-B727-D015D349608F}"/>
            </a:ext>
          </a:extLst>
        </xdr:cNvPr>
        <xdr:cNvCxnSpPr/>
      </xdr:nvCxnSpPr>
      <xdr:spPr>
        <a:xfrm>
          <a:off x="13703300" y="18021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113574</xdr:rowOff>
    </xdr:from>
    <xdr:to>
      <xdr:col>67</xdr:col>
      <xdr:colOff>101600</xdr:colOff>
      <xdr:row>105</xdr:row>
      <xdr:rowOff>43724</xdr:rowOff>
    </xdr:to>
    <xdr:sp macro="" textlink="">
      <xdr:nvSpPr>
        <xdr:cNvPr id="889" name="楕円 888">
          <a:extLst>
            <a:ext uri="{FF2B5EF4-FFF2-40B4-BE49-F238E27FC236}">
              <a16:creationId xmlns:a16="http://schemas.microsoft.com/office/drawing/2014/main" id="{E4C021FD-DE6A-4AFA-BD63-B03273122F38}"/>
            </a:ext>
          </a:extLst>
        </xdr:cNvPr>
        <xdr:cNvSpPr/>
      </xdr:nvSpPr>
      <xdr:spPr>
        <a:xfrm>
          <a:off x="1276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105</xdr:row>
      <xdr:rowOff>19050</xdr:rowOff>
    </xdr:to>
    <xdr:cxnSp macro="">
      <xdr:nvCxnSpPr>
        <xdr:cNvPr id="890" name="直線コネクタ 889">
          <a:extLst>
            <a:ext uri="{FF2B5EF4-FFF2-40B4-BE49-F238E27FC236}">
              <a16:creationId xmlns:a16="http://schemas.microsoft.com/office/drawing/2014/main" id="{F9E1B4E6-27A5-40A6-9250-3AD108907538}"/>
            </a:ext>
          </a:extLst>
        </xdr:cNvPr>
        <xdr:cNvCxnSpPr/>
      </xdr:nvCxnSpPr>
      <xdr:spPr>
        <a:xfrm>
          <a:off x="12814300" y="1799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5F805BF5-6EDF-4F3B-AEB9-E6BE6E5E47F3}"/>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39E21CCA-8CAC-4C6F-AD1E-364858E72958}"/>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a:extLst>
            <a:ext uri="{FF2B5EF4-FFF2-40B4-BE49-F238E27FC236}">
              <a16:creationId xmlns:a16="http://schemas.microsoft.com/office/drawing/2014/main" id="{D1D3EB54-CE93-4F75-A81D-8AEAD6692192}"/>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a:extLst>
            <a:ext uri="{FF2B5EF4-FFF2-40B4-BE49-F238E27FC236}">
              <a16:creationId xmlns:a16="http://schemas.microsoft.com/office/drawing/2014/main" id="{4DA379ED-BA67-487E-8D97-1E68E6907C76}"/>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895" name="n_1mainValue【庁舎】&#10;有形固定資産減価償却率">
          <a:extLst>
            <a:ext uri="{FF2B5EF4-FFF2-40B4-BE49-F238E27FC236}">
              <a16:creationId xmlns:a16="http://schemas.microsoft.com/office/drawing/2014/main" id="{AA7C9637-3AB6-475A-BA5D-016B21962BC9}"/>
            </a:ext>
          </a:extLst>
        </xdr:cNvPr>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93634</xdr:rowOff>
    </xdr:from>
    <xdr:ext cx="405111" cy="259045"/>
    <xdr:sp macro="" textlink="">
      <xdr:nvSpPr>
        <xdr:cNvPr id="896" name="n_2mainValue【庁舎】&#10;有形固定資産減価償却率">
          <a:extLst>
            <a:ext uri="{FF2B5EF4-FFF2-40B4-BE49-F238E27FC236}">
              <a16:creationId xmlns:a16="http://schemas.microsoft.com/office/drawing/2014/main" id="{D19D5DE0-FED6-4743-8C1A-D989BE564FC2}"/>
            </a:ext>
          </a:extLst>
        </xdr:cNvPr>
        <xdr:cNvSpPr txBox="1"/>
      </xdr:nvSpPr>
      <xdr:spPr>
        <a:xfrm>
          <a:off x="14389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86377</xdr:rowOff>
    </xdr:from>
    <xdr:ext cx="405111" cy="259045"/>
    <xdr:sp macro="" textlink="">
      <xdr:nvSpPr>
        <xdr:cNvPr id="897" name="n_3mainValue【庁舎】&#10;有形固定資産減価償却率">
          <a:extLst>
            <a:ext uri="{FF2B5EF4-FFF2-40B4-BE49-F238E27FC236}">
              <a16:creationId xmlns:a16="http://schemas.microsoft.com/office/drawing/2014/main" id="{0DFE4FDC-32E9-47F1-A29F-1AC3C450C0E0}"/>
            </a:ext>
          </a:extLst>
        </xdr:cNvPr>
        <xdr:cNvSpPr txBox="1"/>
      </xdr:nvSpPr>
      <xdr:spPr>
        <a:xfrm>
          <a:off x="13500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60251</xdr:rowOff>
    </xdr:from>
    <xdr:ext cx="405111" cy="259045"/>
    <xdr:sp macro="" textlink="">
      <xdr:nvSpPr>
        <xdr:cNvPr id="898" name="n_4mainValue【庁舎】&#10;有形固定資産減価償却率">
          <a:extLst>
            <a:ext uri="{FF2B5EF4-FFF2-40B4-BE49-F238E27FC236}">
              <a16:creationId xmlns:a16="http://schemas.microsoft.com/office/drawing/2014/main" id="{DDCA6D28-4033-4A56-8272-2F1FE92CBD3F}"/>
            </a:ext>
          </a:extLst>
        </xdr:cNvPr>
        <xdr:cNvSpPr txBox="1"/>
      </xdr:nvSpPr>
      <xdr:spPr>
        <a:xfrm>
          <a:off x="12611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6BD22C93-B542-4A9F-8048-57489CE5A1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B983FFC-26E9-4C70-80D7-481E3DB9FA6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793697E3-9420-447F-BE7C-7384BB814A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10734120-995C-4B2F-B8BC-379F5C181D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A4039234-E826-42E2-94FB-5EF0C51D9A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ECFEF633-F29E-4633-A700-62AA5F6C0C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D2FE12C-8CEE-4F08-ABE5-866A13A535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2F07DB43-9801-4A22-97D8-A909C39139B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8239DA76-AD3F-49A6-B97C-2C776356F3C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44637BAC-1D18-4DC1-8C1D-A832546EE5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815E179B-D00F-4414-8C88-154110FF7D6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5221F8A1-F9A0-4E7A-8113-5F1251CF128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D27E49A3-DAC3-43FF-AF47-A207E72876E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63D3595D-90E7-43F7-AA97-2A9A5892EAB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ED320A96-8FB8-4408-B0A8-2401BB565C0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8E61A48-CDE0-441B-8274-21E78DAEFFE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4FB52597-CE15-4EBF-AFC5-476CD01924E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9B1C07A7-EDAF-4A42-8271-ED55B4835E8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86B6956B-6977-4356-A952-DCB7616A4DA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8C1F3532-4B87-4236-B8C5-9A614AF3204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D884C05B-2992-493D-AE8F-E5C2DB41CFA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706B8CEE-AD59-4130-A153-0BBC6D6A420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D6A25548-BCCB-4A44-B253-BC382ABDA91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9C001D73-E97D-418B-9F5F-279513DFE7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D39F6053-B023-4C0C-A9A7-4D759A6228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6D91652D-01E0-4FF0-A1BB-2DBE6CBBABB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7ED81CD2-2262-424D-A468-FD6EDC87461A}"/>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3E9E90A9-36A9-4E21-87CE-30842E9E42A3}"/>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FB1CDB7E-3607-4C75-B8D8-EC0DC819563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15674B00-5993-4605-8637-5E5FE0E7EDF8}"/>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86B8E627-A286-4E8A-8E20-9AA2A68621D8}"/>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C9C53344-E9B6-46F5-810A-17D9B146EF11}"/>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1B03F8D5-7E14-4A85-8F1A-6D5F5D9E59AA}"/>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7EFB1041-2574-4A8C-9F86-A466303CC5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3D32F424-733C-45F9-8FC2-0710661591EE}"/>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9B861A2F-FEDD-4A2D-8812-64E6F9600DCD}"/>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95458CEB-04B8-4E34-89FF-D3645A8DCAB6}"/>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9FE739DF-2DD8-48F8-A400-68F203AC13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68932BA-CB38-4A7C-B25A-A89785D274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7F669CF-5F2D-41BE-996A-418941289F5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BB58B0E7-B752-4999-8D7C-ADEE914913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BB7045B4-D62A-4A0C-9235-6254B84A5CD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941" name="楕円 940">
          <a:extLst>
            <a:ext uri="{FF2B5EF4-FFF2-40B4-BE49-F238E27FC236}">
              <a16:creationId xmlns:a16="http://schemas.microsoft.com/office/drawing/2014/main" id="{ECE8C53D-D76D-4DE2-AB30-70B49F849757}"/>
            </a:ext>
          </a:extLst>
        </xdr:cNvPr>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13625</xdr:rowOff>
    </xdr:from>
    <xdr:ext cx="469744" cy="259045"/>
    <xdr:sp macro="" textlink="">
      <xdr:nvSpPr>
        <xdr:cNvPr id="942" name="【庁舎】&#10;一人当たり面積該当値テキスト">
          <a:extLst>
            <a:ext uri="{FF2B5EF4-FFF2-40B4-BE49-F238E27FC236}">
              <a16:creationId xmlns:a16="http://schemas.microsoft.com/office/drawing/2014/main" id="{21023129-C967-4CD4-86E4-5C00D74F1320}"/>
            </a:ext>
          </a:extLst>
        </xdr:cNvPr>
        <xdr:cNvSpPr txBox="1"/>
      </xdr:nvSpPr>
      <xdr:spPr>
        <a:xfrm>
          <a:off x="221996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35198</xdr:rowOff>
    </xdr:from>
    <xdr:to>
      <xdr:col>112</xdr:col>
      <xdr:colOff>38100</xdr:colOff>
      <xdr:row>108</xdr:row>
      <xdr:rowOff>136798</xdr:rowOff>
    </xdr:to>
    <xdr:sp macro="" textlink="">
      <xdr:nvSpPr>
        <xdr:cNvPr id="943" name="楕円 942">
          <a:extLst>
            <a:ext uri="{FF2B5EF4-FFF2-40B4-BE49-F238E27FC236}">
              <a16:creationId xmlns:a16="http://schemas.microsoft.com/office/drawing/2014/main" id="{29225921-CF71-47EE-93DA-BB9ADC0F41FA}"/>
            </a:ext>
          </a:extLst>
        </xdr:cNvPr>
        <xdr:cNvSpPr/>
      </xdr:nvSpPr>
      <xdr:spPr>
        <a:xfrm>
          <a:off x="2127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85998</xdr:rowOff>
    </xdr:to>
    <xdr:cxnSp macro="">
      <xdr:nvCxnSpPr>
        <xdr:cNvPr id="944" name="直線コネクタ 943">
          <a:extLst>
            <a:ext uri="{FF2B5EF4-FFF2-40B4-BE49-F238E27FC236}">
              <a16:creationId xmlns:a16="http://schemas.microsoft.com/office/drawing/2014/main" id="{3A1911F8-2605-41DF-884C-40845D409A85}"/>
            </a:ext>
          </a:extLst>
        </xdr:cNvPr>
        <xdr:cNvCxnSpPr/>
      </xdr:nvCxnSpPr>
      <xdr:spPr>
        <a:xfrm>
          <a:off x="21323300" y="18602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945" name="楕円 944">
          <a:extLst>
            <a:ext uri="{FF2B5EF4-FFF2-40B4-BE49-F238E27FC236}">
              <a16:creationId xmlns:a16="http://schemas.microsoft.com/office/drawing/2014/main" id="{AB52870F-3AD3-48BD-AFEF-D135D75DE4A9}"/>
            </a:ext>
          </a:extLst>
        </xdr:cNvPr>
        <xdr:cNvSpPr/>
      </xdr:nvSpPr>
      <xdr:spPr>
        <a:xfrm>
          <a:off x="2038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85998</xdr:rowOff>
    </xdr:from>
    <xdr:to>
      <xdr:col>111</xdr:col>
      <xdr:colOff>177800</xdr:colOff>
      <xdr:row>108</xdr:row>
      <xdr:rowOff>85998</xdr:rowOff>
    </xdr:to>
    <xdr:cxnSp macro="">
      <xdr:nvCxnSpPr>
        <xdr:cNvPr id="946" name="直線コネクタ 945">
          <a:extLst>
            <a:ext uri="{FF2B5EF4-FFF2-40B4-BE49-F238E27FC236}">
              <a16:creationId xmlns:a16="http://schemas.microsoft.com/office/drawing/2014/main" id="{5ECC86D0-7F03-456C-84D9-8F4AFBB76E1B}"/>
            </a:ext>
          </a:extLst>
        </xdr:cNvPr>
        <xdr:cNvCxnSpPr/>
      </xdr:nvCxnSpPr>
      <xdr:spPr>
        <a:xfrm>
          <a:off x="20434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31931</xdr:rowOff>
    </xdr:from>
    <xdr:to>
      <xdr:col>102</xdr:col>
      <xdr:colOff>165100</xdr:colOff>
      <xdr:row>108</xdr:row>
      <xdr:rowOff>133531</xdr:rowOff>
    </xdr:to>
    <xdr:sp macro="" textlink="">
      <xdr:nvSpPr>
        <xdr:cNvPr id="947" name="楕円 946">
          <a:extLst>
            <a:ext uri="{FF2B5EF4-FFF2-40B4-BE49-F238E27FC236}">
              <a16:creationId xmlns:a16="http://schemas.microsoft.com/office/drawing/2014/main" id="{516B9A4F-EA25-476A-BD47-8490B404D561}"/>
            </a:ext>
          </a:extLst>
        </xdr:cNvPr>
        <xdr:cNvSpPr/>
      </xdr:nvSpPr>
      <xdr:spPr>
        <a:xfrm>
          <a:off x="19494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82731</xdr:rowOff>
    </xdr:from>
    <xdr:to>
      <xdr:col>107</xdr:col>
      <xdr:colOff>50800</xdr:colOff>
      <xdr:row>108</xdr:row>
      <xdr:rowOff>85998</xdr:rowOff>
    </xdr:to>
    <xdr:cxnSp macro="">
      <xdr:nvCxnSpPr>
        <xdr:cNvPr id="948" name="直線コネクタ 947">
          <a:extLst>
            <a:ext uri="{FF2B5EF4-FFF2-40B4-BE49-F238E27FC236}">
              <a16:creationId xmlns:a16="http://schemas.microsoft.com/office/drawing/2014/main" id="{770493D0-DAEE-4BB1-B912-A97D1C9A0D76}"/>
            </a:ext>
          </a:extLst>
        </xdr:cNvPr>
        <xdr:cNvCxnSpPr/>
      </xdr:nvCxnSpPr>
      <xdr:spPr>
        <a:xfrm>
          <a:off x="19545300" y="185993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949" name="楕円 948">
          <a:extLst>
            <a:ext uri="{FF2B5EF4-FFF2-40B4-BE49-F238E27FC236}">
              <a16:creationId xmlns:a16="http://schemas.microsoft.com/office/drawing/2014/main" id="{CFD48CE5-105D-448B-8A0F-D7777D331B5B}"/>
            </a:ext>
          </a:extLst>
        </xdr:cNvPr>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82731</xdr:rowOff>
    </xdr:to>
    <xdr:cxnSp macro="">
      <xdr:nvCxnSpPr>
        <xdr:cNvPr id="950" name="直線コネクタ 949">
          <a:extLst>
            <a:ext uri="{FF2B5EF4-FFF2-40B4-BE49-F238E27FC236}">
              <a16:creationId xmlns:a16="http://schemas.microsoft.com/office/drawing/2014/main" id="{A27EF2E1-5068-4FDA-ABDE-E8759729400F}"/>
            </a:ext>
          </a:extLst>
        </xdr:cNvPr>
        <xdr:cNvCxnSpPr/>
      </xdr:nvCxnSpPr>
      <xdr:spPr>
        <a:xfrm>
          <a:off x="18656300" y="185960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223C8EBF-9248-4928-92C9-8D2BE61BA183}"/>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29FD3393-41B6-4FF7-A5A1-D1B86F222B89}"/>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114F2C08-CAFC-4F33-AE32-DC8636CF02EC}"/>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a16="http://schemas.microsoft.com/office/drawing/2014/main" id="{E803A106-4088-4A87-B7FF-083ADC933A0E}"/>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127925</xdr:rowOff>
    </xdr:from>
    <xdr:ext cx="469744" cy="259045"/>
    <xdr:sp macro="" textlink="">
      <xdr:nvSpPr>
        <xdr:cNvPr id="955" name="n_1mainValue【庁舎】&#10;一人当たり面積">
          <a:extLst>
            <a:ext uri="{FF2B5EF4-FFF2-40B4-BE49-F238E27FC236}">
              <a16:creationId xmlns:a16="http://schemas.microsoft.com/office/drawing/2014/main" id="{2A637E40-9052-4D8E-BFEB-D10E47753EA5}"/>
            </a:ext>
          </a:extLst>
        </xdr:cNvPr>
        <xdr:cNvSpPr txBox="1"/>
      </xdr:nvSpPr>
      <xdr:spPr>
        <a:xfrm>
          <a:off x="21075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956" name="n_2mainValue【庁舎】&#10;一人当たり面積">
          <a:extLst>
            <a:ext uri="{FF2B5EF4-FFF2-40B4-BE49-F238E27FC236}">
              <a16:creationId xmlns:a16="http://schemas.microsoft.com/office/drawing/2014/main" id="{33F8E44B-DDCD-4BF8-B0E8-F9718080952B}"/>
            </a:ext>
          </a:extLst>
        </xdr:cNvPr>
        <xdr:cNvSpPr txBox="1"/>
      </xdr:nvSpPr>
      <xdr:spPr>
        <a:xfrm>
          <a:off x="20199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124658</xdr:rowOff>
    </xdr:from>
    <xdr:ext cx="469744" cy="259045"/>
    <xdr:sp macro="" textlink="">
      <xdr:nvSpPr>
        <xdr:cNvPr id="957" name="n_3mainValue【庁舎】&#10;一人当たり面積">
          <a:extLst>
            <a:ext uri="{FF2B5EF4-FFF2-40B4-BE49-F238E27FC236}">
              <a16:creationId xmlns:a16="http://schemas.microsoft.com/office/drawing/2014/main" id="{9A049A85-1EB6-415D-A94E-179872BA397A}"/>
            </a:ext>
          </a:extLst>
        </xdr:cNvPr>
        <xdr:cNvSpPr txBox="1"/>
      </xdr:nvSpPr>
      <xdr:spPr>
        <a:xfrm>
          <a:off x="19310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958" name="n_4mainValue【庁舎】&#10;一人当たり面積">
          <a:extLst>
            <a:ext uri="{FF2B5EF4-FFF2-40B4-BE49-F238E27FC236}">
              <a16:creationId xmlns:a16="http://schemas.microsoft.com/office/drawing/2014/main" id="{3A8711C1-93A3-4424-8E26-84DA8CF2DEE9}"/>
            </a:ext>
          </a:extLst>
        </xdr:cNvPr>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142D1B88-592E-486A-A667-4F389E22D4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FE167E44-4958-4786-B581-2862146484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D09714C3-6AD7-4C8C-BABB-EA919D89CE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有形固定資産減価償却率が、類似団体平均と比較して特に高くなっている施設は、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図書館、福祉施設、保健センター・保健所、一般廃棄物処理施設、市民会館</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であり、特に低くなっている施設は、体育館・プールである。</a:t>
          </a:r>
        </a:p>
        <a:p>
          <a:r>
            <a:rPr kumimoji="1" lang="ja-JP" altLang="en-US" sz="1300">
              <a:latin typeface="ＭＳ Ｐゴシック" panose="020B0600070205080204" pitchFamily="50" charset="-128"/>
              <a:ea typeface="ＭＳ Ｐゴシック" panose="020B0600070205080204" pitchFamily="50" charset="-128"/>
            </a:rPr>
            <a:t>図書館、保健センターについては、布袋駅東複合公共施設整備計画に基づき、令和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月供用開始に向けて施設整備を進めている。</a:t>
          </a:r>
        </a:p>
        <a:p>
          <a:r>
            <a:rPr kumimoji="1" lang="ja-JP" altLang="en-US" sz="1300">
              <a:latin typeface="ＭＳ Ｐゴシック" panose="020B0600070205080204" pitchFamily="50" charset="-128"/>
              <a:ea typeface="ＭＳ Ｐゴシック" panose="020B0600070205080204" pitchFamily="50" charset="-128"/>
            </a:rPr>
            <a:t>体育館・プールについては、平成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年度に新体育館が完成し、平成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年度に旧体育館が解体されたため、有形固定資産減価償却率は類似団体と比較して大きく低下している。</a:t>
          </a:r>
        </a:p>
        <a:p>
          <a:r>
            <a:rPr kumimoji="1" lang="ja-JP" altLang="en-US" sz="1300">
              <a:latin typeface="ＭＳ Ｐゴシック" panose="020B0600070205080204" pitchFamily="50" charset="-128"/>
              <a:ea typeface="ＭＳ Ｐゴシック" panose="020B0600070205080204" pitchFamily="50" charset="-128"/>
            </a:rPr>
            <a:t>一人当たり面積は、いずれの施設も類似団体を下回っており、低い水準となっている。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latin typeface="ＭＳ Ｐゴシック" panose="020B0600070205080204" pitchFamily="50" charset="-128"/>
              <a:ea typeface="ＭＳ Ｐゴシック" panose="020B0600070205080204" pitchFamily="50" charset="-128"/>
            </a:rPr>
            <a:t>財政力指数は前年度から変わらず</a:t>
          </a:r>
          <a:r>
            <a:rPr kumimoji="1" lang="en-US" altLang="ja-JP" sz="1200">
              <a:latin typeface="ＭＳ Ｐゴシック" panose="020B0600070205080204" pitchFamily="50" charset="-128"/>
              <a:ea typeface="ＭＳ Ｐゴシック" panose="020B0600070205080204" pitchFamily="50" charset="-128"/>
            </a:rPr>
            <a:t>0.81</a:t>
          </a:r>
          <a:r>
            <a:rPr kumimoji="1" lang="ja-JP" altLang="en-US" sz="1200">
              <a:latin typeface="ＭＳ Ｐゴシック" panose="020B0600070205080204" pitchFamily="50" charset="-128"/>
              <a:ea typeface="ＭＳ Ｐゴシック" panose="020B0600070205080204" pitchFamily="50" charset="-128"/>
            </a:rPr>
            <a:t>で推移し、類似団体内での順位は、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布袋駅付近鉄道高架化整備事業、布袋駅東複合公共施設整備事業や新ごみ処理施設建設事業などの大型プロジェクト事業に加え、少子高齢化に伴う社会保障経費等の増加が見込まれるため、第八次行政改革大綱「江南市リノベーションプラン」に基づき、業務のスリム化や未来につながる取捨選択を行い、より効果的かつ効率的な行政運営の継続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latin typeface="ＭＳ Ｐゴシック" panose="020B0600070205080204" pitchFamily="50" charset="-128"/>
              <a:ea typeface="ＭＳ Ｐゴシック" panose="020B0600070205080204" pitchFamily="50" charset="-128"/>
            </a:rPr>
            <a:t>地方消費税交付金等の増加により経常一般財源等が増加したものの、人件費等の増加により、前年度と比較して</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ポイント悪化し、類似団体内での順位は、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も少子高齢化に伴う社会保障経費等の増加が見込まれるため、限られた財源を有効活用し、事業の優先度を見極めつつ、経常経費の削減に努めるとともに、新たな自主財源の確保や、収納率の向上を図り、経常収入の増加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171132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26090"/>
          <a:ext cx="8382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125413</xdr:rowOff>
    </xdr:from>
    <xdr:to>
      <xdr:col>19</xdr:col>
      <xdr:colOff>133350</xdr:colOff>
      <xdr:row>61</xdr:row>
      <xdr:rowOff>167640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838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61</xdr:row>
      <xdr:rowOff>125413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416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62</xdr:row>
      <xdr:rowOff>56515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4163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144162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5715</xdr:rowOff>
    </xdr:from>
    <xdr:to>
      <xdr:col>7</xdr:col>
      <xdr:colOff>31750</xdr:colOff>
      <xdr:row>62</xdr:row>
      <xdr:rowOff>107315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117492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会計年度任用職員制度への移行や小中学校の</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スクール構想の推進に係る経費の増加により、前年度と比較して人口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a:t>
          </a:r>
          <a:r>
            <a:rPr kumimoji="1" lang="en-US" altLang="ja-JP" sz="1200">
              <a:latin typeface="ＭＳ Ｐゴシック" panose="020B0600070205080204" pitchFamily="50" charset="-128"/>
              <a:ea typeface="ＭＳ Ｐゴシック" panose="020B0600070205080204" pitchFamily="50" charset="-128"/>
            </a:rPr>
            <a:t>9,762</a:t>
          </a:r>
          <a:r>
            <a:rPr kumimoji="1" lang="ja-JP" altLang="en-US" sz="1200">
              <a:latin typeface="ＭＳ Ｐゴシック" panose="020B0600070205080204" pitchFamily="50" charset="-128"/>
              <a:ea typeface="ＭＳ Ｐゴシック" panose="020B0600070205080204" pitchFamily="50" charset="-128"/>
            </a:rPr>
            <a:t>円増加し、類似団体内での順位は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引き続き、行政評価の活用や行政改革の推進により、事務事業の抜本的な見直しを図り、人件費・物件費等の抑制に努める。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104546</xdr:rowOff>
    </xdr:from>
    <xdr:to>
      <xdr:col>23</xdr:col>
      <xdr:colOff>133350</xdr:colOff>
      <xdr:row>88</xdr:row>
      <xdr:rowOff>80660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1996"/>
          <a:ext cx="0" cy="1176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52737</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80660</xdr:rowOff>
    </xdr:from>
    <xdr:to>
      <xdr:col>24</xdr:col>
      <xdr:colOff>12700</xdr:colOff>
      <xdr:row>88</xdr:row>
      <xdr:rowOff>80660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6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19473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3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104546</xdr:rowOff>
    </xdr:from>
    <xdr:to>
      <xdr:col>24</xdr:col>
      <xdr:colOff>12700</xdr:colOff>
      <xdr:row>81</xdr:row>
      <xdr:rowOff>104546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70045</xdr:rowOff>
    </xdr:from>
    <xdr:to>
      <xdr:col>23</xdr:col>
      <xdr:colOff>133350</xdr:colOff>
      <xdr:row>81</xdr:row>
      <xdr:rowOff>128935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957495"/>
          <a:ext cx="838200" cy="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94997</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122920</xdr:rowOff>
    </xdr:from>
    <xdr:to>
      <xdr:col>23</xdr:col>
      <xdr:colOff>184150</xdr:colOff>
      <xdr:row>83</xdr:row>
      <xdr:rowOff>53070</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59187</xdr:rowOff>
    </xdr:from>
    <xdr:to>
      <xdr:col>19</xdr:col>
      <xdr:colOff>133350</xdr:colOff>
      <xdr:row>81</xdr:row>
      <xdr:rowOff>70045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394663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63698</xdr:rowOff>
    </xdr:from>
    <xdr:to>
      <xdr:col>19</xdr:col>
      <xdr:colOff>184150</xdr:colOff>
      <xdr:row>82</xdr:row>
      <xdr:rowOff>165298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2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150075</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0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50947</xdr:rowOff>
    </xdr:from>
    <xdr:to>
      <xdr:col>15</xdr:col>
      <xdr:colOff>82550</xdr:colOff>
      <xdr:row>81</xdr:row>
      <xdr:rowOff>59187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938397"/>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42591</xdr:rowOff>
    </xdr:from>
    <xdr:to>
      <xdr:col>15</xdr:col>
      <xdr:colOff>133350</xdr:colOff>
      <xdr:row>82</xdr:row>
      <xdr:rowOff>144191</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128968</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50947</xdr:rowOff>
    </xdr:from>
    <xdr:to>
      <xdr:col>11</xdr:col>
      <xdr:colOff>31750</xdr:colOff>
      <xdr:row>81</xdr:row>
      <xdr:rowOff>59930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3938397"/>
          <a:ext cx="889000" cy="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40949</xdr:rowOff>
    </xdr:from>
    <xdr:to>
      <xdr:col>11</xdr:col>
      <xdr:colOff>82550</xdr:colOff>
      <xdr:row>82</xdr:row>
      <xdr:rowOff>142549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9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127326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8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66461</xdr:rowOff>
    </xdr:from>
    <xdr:to>
      <xdr:col>7</xdr:col>
      <xdr:colOff>31750</xdr:colOff>
      <xdr:row>82</xdr:row>
      <xdr:rowOff>168061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1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152838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21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78135</xdr:rowOff>
    </xdr:from>
    <xdr:to>
      <xdr:col>23</xdr:col>
      <xdr:colOff>184150</xdr:colOff>
      <xdr:row>82</xdr:row>
      <xdr:rowOff>8285</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6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170862</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8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19245</xdr:rowOff>
    </xdr:from>
    <xdr:to>
      <xdr:col>19</xdr:col>
      <xdr:colOff>184150</xdr:colOff>
      <xdr:row>81</xdr:row>
      <xdr:rowOff>120845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131022</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67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8387</xdr:rowOff>
    </xdr:from>
    <xdr:to>
      <xdr:col>15</xdr:col>
      <xdr:colOff>133350</xdr:colOff>
      <xdr:row>81</xdr:row>
      <xdr:rowOff>109987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8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120164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6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xdr:rowOff>
    </xdr:from>
    <xdr:to>
      <xdr:col>11</xdr:col>
      <xdr:colOff>82550</xdr:colOff>
      <xdr:row>81</xdr:row>
      <xdr:rowOff>101747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111924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9130</xdr:rowOff>
    </xdr:from>
    <xdr:to>
      <xdr:col>7</xdr:col>
      <xdr:colOff>31750</xdr:colOff>
      <xdr:row>81</xdr:row>
      <xdr:rowOff>110730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8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120907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66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ラスパイレス指数は前回より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となったが、全国市平均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を上回った。また、類似団体内での順位は、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位に位置している。</a:t>
          </a: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務・職責に応じた給与構造への転換、能力・実績に基づく給与制度を導入するなど、給与の適正化を図ってきたが、今後も、類似団体や、近隣市などの平均給与の状況を踏まえ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125589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6720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125589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6452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7761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6452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86</xdr:row>
      <xdr:rowOff>7761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6184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人で、類似団体内での順位は、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位となっており、全国平均の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8.16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、愛知県平均の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今後も、市民サービスを低下させることなく、求められる多様な行政需要に対応しながら、更なる事務事業の見直しを進めるとともに、事務の効率化の促進を図り、より適切な定員管理に努める。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115888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3928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99801</xdr:rowOff>
    </xdr:from>
    <xdr:to>
      <xdr:col>77</xdr:col>
      <xdr:colOff>44450</xdr:colOff>
      <xdr:row>60</xdr:row>
      <xdr:rowOff>105833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8680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99801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3807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83714</xdr:rowOff>
    </xdr:from>
    <xdr:to>
      <xdr:col>68</xdr:col>
      <xdr:colOff>152400</xdr:colOff>
      <xdr:row>60</xdr:row>
      <xdr:rowOff>93769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37071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166810</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49001</xdr:rowOff>
    </xdr:from>
    <xdr:to>
      <xdr:col>73</xdr:col>
      <xdr:colOff>44450</xdr:colOff>
      <xdr:row>60</xdr:row>
      <xdr:rowOff>150601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160778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32914</xdr:rowOff>
    </xdr:from>
    <xdr:to>
      <xdr:col>64</xdr:col>
      <xdr:colOff>152400</xdr:colOff>
      <xdr:row>60</xdr:row>
      <xdr:rowOff>134514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144691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latin typeface="ＭＳ Ｐゴシック" panose="020B0600070205080204" pitchFamily="50" charset="-128"/>
              <a:ea typeface="ＭＳ Ｐゴシック" panose="020B0600070205080204" pitchFamily="50" charset="-128"/>
            </a:rPr>
            <a:t>実質公債費比率は標準財政規模の増加、下水道事業の法適化により、元利償還金に対する繰出基準額が減少したことにより、前年度と比較して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％で、類似団体内での順位は、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布袋駅付近鉄道高架化整備事業、布袋駅東複合公共施設整備事業などの大型プロジェクト事業への財源として、多額の地方債発行等を見込み、また新ごみ処理施設建設に係る負担金の増加により悪化する見込みであるため、交付税措置のある地方債を有効に活用しながら、健全な財政運営に努める。</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93472</xdr:rowOff>
    </xdr:from>
    <xdr:to>
      <xdr:col>81</xdr:col>
      <xdr:colOff>44450</xdr:colOff>
      <xdr:row>38</xdr:row>
      <xdr:rowOff>122428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66085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38</xdr:row>
      <xdr:rowOff>151384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6637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151384</xdr:rowOff>
    </xdr:from>
    <xdr:to>
      <xdr:col>72</xdr:col>
      <xdr:colOff>203200</xdr:colOff>
      <xdr:row>38</xdr:row>
      <xdr:rowOff>151384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6666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151384</xdr:rowOff>
    </xdr:from>
    <xdr:to>
      <xdr:col>68</xdr:col>
      <xdr:colOff>152400</xdr:colOff>
      <xdr:row>38</xdr:row>
      <xdr:rowOff>161036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66664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42672</xdr:rowOff>
    </xdr:from>
    <xdr:to>
      <xdr:col>81</xdr:col>
      <xdr:colOff>95250</xdr:colOff>
      <xdr:row>38</xdr:row>
      <xdr:rowOff>144272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59199</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100584</xdr:rowOff>
    </xdr:from>
    <xdr:to>
      <xdr:col>73</xdr:col>
      <xdr:colOff>44450</xdr:colOff>
      <xdr:row>39</xdr:row>
      <xdr:rowOff>30734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40911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100584</xdr:rowOff>
    </xdr:from>
    <xdr:to>
      <xdr:col>68</xdr:col>
      <xdr:colOff>203200</xdr:colOff>
      <xdr:row>39</xdr:row>
      <xdr:rowOff>30734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40911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latin typeface="ＭＳ Ｐゴシック" panose="020B0600070205080204" pitchFamily="50" charset="-128"/>
              <a:ea typeface="ＭＳ Ｐゴシック" panose="020B0600070205080204" pitchFamily="50" charset="-128"/>
            </a:rPr>
            <a:t>公営企業債等繰入見込額の減少、財政調整基金の増加などにより、前年度と比較して</a:t>
          </a:r>
          <a:r>
            <a:rPr kumimoji="1" lang="en-US" altLang="ja-JP" sz="1200">
              <a:latin typeface="ＭＳ Ｐゴシック" panose="020B0600070205080204" pitchFamily="50" charset="-128"/>
              <a:ea typeface="ＭＳ Ｐゴシック" panose="020B0600070205080204" pitchFamily="50" charset="-128"/>
            </a:rPr>
            <a:t>9.6</a:t>
          </a:r>
          <a:r>
            <a:rPr kumimoji="1" lang="ja-JP" altLang="en-US" sz="1200">
              <a:latin typeface="ＭＳ Ｐゴシック" panose="020B0600070205080204" pitchFamily="50" charset="-128"/>
              <a:ea typeface="ＭＳ Ｐゴシック" panose="020B0600070205080204" pitchFamily="50" charset="-128"/>
            </a:rPr>
            <a:t>ポイント改善し、類似団体内での順位は、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布袋駅付近鉄道高架化整備事業、布袋駅東複合公共施設整備や新ごみ処理施設建設事業などの大型プロジェクト事業への財源として、多額の地方債発行、基金の取り崩しによる悪化が見込まれるため、中長期的な視点から、収支のバランスのとれた、持続可能で健全な財政運営が行えるよう、計画的な財政運営に努める。</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82169</xdr:rowOff>
    </xdr:from>
    <xdr:to>
      <xdr:col>81</xdr:col>
      <xdr:colOff>44450</xdr:colOff>
      <xdr:row>14</xdr:row>
      <xdr:rowOff>159385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482469"/>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159385</xdr:rowOff>
    </xdr:from>
    <xdr:to>
      <xdr:col>77</xdr:col>
      <xdr:colOff>44450</xdr:colOff>
      <xdr:row>15</xdr:row>
      <xdr:rowOff>19304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55968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19304</xdr:rowOff>
    </xdr:from>
    <xdr:to>
      <xdr:col>72</xdr:col>
      <xdr:colOff>203200</xdr:colOff>
      <xdr:row>15</xdr:row>
      <xdr:rowOff>32978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591054"/>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132038</xdr:rowOff>
    </xdr:from>
    <xdr:to>
      <xdr:col>68</xdr:col>
      <xdr:colOff>152400</xdr:colOff>
      <xdr:row>15</xdr:row>
      <xdr:rowOff>32978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5323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31369</xdr:rowOff>
    </xdr:from>
    <xdr:to>
      <xdr:col>81</xdr:col>
      <xdr:colOff>95250</xdr:colOff>
      <xdr:row>14</xdr:row>
      <xdr:rowOff>132969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124096</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3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108585</xdr:rowOff>
    </xdr:from>
    <xdr:to>
      <xdr:col>77</xdr:col>
      <xdr:colOff>95250</xdr:colOff>
      <xdr:row>15</xdr:row>
      <xdr:rowOff>38735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48912</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27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139954</xdr:rowOff>
    </xdr:from>
    <xdr:to>
      <xdr:col>73</xdr:col>
      <xdr:colOff>44450</xdr:colOff>
      <xdr:row>15</xdr:row>
      <xdr:rowOff>70104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54881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6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153628</xdr:rowOff>
    </xdr:from>
    <xdr:to>
      <xdr:col>68</xdr:col>
      <xdr:colOff>203200</xdr:colOff>
      <xdr:row>15</xdr:row>
      <xdr:rowOff>83778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93955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2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81238</xdr:rowOff>
    </xdr:from>
    <xdr:to>
      <xdr:col>64</xdr:col>
      <xdr:colOff>152400</xdr:colOff>
      <xdr:row>15</xdr:row>
      <xdr:rowOff>11388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21565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位となっており、全国平均の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％、愛知県平均の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組織構造の見直しや柔軟な人員配置などにより、定員管理の適正化に努めるとともに、地方公務員法に定められている情勢適応の原則、均衡の原則を踏まえながら、給与の適正化を図り、人件費の削減に努める。</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53848</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83148"/>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152146</xdr:rowOff>
    </xdr:from>
    <xdr:to>
      <xdr:col>19</xdr:col>
      <xdr:colOff>187325</xdr:colOff>
      <xdr:row>34</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09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106426</xdr:rowOff>
    </xdr:from>
    <xdr:to>
      <xdr:col>15</xdr:col>
      <xdr:colOff>98425</xdr:colOff>
      <xdr:row>33</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64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106426</xdr:rowOff>
    </xdr:from>
    <xdr:to>
      <xdr:col>11</xdr:col>
      <xdr:colOff>9525</xdr:colOff>
      <xdr:row>34</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7642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xdr:rowOff>
    </xdr:from>
    <xdr:to>
      <xdr:col>20</xdr:col>
      <xdr:colOff>38100</xdr:colOff>
      <xdr:row>34</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101346</xdr:rowOff>
    </xdr:from>
    <xdr:to>
      <xdr:col>15</xdr:col>
      <xdr:colOff>149225</xdr:colOff>
      <xdr:row>34</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55626</xdr:rowOff>
    </xdr:from>
    <xdr:to>
      <xdr:col>11</xdr:col>
      <xdr:colOff>60325</xdr:colOff>
      <xdr:row>33</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167403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67056</xdr:rowOff>
    </xdr:from>
    <xdr:to>
      <xdr:col>6</xdr:col>
      <xdr:colOff>171450</xdr:colOff>
      <xdr:row>34</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高齢者向けのインフルエンザ予防接種委託料が増加したものの、新型コロナウイルス感染症感染拡大に伴う小中学校の臨時休校などによる賄材料費の減少などによ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％となり、類似団体内での順位は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経常収支比率に占める物件費の割合が減少したが、引き続き経常経費の削減に努めるだけでなく、新たな自主財源の確保や収納率の向上を図り、歳入歳出の両面において改善に努めていく。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99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22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123190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50817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扶助費に係る経常収支比率は、幼児教育無償化に伴う子育て支援施設等利用給付費が増加したものの、会計年度任用職員制度への移行により保育所費に係る扶助費が減少し、前年度と比較して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13.6</a:t>
          </a:r>
          <a:r>
            <a:rPr kumimoji="1" lang="ja-JP" altLang="en-US" sz="1100">
              <a:latin typeface="ＭＳ Ｐゴシック" panose="020B0600070205080204" pitchFamily="50" charset="-128"/>
              <a:ea typeface="ＭＳ Ｐゴシック" panose="020B0600070205080204" pitchFamily="50" charset="-128"/>
            </a:rPr>
            <a:t>％となり、類似団体内での順位は、</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類似団体平均より高い傾向が続いているが、社会保障経費に係る市の負担分は高齢者人口の増加による自然増や、福祉施設の増加等により、更なる負担増が見込まれるため、適正な福祉サービスを維持しながら、法定外の単独事業の見直しを図るなど、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124278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53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124278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20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48078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2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58965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その他に係る経常収支比率は、高齢者人口の増加に伴う介護保険特別会計や後期高齢者医療保険特別会計への繰出金が増加したものの、下水道事業の法適化により繰出金が減少し、前年度と比較して</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13.6</a:t>
          </a:r>
          <a:r>
            <a:rPr kumimoji="1" lang="ja-JP" altLang="en-US" sz="1100">
              <a:latin typeface="ＭＳ Ｐゴシック" panose="020B0600070205080204" pitchFamily="50" charset="-128"/>
              <a:ea typeface="ＭＳ Ｐゴシック" panose="020B0600070205080204" pitchFamily="50" charset="-128"/>
            </a:rPr>
            <a:t>％となり、類似団体内での順位は、</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今後も高齢者人口の増加に伴い、介護保険特別会計や後期高齢者医療特別会計への繰出金の増加が見込まれるため、法定基準外の繰出金の抑制に努める。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また、公共施設の更新等に備え、計画的に公共施設整備事業基金へ積み立てていくことができるよう、健全な財政運営に努める。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59</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94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2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98425</xdr:rowOff>
    </xdr:from>
    <xdr:to>
      <xdr:col>73</xdr:col>
      <xdr:colOff>180975</xdr:colOff>
      <xdr:row>59</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13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79375</xdr:rowOff>
    </xdr:from>
    <xdr:to>
      <xdr:col>69</xdr:col>
      <xdr:colOff>92075</xdr:colOff>
      <xdr:row>59</xdr:row>
      <xdr:rowOff>98425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94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76200</xdr:rowOff>
    </xdr:from>
    <xdr:to>
      <xdr:col>74</xdr:col>
      <xdr:colOff>31750</xdr:colOff>
      <xdr:row>60</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28575</xdr:rowOff>
    </xdr:from>
    <xdr:to>
      <xdr:col>65</xdr:col>
      <xdr:colOff>53975</xdr:colOff>
      <xdr:row>59</xdr:row>
      <xdr:rowOff>130175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114952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補助費等に係る経常収支比率は、下水道事業会計の法適化により増加し、前年度と比較して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％となり、類似団体内での順位は、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引き続き負担金や補助金の本来の目的や効果等を検証し、その必要性や妥当性を見極めながら、補助費等の削減に努める。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129286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706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74422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70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74422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65278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公債費に係る経常収支比率については、市債元利償還金の減少により公債費全体は減少したことから、前年度と比較して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12.2</a:t>
          </a:r>
          <a:r>
            <a:rPr kumimoji="1" lang="ja-JP" altLang="en-US" sz="1200">
              <a:latin typeface="ＭＳ Ｐゴシック" panose="020B0600070205080204" pitchFamily="50" charset="-128"/>
              <a:ea typeface="ＭＳ Ｐゴシック" panose="020B0600070205080204" pitchFamily="50" charset="-128"/>
            </a:rPr>
            <a:t>％となり、類似団体内での順位は、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布袋駅付近鉄道高架化整備事業、布袋駅東複合公共施設整備事業などの大型プロジェクト事業への財源として、多額の地方債発行が見込まれるため、地方債の発行基準を考慮しながら公債費の抑制を図り、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434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145287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154432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163576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200">
              <a:latin typeface="ＭＳ Ｐゴシック" panose="020B0600070205080204" pitchFamily="50" charset="-128"/>
              <a:ea typeface="ＭＳ Ｐゴシック" panose="020B0600070205080204" pitchFamily="50" charset="-128"/>
            </a:rPr>
            <a:t>77.9</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ポイント増加し、類似団体内での順位は、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少子高齢化による社会保障経費や施設の更新に係る経費の増加傾向が続くと見込まれるため、業務のスリム化や未来につながる取捨選択を行い、より効果的かつ効率的な行政運営の継続に努める。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30987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57785"/>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074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5842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65278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1663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5722</xdr:rowOff>
    </xdr:from>
    <xdr:to>
      <xdr:col>29</xdr:col>
      <xdr:colOff>127000</xdr:colOff>
      <xdr:row>19</xdr:row>
      <xdr:rowOff>74580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0897"/>
          <a:ext cx="647700" cy="68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74580</xdr:rowOff>
    </xdr:from>
    <xdr:to>
      <xdr:col>26</xdr:col>
      <xdr:colOff>50800</xdr:colOff>
      <xdr:row>19</xdr:row>
      <xdr:rowOff>83985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79755"/>
          <a:ext cx="698500" cy="9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83985</xdr:rowOff>
    </xdr:from>
    <xdr:to>
      <xdr:col>22</xdr:col>
      <xdr:colOff>114300</xdr:colOff>
      <xdr:row>19</xdr:row>
      <xdr:rowOff>98158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9160"/>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98158</xdr:rowOff>
    </xdr:from>
    <xdr:to>
      <xdr:col>18</xdr:col>
      <xdr:colOff>177800</xdr:colOff>
      <xdr:row>19</xdr:row>
      <xdr:rowOff>106208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03333"/>
          <a:ext cx="698500" cy="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126372</xdr:rowOff>
    </xdr:from>
    <xdr:to>
      <xdr:col>29</xdr:col>
      <xdr:colOff>177800</xdr:colOff>
      <xdr:row>19</xdr:row>
      <xdr:rowOff>56522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98449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23780</xdr:rowOff>
    </xdr:from>
    <xdr:to>
      <xdr:col>26</xdr:col>
      <xdr:colOff>101600</xdr:colOff>
      <xdr:row>19</xdr:row>
      <xdr:rowOff>125380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110157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5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33185</xdr:rowOff>
    </xdr:from>
    <xdr:to>
      <xdr:col>22</xdr:col>
      <xdr:colOff>165100</xdr:colOff>
      <xdr:row>19</xdr:row>
      <xdr:rowOff>134785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119562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47358</xdr:rowOff>
    </xdr:from>
    <xdr:to>
      <xdr:col>19</xdr:col>
      <xdr:colOff>38100</xdr:colOff>
      <xdr:row>19</xdr:row>
      <xdr:rowOff>148958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133735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55408</xdr:rowOff>
    </xdr:from>
    <xdr:to>
      <xdr:col>15</xdr:col>
      <xdr:colOff>101600</xdr:colOff>
      <xdr:row>19</xdr:row>
      <xdr:rowOff>157008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141785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199885</xdr:rowOff>
    </xdr:from>
    <xdr:to>
      <xdr:col>29</xdr:col>
      <xdr:colOff>127000</xdr:colOff>
      <xdr:row>37</xdr:row>
      <xdr:rowOff>235509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324585"/>
          <a:ext cx="6477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175006</xdr:rowOff>
    </xdr:from>
    <xdr:to>
      <xdr:col>26</xdr:col>
      <xdr:colOff>50800</xdr:colOff>
      <xdr:row>37</xdr:row>
      <xdr:rowOff>199885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299706"/>
          <a:ext cx="698500" cy="2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175006</xdr:rowOff>
    </xdr:from>
    <xdr:to>
      <xdr:col>22</xdr:col>
      <xdr:colOff>114300</xdr:colOff>
      <xdr:row>37</xdr:row>
      <xdr:rowOff>186474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99706"/>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160413</xdr:rowOff>
    </xdr:from>
    <xdr:to>
      <xdr:col>18</xdr:col>
      <xdr:colOff>177800</xdr:colOff>
      <xdr:row>37</xdr:row>
      <xdr:rowOff>186474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85113"/>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184709</xdr:rowOff>
    </xdr:from>
    <xdr:to>
      <xdr:col>29</xdr:col>
      <xdr:colOff>177800</xdr:colOff>
      <xdr:row>37</xdr:row>
      <xdr:rowOff>286309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0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156786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8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149085</xdr:rowOff>
    </xdr:from>
    <xdr:to>
      <xdr:col>26</xdr:col>
      <xdr:colOff>101600</xdr:colOff>
      <xdr:row>37</xdr:row>
      <xdr:rowOff>250685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7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235462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6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124206</xdr:rowOff>
    </xdr:from>
    <xdr:to>
      <xdr:col>22</xdr:col>
      <xdr:colOff>165100</xdr:colOff>
      <xdr:row>37</xdr:row>
      <xdr:rowOff>225806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48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210583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3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135674</xdr:rowOff>
    </xdr:from>
    <xdr:to>
      <xdr:col>19</xdr:col>
      <xdr:colOff>38100</xdr:colOff>
      <xdr:row>37</xdr:row>
      <xdr:rowOff>237274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6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222051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4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109613</xdr:rowOff>
    </xdr:from>
    <xdr:to>
      <xdr:col>15</xdr:col>
      <xdr:colOff>101600</xdr:colOff>
      <xdr:row>37</xdr:row>
      <xdr:rowOff>211213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3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195990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2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69272</xdr:rowOff>
    </xdr:from>
    <xdr:to>
      <xdr:col>24</xdr:col>
      <xdr:colOff>63500</xdr:colOff>
      <xdr:row>38</xdr:row>
      <xdr:rowOff>75025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12922"/>
          <a:ext cx="838200" cy="1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75025</xdr:rowOff>
    </xdr:from>
    <xdr:to>
      <xdr:col>19</xdr:col>
      <xdr:colOff>177800</xdr:colOff>
      <xdr:row>38</xdr:row>
      <xdr:rowOff>99428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90125"/>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99428</xdr:rowOff>
    </xdr:from>
    <xdr:to>
      <xdr:col>15</xdr:col>
      <xdr:colOff>50800</xdr:colOff>
      <xdr:row>38</xdr:row>
      <xdr:rowOff>123831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14528"/>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58738</xdr:rowOff>
    </xdr:from>
    <xdr:to>
      <xdr:col>10</xdr:col>
      <xdr:colOff>114300</xdr:colOff>
      <xdr:row>38</xdr:row>
      <xdr:rowOff>123831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73838"/>
          <a:ext cx="889000" cy="6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18472</xdr:rowOff>
    </xdr:from>
    <xdr:to>
      <xdr:col>24</xdr:col>
      <xdr:colOff>114300</xdr:colOff>
      <xdr:row>37</xdr:row>
      <xdr:rowOff>120072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168349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24225</xdr:rowOff>
    </xdr:from>
    <xdr:to>
      <xdr:col>20</xdr:col>
      <xdr:colOff>38100</xdr:colOff>
      <xdr:row>38</xdr:row>
      <xdr:rowOff>125825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116952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48628</xdr:rowOff>
    </xdr:from>
    <xdr:to>
      <xdr:col>15</xdr:col>
      <xdr:colOff>101600</xdr:colOff>
      <xdr:row>38</xdr:row>
      <xdr:rowOff>150228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141355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73031</xdr:rowOff>
    </xdr:from>
    <xdr:to>
      <xdr:col>10</xdr:col>
      <xdr:colOff>165100</xdr:colOff>
      <xdr:row>39</xdr:row>
      <xdr:rowOff>3181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165758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7938</xdr:rowOff>
    </xdr:from>
    <xdr:to>
      <xdr:col>6</xdr:col>
      <xdr:colOff>38100</xdr:colOff>
      <xdr:row>38</xdr:row>
      <xdr:rowOff>109538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100665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6152</xdr:rowOff>
    </xdr:from>
    <xdr:to>
      <xdr:col>24</xdr:col>
      <xdr:colOff>63500</xdr:colOff>
      <xdr:row>59</xdr:row>
      <xdr:rowOff>6728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21702"/>
          <a:ext cx="8382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6728</xdr:rowOff>
    </xdr:from>
    <xdr:to>
      <xdr:col>19</xdr:col>
      <xdr:colOff>177800</xdr:colOff>
      <xdr:row>59</xdr:row>
      <xdr:rowOff>17563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22278"/>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17563</xdr:rowOff>
    </xdr:from>
    <xdr:to>
      <xdr:col>15</xdr:col>
      <xdr:colOff>50800</xdr:colOff>
      <xdr:row>59</xdr:row>
      <xdr:rowOff>23297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33113"/>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9636</xdr:rowOff>
    </xdr:from>
    <xdr:to>
      <xdr:col>10</xdr:col>
      <xdr:colOff>114300</xdr:colOff>
      <xdr:row>59</xdr:row>
      <xdr:rowOff>23297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125186"/>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126802</xdr:rowOff>
    </xdr:from>
    <xdr:to>
      <xdr:col>24</xdr:col>
      <xdr:colOff>114300</xdr:colOff>
      <xdr:row>59</xdr:row>
      <xdr:rowOff>56952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41729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127378</xdr:rowOff>
    </xdr:from>
    <xdr:to>
      <xdr:col>20</xdr:col>
      <xdr:colOff>38100</xdr:colOff>
      <xdr:row>59</xdr:row>
      <xdr:rowOff>57528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48655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138213</xdr:rowOff>
    </xdr:from>
    <xdr:to>
      <xdr:col>15</xdr:col>
      <xdr:colOff>101600</xdr:colOff>
      <xdr:row>59</xdr:row>
      <xdr:rowOff>68363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59490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143947</xdr:rowOff>
    </xdr:from>
    <xdr:to>
      <xdr:col>10</xdr:col>
      <xdr:colOff>165100</xdr:colOff>
      <xdr:row>59</xdr:row>
      <xdr:rowOff>74097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65224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8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130286</xdr:rowOff>
    </xdr:from>
    <xdr:to>
      <xdr:col>6</xdr:col>
      <xdr:colOff>38100</xdr:colOff>
      <xdr:row>59</xdr:row>
      <xdr:rowOff>60436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51563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82722</xdr:rowOff>
    </xdr:from>
    <xdr:to>
      <xdr:col>24</xdr:col>
      <xdr:colOff>63500</xdr:colOff>
      <xdr:row>77</xdr:row>
      <xdr:rowOff>86722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84372"/>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82665</xdr:rowOff>
    </xdr:from>
    <xdr:to>
      <xdr:col>19</xdr:col>
      <xdr:colOff>177800</xdr:colOff>
      <xdr:row>77</xdr:row>
      <xdr:rowOff>86722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84315"/>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82665</xdr:rowOff>
    </xdr:from>
    <xdr:to>
      <xdr:col>15</xdr:col>
      <xdr:colOff>50800</xdr:colOff>
      <xdr:row>77</xdr:row>
      <xdr:rowOff>83750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84315"/>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70892</xdr:rowOff>
    </xdr:from>
    <xdr:to>
      <xdr:col>10</xdr:col>
      <xdr:colOff>114300</xdr:colOff>
      <xdr:row>77</xdr:row>
      <xdr:rowOff>83750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72542"/>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31922</xdr:rowOff>
    </xdr:from>
    <xdr:to>
      <xdr:col>24</xdr:col>
      <xdr:colOff>114300</xdr:colOff>
      <xdr:row>77</xdr:row>
      <xdr:rowOff>133522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118299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35922</xdr:rowOff>
    </xdr:from>
    <xdr:to>
      <xdr:col>20</xdr:col>
      <xdr:colOff>38100</xdr:colOff>
      <xdr:row>77</xdr:row>
      <xdr:rowOff>137522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128649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31865</xdr:rowOff>
    </xdr:from>
    <xdr:to>
      <xdr:col>15</xdr:col>
      <xdr:colOff>101600</xdr:colOff>
      <xdr:row>77</xdr:row>
      <xdr:rowOff>133465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124592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32950</xdr:rowOff>
    </xdr:from>
    <xdr:to>
      <xdr:col>10</xdr:col>
      <xdr:colOff>165100</xdr:colOff>
      <xdr:row>77</xdr:row>
      <xdr:rowOff>134550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125677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20092</xdr:rowOff>
    </xdr:from>
    <xdr:to>
      <xdr:col>6</xdr:col>
      <xdr:colOff>38100</xdr:colOff>
      <xdr:row>77</xdr:row>
      <xdr:rowOff>121692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112819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59613</xdr:rowOff>
    </xdr:from>
    <xdr:to>
      <xdr:col>24</xdr:col>
      <xdr:colOff>63500</xdr:colOff>
      <xdr:row>98</xdr:row>
      <xdr:rowOff>73431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861713"/>
          <a:ext cx="8382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73431</xdr:rowOff>
    </xdr:from>
    <xdr:to>
      <xdr:col>19</xdr:col>
      <xdr:colOff>177800</xdr:colOff>
      <xdr:row>98</xdr:row>
      <xdr:rowOff>144284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75531"/>
          <a:ext cx="889000" cy="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144284</xdr:rowOff>
    </xdr:from>
    <xdr:to>
      <xdr:col>15</xdr:col>
      <xdr:colOff>50800</xdr:colOff>
      <xdr:row>98</xdr:row>
      <xdr:rowOff>155778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46384"/>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118047</xdr:rowOff>
    </xdr:from>
    <xdr:to>
      <xdr:col>10</xdr:col>
      <xdr:colOff>114300</xdr:colOff>
      <xdr:row>98</xdr:row>
      <xdr:rowOff>155778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920147"/>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8813</xdr:rowOff>
    </xdr:from>
    <xdr:to>
      <xdr:col>24</xdr:col>
      <xdr:colOff>114300</xdr:colOff>
      <xdr:row>98</xdr:row>
      <xdr:rowOff>110413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8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158690</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22631</xdr:rowOff>
    </xdr:from>
    <xdr:to>
      <xdr:col>20</xdr:col>
      <xdr:colOff>38100</xdr:colOff>
      <xdr:row>98</xdr:row>
      <xdr:rowOff>124231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115358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93484</xdr:rowOff>
    </xdr:from>
    <xdr:to>
      <xdr:col>15</xdr:col>
      <xdr:colOff>101600</xdr:colOff>
      <xdr:row>99</xdr:row>
      <xdr:rowOff>23634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14761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8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104978</xdr:rowOff>
    </xdr:from>
    <xdr:to>
      <xdr:col>10</xdr:col>
      <xdr:colOff>165100</xdr:colOff>
      <xdr:row>99</xdr:row>
      <xdr:rowOff>35128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26255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67247</xdr:rowOff>
    </xdr:from>
    <xdr:to>
      <xdr:col>6</xdr:col>
      <xdr:colOff>38100</xdr:colOff>
      <xdr:row>98</xdr:row>
      <xdr:rowOff>168847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159974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54633</xdr:rowOff>
    </xdr:from>
    <xdr:to>
      <xdr:col>55</xdr:col>
      <xdr:colOff>0</xdr:colOff>
      <xdr:row>38</xdr:row>
      <xdr:rowOff>48484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055383"/>
          <a:ext cx="838200" cy="50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48484</xdr:rowOff>
    </xdr:from>
    <xdr:to>
      <xdr:col>50</xdr:col>
      <xdr:colOff>114300</xdr:colOff>
      <xdr:row>38</xdr:row>
      <xdr:rowOff>60495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563584"/>
          <a:ext cx="889000" cy="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60495</xdr:rowOff>
    </xdr:from>
    <xdr:to>
      <xdr:col>45</xdr:col>
      <xdr:colOff>177800</xdr:colOff>
      <xdr:row>38</xdr:row>
      <xdr:rowOff>61752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57559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61752</xdr:rowOff>
    </xdr:from>
    <xdr:to>
      <xdr:col>41</xdr:col>
      <xdr:colOff>50800</xdr:colOff>
      <xdr:row>38</xdr:row>
      <xdr:rowOff>63713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76852"/>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3833</xdr:rowOff>
    </xdr:from>
    <xdr:to>
      <xdr:col>55</xdr:col>
      <xdr:colOff>50800</xdr:colOff>
      <xdr:row>35</xdr:row>
      <xdr:rowOff>105433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90210</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1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169134</xdr:rowOff>
    </xdr:from>
    <xdr:to>
      <xdr:col>50</xdr:col>
      <xdr:colOff>165100</xdr:colOff>
      <xdr:row>38</xdr:row>
      <xdr:rowOff>99284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5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90411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6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9695</xdr:rowOff>
    </xdr:from>
    <xdr:to>
      <xdr:col>46</xdr:col>
      <xdr:colOff>38100</xdr:colOff>
      <xdr:row>38</xdr:row>
      <xdr:rowOff>111295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102422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6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10952</xdr:rowOff>
    </xdr:from>
    <xdr:to>
      <xdr:col>41</xdr:col>
      <xdr:colOff>101600</xdr:colOff>
      <xdr:row>38</xdr:row>
      <xdr:rowOff>112552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103679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12913</xdr:rowOff>
    </xdr:from>
    <xdr:to>
      <xdr:col>36</xdr:col>
      <xdr:colOff>165100</xdr:colOff>
      <xdr:row>38</xdr:row>
      <xdr:rowOff>114513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105640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2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154948</xdr:rowOff>
    </xdr:from>
    <xdr:to>
      <xdr:col>55</xdr:col>
      <xdr:colOff>0</xdr:colOff>
      <xdr:row>58</xdr:row>
      <xdr:rowOff>159379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99048"/>
          <a:ext cx="8382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154948</xdr:rowOff>
    </xdr:from>
    <xdr:to>
      <xdr:col>50</xdr:col>
      <xdr:colOff>114300</xdr:colOff>
      <xdr:row>58</xdr:row>
      <xdr:rowOff>170136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99048"/>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85649</xdr:rowOff>
    </xdr:from>
    <xdr:to>
      <xdr:col>45</xdr:col>
      <xdr:colOff>177800</xdr:colOff>
      <xdr:row>58</xdr:row>
      <xdr:rowOff>170136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29749"/>
          <a:ext cx="889000" cy="8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85649</xdr:rowOff>
    </xdr:from>
    <xdr:to>
      <xdr:col>41</xdr:col>
      <xdr:colOff>50800</xdr:colOff>
      <xdr:row>59</xdr:row>
      <xdr:rowOff>13637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29749"/>
          <a:ext cx="889000" cy="9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108579</xdr:rowOff>
    </xdr:from>
    <xdr:to>
      <xdr:col>55</xdr:col>
      <xdr:colOff>50800</xdr:colOff>
      <xdr:row>59</xdr:row>
      <xdr:rowOff>38729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23506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104148</xdr:rowOff>
    </xdr:from>
    <xdr:to>
      <xdr:col>50</xdr:col>
      <xdr:colOff>165100</xdr:colOff>
      <xdr:row>59</xdr:row>
      <xdr:rowOff>34298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25425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4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119336</xdr:rowOff>
    </xdr:from>
    <xdr:to>
      <xdr:col>46</xdr:col>
      <xdr:colOff>38100</xdr:colOff>
      <xdr:row>59</xdr:row>
      <xdr:rowOff>49486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40613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34849</xdr:rowOff>
    </xdr:from>
    <xdr:to>
      <xdr:col>41</xdr:col>
      <xdr:colOff>101600</xdr:colOff>
      <xdr:row>58</xdr:row>
      <xdr:rowOff>136449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152976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134287</xdr:rowOff>
    </xdr:from>
    <xdr:to>
      <xdr:col>36</xdr:col>
      <xdr:colOff>165100</xdr:colOff>
      <xdr:row>59</xdr:row>
      <xdr:rowOff>64437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55564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7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82344</xdr:rowOff>
    </xdr:from>
    <xdr:to>
      <xdr:col>55</xdr:col>
      <xdr:colOff>0</xdr:colOff>
      <xdr:row>78</xdr:row>
      <xdr:rowOff>124064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55444"/>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82344</xdr:rowOff>
    </xdr:from>
    <xdr:to>
      <xdr:col>50</xdr:col>
      <xdr:colOff>114300</xdr:colOff>
      <xdr:row>78</xdr:row>
      <xdr:rowOff>127434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55444"/>
          <a:ext cx="8890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198</xdr:rowOff>
    </xdr:from>
    <xdr:to>
      <xdr:col>45</xdr:col>
      <xdr:colOff>177800</xdr:colOff>
      <xdr:row>78</xdr:row>
      <xdr:rowOff>127434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73298"/>
          <a:ext cx="889000" cy="1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198</xdr:rowOff>
    </xdr:from>
    <xdr:to>
      <xdr:col>41</xdr:col>
      <xdr:colOff>50800</xdr:colOff>
      <xdr:row>78</xdr:row>
      <xdr:rowOff>106311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73298"/>
          <a:ext cx="889000" cy="10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73264</xdr:rowOff>
    </xdr:from>
    <xdr:to>
      <xdr:col>55</xdr:col>
      <xdr:colOff>50800</xdr:colOff>
      <xdr:row>79</xdr:row>
      <xdr:rowOff>3414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159641</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31544</xdr:rowOff>
    </xdr:from>
    <xdr:to>
      <xdr:col>50</xdr:col>
      <xdr:colOff>165100</xdr:colOff>
      <xdr:row>78</xdr:row>
      <xdr:rowOff>133144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124271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9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76634</xdr:rowOff>
    </xdr:from>
    <xdr:to>
      <xdr:col>46</xdr:col>
      <xdr:colOff>38100</xdr:colOff>
      <xdr:row>79</xdr:row>
      <xdr:rowOff>6784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169361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120848</xdr:rowOff>
    </xdr:from>
    <xdr:to>
      <xdr:col>41</xdr:col>
      <xdr:colOff>101600</xdr:colOff>
      <xdr:row>78</xdr:row>
      <xdr:rowOff>50998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67525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55511</xdr:rowOff>
    </xdr:from>
    <xdr:to>
      <xdr:col>36</xdr:col>
      <xdr:colOff>165100</xdr:colOff>
      <xdr:row>78</xdr:row>
      <xdr:rowOff>157111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148238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18008</xdr:rowOff>
    </xdr:from>
    <xdr:to>
      <xdr:col>55</xdr:col>
      <xdr:colOff>0</xdr:colOff>
      <xdr:row>98</xdr:row>
      <xdr:rowOff>125930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20108"/>
          <a:ext cx="838200" cy="10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35361</xdr:rowOff>
    </xdr:from>
    <xdr:to>
      <xdr:col>50</xdr:col>
      <xdr:colOff>114300</xdr:colOff>
      <xdr:row>98</xdr:row>
      <xdr:rowOff>125930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37461"/>
          <a:ext cx="889000" cy="9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35361</xdr:rowOff>
    </xdr:from>
    <xdr:to>
      <xdr:col>45</xdr:col>
      <xdr:colOff>177800</xdr:colOff>
      <xdr:row>98</xdr:row>
      <xdr:rowOff>107490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837461"/>
          <a:ext cx="889000" cy="7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107490</xdr:rowOff>
    </xdr:from>
    <xdr:to>
      <xdr:col>41</xdr:col>
      <xdr:colOff>50800</xdr:colOff>
      <xdr:row>98</xdr:row>
      <xdr:rowOff>124340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09590"/>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138658</xdr:rowOff>
    </xdr:from>
    <xdr:to>
      <xdr:col>55</xdr:col>
      <xdr:colOff>50800</xdr:colOff>
      <xdr:row>98</xdr:row>
      <xdr:rowOff>68808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117085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75130</xdr:rowOff>
    </xdr:from>
    <xdr:to>
      <xdr:col>50</xdr:col>
      <xdr:colOff>165100</xdr:colOff>
      <xdr:row>99</xdr:row>
      <xdr:rowOff>5280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167857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156011</xdr:rowOff>
    </xdr:from>
    <xdr:to>
      <xdr:col>46</xdr:col>
      <xdr:colOff>38100</xdr:colOff>
      <xdr:row>98</xdr:row>
      <xdr:rowOff>86161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77288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7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56690</xdr:rowOff>
    </xdr:from>
    <xdr:to>
      <xdr:col>41</xdr:col>
      <xdr:colOff>101600</xdr:colOff>
      <xdr:row>98</xdr:row>
      <xdr:rowOff>158290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149417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73540</xdr:rowOff>
    </xdr:from>
    <xdr:to>
      <xdr:col>36</xdr:col>
      <xdr:colOff>165100</xdr:colOff>
      <xdr:row>99</xdr:row>
      <xdr:rowOff>3690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166267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44016</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305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42880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9430"/>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42880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9430"/>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164666</xdr:rowOff>
    </xdr:from>
    <xdr:to>
      <xdr:col>85</xdr:col>
      <xdr:colOff>177800</xdr:colOff>
      <xdr:row>39</xdr:row>
      <xdr:rowOff>94816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313932"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163530</xdr:rowOff>
    </xdr:from>
    <xdr:to>
      <xdr:col>76</xdr:col>
      <xdr:colOff>165100</xdr:colOff>
      <xdr:row>39</xdr:row>
      <xdr:rowOff>93680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84807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71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111486</xdr:rowOff>
    </xdr:from>
    <xdr:to>
      <xdr:col>85</xdr:col>
      <xdr:colOff>127000</xdr:colOff>
      <xdr:row>76</xdr:row>
      <xdr:rowOff>112840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141686"/>
          <a:ext cx="8382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103905</xdr:rowOff>
    </xdr:from>
    <xdr:to>
      <xdr:col>81</xdr:col>
      <xdr:colOff>50800</xdr:colOff>
      <xdr:row>76</xdr:row>
      <xdr:rowOff>111486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13410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103905</xdr:rowOff>
    </xdr:from>
    <xdr:to>
      <xdr:col>76</xdr:col>
      <xdr:colOff>114300</xdr:colOff>
      <xdr:row>76</xdr:row>
      <xdr:rowOff>105315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13410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105315</xdr:rowOff>
    </xdr:from>
    <xdr:to>
      <xdr:col>71</xdr:col>
      <xdr:colOff>177800</xdr:colOff>
      <xdr:row>76</xdr:row>
      <xdr:rowOff>109392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35515"/>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62040</xdr:rowOff>
    </xdr:from>
    <xdr:to>
      <xdr:col>85</xdr:col>
      <xdr:colOff>177800</xdr:colOff>
      <xdr:row>76</xdr:row>
      <xdr:rowOff>163640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40467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60686</xdr:rowOff>
    </xdr:from>
    <xdr:to>
      <xdr:col>81</xdr:col>
      <xdr:colOff>101600</xdr:colOff>
      <xdr:row>76</xdr:row>
      <xdr:rowOff>162286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153413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8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53105</xdr:rowOff>
    </xdr:from>
    <xdr:to>
      <xdr:col>76</xdr:col>
      <xdr:colOff>165100</xdr:colOff>
      <xdr:row>76</xdr:row>
      <xdr:rowOff>154705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145832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54515</xdr:rowOff>
    </xdr:from>
    <xdr:to>
      <xdr:col>72</xdr:col>
      <xdr:colOff>38100</xdr:colOff>
      <xdr:row>76</xdr:row>
      <xdr:rowOff>156115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147242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7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58592</xdr:rowOff>
    </xdr:from>
    <xdr:to>
      <xdr:col>67</xdr:col>
      <xdr:colOff>101600</xdr:colOff>
      <xdr:row>76</xdr:row>
      <xdr:rowOff>160192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151319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8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56477</xdr:rowOff>
    </xdr:from>
    <xdr:to>
      <xdr:col>85</xdr:col>
      <xdr:colOff>127000</xdr:colOff>
      <xdr:row>98</xdr:row>
      <xdr:rowOff>123546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58577"/>
          <a:ext cx="838200" cy="6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123101</xdr:rowOff>
    </xdr:from>
    <xdr:to>
      <xdr:col>81</xdr:col>
      <xdr:colOff>50800</xdr:colOff>
      <xdr:row>98</xdr:row>
      <xdr:rowOff>123546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25201"/>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123101</xdr:rowOff>
    </xdr:from>
    <xdr:to>
      <xdr:col>76</xdr:col>
      <xdr:colOff>114300</xdr:colOff>
      <xdr:row>98</xdr:row>
      <xdr:rowOff>154826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25201"/>
          <a:ext cx="889000" cy="3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135916</xdr:rowOff>
    </xdr:from>
    <xdr:to>
      <xdr:col>71</xdr:col>
      <xdr:colOff>177800</xdr:colOff>
      <xdr:row>98</xdr:row>
      <xdr:rowOff>154826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38016"/>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5677</xdr:rowOff>
    </xdr:from>
    <xdr:to>
      <xdr:col>85</xdr:col>
      <xdr:colOff>177800</xdr:colOff>
      <xdr:row>98</xdr:row>
      <xdr:rowOff>107277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155554</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72746</xdr:rowOff>
    </xdr:from>
    <xdr:to>
      <xdr:col>81</xdr:col>
      <xdr:colOff>101600</xdr:colOff>
      <xdr:row>99</xdr:row>
      <xdr:rowOff>2896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165473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6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72301</xdr:rowOff>
    </xdr:from>
    <xdr:to>
      <xdr:col>76</xdr:col>
      <xdr:colOff>165100</xdr:colOff>
      <xdr:row>99</xdr:row>
      <xdr:rowOff>2451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165028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104026</xdr:rowOff>
    </xdr:from>
    <xdr:to>
      <xdr:col>72</xdr:col>
      <xdr:colOff>38100</xdr:colOff>
      <xdr:row>99</xdr:row>
      <xdr:rowOff>34176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25303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9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85116</xdr:rowOff>
    </xdr:from>
    <xdr:to>
      <xdr:col>67</xdr:col>
      <xdr:colOff>101600</xdr:colOff>
      <xdr:row>99</xdr:row>
      <xdr:rowOff>15266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6393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156273</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71373"/>
          <a:ext cx="8382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105473</xdr:rowOff>
    </xdr:from>
    <xdr:to>
      <xdr:col>116</xdr:col>
      <xdr:colOff>114300</xdr:colOff>
      <xdr:row>39</xdr:row>
      <xdr:rowOff>35623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20400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3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128118</xdr:rowOff>
    </xdr:from>
    <xdr:to>
      <xdr:col>116</xdr:col>
      <xdr:colOff>63500</xdr:colOff>
      <xdr:row>58</xdr:row>
      <xdr:rowOff>128422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72218"/>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128422</xdr:rowOff>
    </xdr:from>
    <xdr:to>
      <xdr:col>111</xdr:col>
      <xdr:colOff>177800</xdr:colOff>
      <xdr:row>58</xdr:row>
      <xdr:rowOff>128460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7252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128460</xdr:rowOff>
    </xdr:from>
    <xdr:to>
      <xdr:col>107</xdr:col>
      <xdr:colOff>50800</xdr:colOff>
      <xdr:row>58</xdr:row>
      <xdr:rowOff>128651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7256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128651</xdr:rowOff>
    </xdr:from>
    <xdr:to>
      <xdr:col>102</xdr:col>
      <xdr:colOff>114300</xdr:colOff>
      <xdr:row>58</xdr:row>
      <xdr:rowOff>128804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7275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77318</xdr:rowOff>
    </xdr:from>
    <xdr:to>
      <xdr:col>116</xdr:col>
      <xdr:colOff>114300</xdr:colOff>
      <xdr:row>59</xdr:row>
      <xdr:rowOff>7468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163695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3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77622</xdr:rowOff>
    </xdr:from>
    <xdr:to>
      <xdr:col>112</xdr:col>
      <xdr:colOff>38100</xdr:colOff>
      <xdr:row>59</xdr:row>
      <xdr:rowOff>7772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170349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1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77660</xdr:rowOff>
    </xdr:from>
    <xdr:to>
      <xdr:col>107</xdr:col>
      <xdr:colOff>101600</xdr:colOff>
      <xdr:row>59</xdr:row>
      <xdr:rowOff>7810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170387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1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77851</xdr:rowOff>
    </xdr:from>
    <xdr:to>
      <xdr:col>102</xdr:col>
      <xdr:colOff>165100</xdr:colOff>
      <xdr:row>59</xdr:row>
      <xdr:rowOff>8001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170578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78004</xdr:rowOff>
    </xdr:from>
    <xdr:to>
      <xdr:col>98</xdr:col>
      <xdr:colOff>38100</xdr:colOff>
      <xdr:row>59</xdr:row>
      <xdr:rowOff>8154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170731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15832</xdr:rowOff>
    </xdr:from>
    <xdr:to>
      <xdr:col>116</xdr:col>
      <xdr:colOff>63500</xdr:colOff>
      <xdr:row>75</xdr:row>
      <xdr:rowOff>40912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703132"/>
          <a:ext cx="838200" cy="19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15832</xdr:rowOff>
    </xdr:from>
    <xdr:to>
      <xdr:col>111</xdr:col>
      <xdr:colOff>177800</xdr:colOff>
      <xdr:row>74</xdr:row>
      <xdr:rowOff>70303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703132"/>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70303</xdr:rowOff>
    </xdr:from>
    <xdr:to>
      <xdr:col>107</xdr:col>
      <xdr:colOff>50800</xdr:colOff>
      <xdr:row>74</xdr:row>
      <xdr:rowOff>100740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757603"/>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100740</xdr:rowOff>
    </xdr:from>
    <xdr:to>
      <xdr:col>102</xdr:col>
      <xdr:colOff>114300</xdr:colOff>
      <xdr:row>74</xdr:row>
      <xdr:rowOff>106880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788040"/>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161562</xdr:rowOff>
    </xdr:from>
    <xdr:to>
      <xdr:col>116</xdr:col>
      <xdr:colOff>114300</xdr:colOff>
      <xdr:row>75</xdr:row>
      <xdr:rowOff>91712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139989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136482</xdr:rowOff>
    </xdr:from>
    <xdr:to>
      <xdr:col>112</xdr:col>
      <xdr:colOff>38100</xdr:colOff>
      <xdr:row>74</xdr:row>
      <xdr:rowOff>66632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57759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7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19503</xdr:rowOff>
    </xdr:from>
    <xdr:to>
      <xdr:col>107</xdr:col>
      <xdr:colOff>101600</xdr:colOff>
      <xdr:row>74</xdr:row>
      <xdr:rowOff>121103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112230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49940</xdr:rowOff>
    </xdr:from>
    <xdr:to>
      <xdr:col>102</xdr:col>
      <xdr:colOff>165100</xdr:colOff>
      <xdr:row>74</xdr:row>
      <xdr:rowOff>151540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142667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2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56080</xdr:rowOff>
    </xdr:from>
    <xdr:to>
      <xdr:col>98</xdr:col>
      <xdr:colOff>38100</xdr:colOff>
      <xdr:row>74</xdr:row>
      <xdr:rowOff>157680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148807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8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全ての項目において、類似団体内平均値と比較して低い水準にある。普通建設事業費については、平成</a:t>
          </a:r>
          <a:r>
            <a:rPr lang="en-US" altLang="ja-JP" sz="1400">
              <a:effectLst/>
              <a:latin typeface="ＭＳ Ｐゴシック" panose="020B0600070205080204" pitchFamily="50" charset="-128"/>
              <a:ea typeface="ＭＳ Ｐゴシック" panose="020B0600070205080204" pitchFamily="50" charset="-128"/>
            </a:rPr>
            <a:t>29</a:t>
          </a:r>
          <a:r>
            <a:rPr lang="ja-JP" altLang="en-US" sz="1400">
              <a:effectLst/>
              <a:latin typeface="ＭＳ Ｐゴシック" panose="020B0600070205080204" pitchFamily="50" charset="-128"/>
              <a:ea typeface="ＭＳ Ｐゴシック" panose="020B0600070205080204" pitchFamily="50" charset="-128"/>
            </a:rPr>
            <a:t>年度に新体育館建設工事費等が増加したことにより、一時的に類似団体内平均値と比較して高くなったが、平成</a:t>
          </a:r>
          <a:r>
            <a:rPr lang="en-US" altLang="ja-JP" sz="1400">
              <a:effectLst/>
              <a:latin typeface="ＭＳ Ｐゴシック" panose="020B0600070205080204" pitchFamily="50" charset="-128"/>
              <a:ea typeface="ＭＳ Ｐゴシック" panose="020B0600070205080204" pitchFamily="50" charset="-128"/>
            </a:rPr>
            <a:t>30</a:t>
          </a:r>
          <a:r>
            <a:rPr lang="ja-JP" altLang="en-US" sz="1400">
              <a:effectLst/>
              <a:latin typeface="ＭＳ Ｐゴシック" panose="020B0600070205080204" pitchFamily="50" charset="-128"/>
              <a:ea typeface="ＭＳ Ｐゴシック" panose="020B0600070205080204" pitchFamily="50" charset="-128"/>
            </a:rPr>
            <a:t>年度決算以降は、類似団体内平均値より低い状況である。</a:t>
          </a:r>
        </a:p>
        <a:p>
          <a:r>
            <a:rPr lang="ja-JP" altLang="en-US" sz="1400">
              <a:effectLst/>
              <a:latin typeface="ＭＳ Ｐゴシック" panose="020B0600070205080204" pitchFamily="50" charset="-128"/>
              <a:ea typeface="ＭＳ Ｐゴシック" panose="020B0600070205080204" pitchFamily="50" charset="-128"/>
            </a:rPr>
            <a:t>積立金については、補正予算により不用額を減額し、歳入予算の余剰分を財政調整基金に積み立てたことにより愛知県平均値</a:t>
          </a:r>
          <a:r>
            <a:rPr lang="en-US" altLang="ja-JP" sz="1400">
              <a:effectLst/>
              <a:latin typeface="ＭＳ Ｐゴシック" panose="020B0600070205080204" pitchFamily="50" charset="-128"/>
              <a:ea typeface="ＭＳ Ｐゴシック" panose="020B0600070205080204" pitchFamily="50" charset="-128"/>
            </a:rPr>
            <a:t>11,226</a:t>
          </a:r>
          <a:r>
            <a:rPr lang="ja-JP" altLang="en-US" sz="1400">
              <a:effectLst/>
              <a:latin typeface="ＭＳ Ｐゴシック" panose="020B0600070205080204" pitchFamily="50" charset="-128"/>
              <a:ea typeface="ＭＳ Ｐゴシック" panose="020B0600070205080204" pitchFamily="50" charset="-128"/>
            </a:rPr>
            <a:t>円を上回った。</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今後も、社会保障経費の増加による扶助費の増加や、布袋駅東複合公共施設整備事業などによる普通建設事業費の増加が見込まれるため、業務のスリム化や未来につながる取捨選択を行い、より効果的かつ効率的な行政運営の継続に努める。</a:t>
          </a: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155245</xdr:rowOff>
    </xdr:from>
    <xdr:to>
      <xdr:col>24</xdr:col>
      <xdr:colOff>63500</xdr:colOff>
      <xdr:row>37</xdr:row>
      <xdr:rowOff>42316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27445"/>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112268</xdr:rowOff>
    </xdr:from>
    <xdr:to>
      <xdr:col>19</xdr:col>
      <xdr:colOff>177800</xdr:colOff>
      <xdr:row>36</xdr:row>
      <xdr:rowOff>155245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84468"/>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85751</xdr:rowOff>
    </xdr:from>
    <xdr:to>
      <xdr:col>15</xdr:col>
      <xdr:colOff>50800</xdr:colOff>
      <xdr:row>36</xdr:row>
      <xdr:rowOff>112268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5795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85751</xdr:rowOff>
    </xdr:from>
    <xdr:to>
      <xdr:col>10</xdr:col>
      <xdr:colOff>114300</xdr:colOff>
      <xdr:row>36</xdr:row>
      <xdr:rowOff>105867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57951"/>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162966</xdr:rowOff>
    </xdr:from>
    <xdr:to>
      <xdr:col>24</xdr:col>
      <xdr:colOff>114300</xdr:colOff>
      <xdr:row>37</xdr:row>
      <xdr:rowOff>93116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141393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104445</xdr:rowOff>
    </xdr:from>
    <xdr:to>
      <xdr:col>20</xdr:col>
      <xdr:colOff>38100</xdr:colOff>
      <xdr:row>37</xdr:row>
      <xdr:rowOff>34595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25722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61468</xdr:rowOff>
    </xdr:from>
    <xdr:to>
      <xdr:col>15</xdr:col>
      <xdr:colOff>101600</xdr:colOff>
      <xdr:row>36</xdr:row>
      <xdr:rowOff>163068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154195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34951</xdr:rowOff>
    </xdr:from>
    <xdr:to>
      <xdr:col>10</xdr:col>
      <xdr:colOff>165100</xdr:colOff>
      <xdr:row>36</xdr:row>
      <xdr:rowOff>136551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127678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55067</xdr:rowOff>
    </xdr:from>
    <xdr:to>
      <xdr:col>6</xdr:col>
      <xdr:colOff>38100</xdr:colOff>
      <xdr:row>36</xdr:row>
      <xdr:rowOff>156667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147794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1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29385</xdr:rowOff>
    </xdr:from>
    <xdr:to>
      <xdr:col>24</xdr:col>
      <xdr:colOff>63500</xdr:colOff>
      <xdr:row>58</xdr:row>
      <xdr:rowOff>102701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30585"/>
          <a:ext cx="838200" cy="4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102701</xdr:rowOff>
    </xdr:from>
    <xdr:to>
      <xdr:col>19</xdr:col>
      <xdr:colOff>177800</xdr:colOff>
      <xdr:row>58</xdr:row>
      <xdr:rowOff>109837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46801"/>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109837</xdr:rowOff>
    </xdr:from>
    <xdr:to>
      <xdr:col>15</xdr:col>
      <xdr:colOff>50800</xdr:colOff>
      <xdr:row>58</xdr:row>
      <xdr:rowOff>112402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53937"/>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90711</xdr:rowOff>
    </xdr:from>
    <xdr:to>
      <xdr:col>10</xdr:col>
      <xdr:colOff>114300</xdr:colOff>
      <xdr:row>58</xdr:row>
      <xdr:rowOff>112402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34811"/>
          <a:ext cx="889000" cy="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150035</xdr:rowOff>
    </xdr:from>
    <xdr:to>
      <xdr:col>24</xdr:col>
      <xdr:colOff>114300</xdr:colOff>
      <xdr:row>56</xdr:row>
      <xdr:rowOff>80185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64962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9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51901</xdr:rowOff>
    </xdr:from>
    <xdr:to>
      <xdr:col>20</xdr:col>
      <xdr:colOff>38100</xdr:colOff>
      <xdr:row>58</xdr:row>
      <xdr:rowOff>153501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144628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59037</xdr:rowOff>
    </xdr:from>
    <xdr:to>
      <xdr:col>15</xdr:col>
      <xdr:colOff>101600</xdr:colOff>
      <xdr:row>58</xdr:row>
      <xdr:rowOff>160637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151764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9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61602</xdr:rowOff>
    </xdr:from>
    <xdr:to>
      <xdr:col>10</xdr:col>
      <xdr:colOff>165100</xdr:colOff>
      <xdr:row>58</xdr:row>
      <xdr:rowOff>163202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154329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39911</xdr:rowOff>
    </xdr:from>
    <xdr:to>
      <xdr:col>6</xdr:col>
      <xdr:colOff>38100</xdr:colOff>
      <xdr:row>58</xdr:row>
      <xdr:rowOff>141511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132638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679</xdr:rowOff>
    </xdr:from>
    <xdr:to>
      <xdr:col>24</xdr:col>
      <xdr:colOff>63500</xdr:colOff>
      <xdr:row>77</xdr:row>
      <xdr:rowOff>54530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2329"/>
          <a:ext cx="8382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54530</xdr:rowOff>
    </xdr:from>
    <xdr:to>
      <xdr:col>19</xdr:col>
      <xdr:colOff>177800</xdr:colOff>
      <xdr:row>77</xdr:row>
      <xdr:rowOff>138317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6180"/>
          <a:ext cx="889000" cy="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138317</xdr:rowOff>
    </xdr:from>
    <xdr:to>
      <xdr:col>15</xdr:col>
      <xdr:colOff>50800</xdr:colOff>
      <xdr:row>77</xdr:row>
      <xdr:rowOff>149921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9967"/>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113629</xdr:rowOff>
    </xdr:from>
    <xdr:to>
      <xdr:col>10</xdr:col>
      <xdr:colOff>114300</xdr:colOff>
      <xdr:row>77</xdr:row>
      <xdr:rowOff>149921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15279"/>
          <a:ext cx="889000" cy="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121329</xdr:rowOff>
    </xdr:from>
    <xdr:to>
      <xdr:col>24</xdr:col>
      <xdr:colOff>114300</xdr:colOff>
      <xdr:row>77</xdr:row>
      <xdr:rowOff>51479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99756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3730</xdr:rowOff>
    </xdr:from>
    <xdr:to>
      <xdr:col>20</xdr:col>
      <xdr:colOff>38100</xdr:colOff>
      <xdr:row>77</xdr:row>
      <xdr:rowOff>105330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96457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87517</xdr:rowOff>
    </xdr:from>
    <xdr:to>
      <xdr:col>15</xdr:col>
      <xdr:colOff>101600</xdr:colOff>
      <xdr:row>78</xdr:row>
      <xdr:rowOff>17667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99121</xdr:rowOff>
    </xdr:from>
    <xdr:to>
      <xdr:col>10</xdr:col>
      <xdr:colOff>165100</xdr:colOff>
      <xdr:row>78</xdr:row>
      <xdr:rowOff>29271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20398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62829</xdr:rowOff>
    </xdr:from>
    <xdr:to>
      <xdr:col>6</xdr:col>
      <xdr:colOff>38100</xdr:colOff>
      <xdr:row>77</xdr:row>
      <xdr:rowOff>164429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155556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1794</xdr:rowOff>
    </xdr:from>
    <xdr:to>
      <xdr:col>24</xdr:col>
      <xdr:colOff>63500</xdr:colOff>
      <xdr:row>98</xdr:row>
      <xdr:rowOff>5535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03894"/>
          <a:ext cx="8382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5535</xdr:rowOff>
    </xdr:from>
    <xdr:to>
      <xdr:col>19</xdr:col>
      <xdr:colOff>177800</xdr:colOff>
      <xdr:row>98</xdr:row>
      <xdr:rowOff>21628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7635"/>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21628</xdr:rowOff>
    </xdr:from>
    <xdr:to>
      <xdr:col>15</xdr:col>
      <xdr:colOff>50800</xdr:colOff>
      <xdr:row>98</xdr:row>
      <xdr:rowOff>41546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23728"/>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36313</xdr:rowOff>
    </xdr:from>
    <xdr:to>
      <xdr:col>10</xdr:col>
      <xdr:colOff>114300</xdr:colOff>
      <xdr:row>98</xdr:row>
      <xdr:rowOff>41546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38413"/>
          <a:ext cx="889000" cy="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122444</xdr:rowOff>
    </xdr:from>
    <xdr:to>
      <xdr:col>24</xdr:col>
      <xdr:colOff>114300</xdr:colOff>
      <xdr:row>98</xdr:row>
      <xdr:rowOff>52594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37371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6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126185</xdr:rowOff>
    </xdr:from>
    <xdr:to>
      <xdr:col>20</xdr:col>
      <xdr:colOff>38100</xdr:colOff>
      <xdr:row>98</xdr:row>
      <xdr:rowOff>56335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47462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142278</xdr:rowOff>
    </xdr:from>
    <xdr:to>
      <xdr:col>15</xdr:col>
      <xdr:colOff>101600</xdr:colOff>
      <xdr:row>98</xdr:row>
      <xdr:rowOff>72428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7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63555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162196</xdr:rowOff>
    </xdr:from>
    <xdr:to>
      <xdr:col>10</xdr:col>
      <xdr:colOff>165100</xdr:colOff>
      <xdr:row>98</xdr:row>
      <xdr:rowOff>92346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83473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156963</xdr:rowOff>
    </xdr:from>
    <xdr:to>
      <xdr:col>6</xdr:col>
      <xdr:colOff>38100</xdr:colOff>
      <xdr:row>98</xdr:row>
      <xdr:rowOff>87113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78240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66377</xdr:rowOff>
    </xdr:from>
    <xdr:to>
      <xdr:col>55</xdr:col>
      <xdr:colOff>0</xdr:colOff>
      <xdr:row>37</xdr:row>
      <xdr:rowOff>72834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10027"/>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65462</xdr:rowOff>
    </xdr:from>
    <xdr:to>
      <xdr:col>50</xdr:col>
      <xdr:colOff>114300</xdr:colOff>
      <xdr:row>37</xdr:row>
      <xdr:rowOff>66377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091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65462</xdr:rowOff>
    </xdr:from>
    <xdr:to>
      <xdr:col>45</xdr:col>
      <xdr:colOff>177800</xdr:colOff>
      <xdr:row>37</xdr:row>
      <xdr:rowOff>109639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09112"/>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100209</xdr:rowOff>
    </xdr:from>
    <xdr:to>
      <xdr:col>41</xdr:col>
      <xdr:colOff>50800</xdr:colOff>
      <xdr:row>37</xdr:row>
      <xdr:rowOff>109639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43859"/>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22034</xdr:rowOff>
    </xdr:from>
    <xdr:to>
      <xdr:col>55</xdr:col>
      <xdr:colOff>50800</xdr:colOff>
      <xdr:row>37</xdr:row>
      <xdr:rowOff>123634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152861</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15577</xdr:rowOff>
    </xdr:from>
    <xdr:to>
      <xdr:col>50</xdr:col>
      <xdr:colOff>165100</xdr:colOff>
      <xdr:row>37</xdr:row>
      <xdr:rowOff>117177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133704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1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14662</xdr:rowOff>
    </xdr:from>
    <xdr:to>
      <xdr:col>46</xdr:col>
      <xdr:colOff>38100</xdr:colOff>
      <xdr:row>37</xdr:row>
      <xdr:rowOff>116262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132789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3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58839</xdr:rowOff>
    </xdr:from>
    <xdr:to>
      <xdr:col>41</xdr:col>
      <xdr:colOff>101600</xdr:colOff>
      <xdr:row>37</xdr:row>
      <xdr:rowOff>160439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5516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49409</xdr:rowOff>
    </xdr:from>
    <xdr:to>
      <xdr:col>36</xdr:col>
      <xdr:colOff>165100</xdr:colOff>
      <xdr:row>37</xdr:row>
      <xdr:rowOff>151009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167536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118102</xdr:rowOff>
    </xdr:from>
    <xdr:to>
      <xdr:col>55</xdr:col>
      <xdr:colOff>0</xdr:colOff>
      <xdr:row>58</xdr:row>
      <xdr:rowOff>118266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62202"/>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118266</xdr:rowOff>
    </xdr:from>
    <xdr:to>
      <xdr:col>50</xdr:col>
      <xdr:colOff>114300</xdr:colOff>
      <xdr:row>58</xdr:row>
      <xdr:rowOff>120543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62366"/>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120543</xdr:rowOff>
    </xdr:from>
    <xdr:to>
      <xdr:col>45</xdr:col>
      <xdr:colOff>177800</xdr:colOff>
      <xdr:row>58</xdr:row>
      <xdr:rowOff>122893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64643"/>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122893</xdr:rowOff>
    </xdr:from>
    <xdr:to>
      <xdr:col>41</xdr:col>
      <xdr:colOff>50800</xdr:colOff>
      <xdr:row>58</xdr:row>
      <xdr:rowOff>125216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66993"/>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67302</xdr:rowOff>
    </xdr:from>
    <xdr:to>
      <xdr:col>55</xdr:col>
      <xdr:colOff>50800</xdr:colOff>
      <xdr:row>58</xdr:row>
      <xdr:rowOff>168902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153679</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2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67466</xdr:rowOff>
    </xdr:from>
    <xdr:to>
      <xdr:col>50</xdr:col>
      <xdr:colOff>165100</xdr:colOff>
      <xdr:row>58</xdr:row>
      <xdr:rowOff>169066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160193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10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69743</xdr:rowOff>
    </xdr:from>
    <xdr:to>
      <xdr:col>46</xdr:col>
      <xdr:colOff>38100</xdr:colOff>
      <xdr:row>58</xdr:row>
      <xdr:rowOff>171343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162470</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10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72093</xdr:rowOff>
    </xdr:from>
    <xdr:to>
      <xdr:col>41</xdr:col>
      <xdr:colOff>101600</xdr:colOff>
      <xdr:row>59</xdr:row>
      <xdr:rowOff>2243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164820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1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74416</xdr:rowOff>
    </xdr:from>
    <xdr:to>
      <xdr:col>36</xdr:col>
      <xdr:colOff>165100</xdr:colOff>
      <xdr:row>59</xdr:row>
      <xdr:rowOff>4566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167143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11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98597</xdr:rowOff>
    </xdr:from>
    <xdr:to>
      <xdr:col>55</xdr:col>
      <xdr:colOff>0</xdr:colOff>
      <xdr:row>78</xdr:row>
      <xdr:rowOff>8826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00247"/>
          <a:ext cx="8382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8826</xdr:rowOff>
    </xdr:from>
    <xdr:to>
      <xdr:col>50</xdr:col>
      <xdr:colOff>114300</xdr:colOff>
      <xdr:row>78</xdr:row>
      <xdr:rowOff>58547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81926"/>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58547</xdr:rowOff>
    </xdr:from>
    <xdr:to>
      <xdr:col>45</xdr:col>
      <xdr:colOff>177800</xdr:colOff>
      <xdr:row>78</xdr:row>
      <xdr:rowOff>60925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3164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60925</xdr:rowOff>
    </xdr:from>
    <xdr:to>
      <xdr:col>41</xdr:col>
      <xdr:colOff>50800</xdr:colOff>
      <xdr:row>78</xdr:row>
      <xdr:rowOff>65199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34025"/>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47797</xdr:rowOff>
    </xdr:from>
    <xdr:to>
      <xdr:col>55</xdr:col>
      <xdr:colOff>50800</xdr:colOff>
      <xdr:row>77</xdr:row>
      <xdr:rowOff>149397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26224</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129476</xdr:rowOff>
    </xdr:from>
    <xdr:to>
      <xdr:col>50</xdr:col>
      <xdr:colOff>165100</xdr:colOff>
      <xdr:row>78</xdr:row>
      <xdr:rowOff>59626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50753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2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7747</xdr:rowOff>
    </xdr:from>
    <xdr:to>
      <xdr:col>46</xdr:col>
      <xdr:colOff>38100</xdr:colOff>
      <xdr:row>78</xdr:row>
      <xdr:rowOff>109347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100474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10125</xdr:rowOff>
    </xdr:from>
    <xdr:to>
      <xdr:col>41</xdr:col>
      <xdr:colOff>101600</xdr:colOff>
      <xdr:row>78</xdr:row>
      <xdr:rowOff>111725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102852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14399</xdr:rowOff>
    </xdr:from>
    <xdr:to>
      <xdr:col>36</xdr:col>
      <xdr:colOff>165100</xdr:colOff>
      <xdr:row>78</xdr:row>
      <xdr:rowOff>115999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107126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8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105341</xdr:rowOff>
    </xdr:from>
    <xdr:to>
      <xdr:col>55</xdr:col>
      <xdr:colOff>0</xdr:colOff>
      <xdr:row>98</xdr:row>
      <xdr:rowOff>108592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907441"/>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108592</xdr:rowOff>
    </xdr:from>
    <xdr:to>
      <xdr:col>50</xdr:col>
      <xdr:colOff>114300</xdr:colOff>
      <xdr:row>98</xdr:row>
      <xdr:rowOff>110066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910692"/>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87660</xdr:rowOff>
    </xdr:from>
    <xdr:to>
      <xdr:col>45</xdr:col>
      <xdr:colOff>177800</xdr:colOff>
      <xdr:row>98</xdr:row>
      <xdr:rowOff>110066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89760"/>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87660</xdr:rowOff>
    </xdr:from>
    <xdr:to>
      <xdr:col>41</xdr:col>
      <xdr:colOff>50800</xdr:colOff>
      <xdr:row>98</xdr:row>
      <xdr:rowOff>98056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89760"/>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54541</xdr:rowOff>
    </xdr:from>
    <xdr:to>
      <xdr:col>55</xdr:col>
      <xdr:colOff>50800</xdr:colOff>
      <xdr:row>98</xdr:row>
      <xdr:rowOff>156141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57792</xdr:rowOff>
    </xdr:from>
    <xdr:to>
      <xdr:col>50</xdr:col>
      <xdr:colOff>165100</xdr:colOff>
      <xdr:row>98</xdr:row>
      <xdr:rowOff>159392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150519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59266</xdr:rowOff>
    </xdr:from>
    <xdr:to>
      <xdr:col>46</xdr:col>
      <xdr:colOff>38100</xdr:colOff>
      <xdr:row>98</xdr:row>
      <xdr:rowOff>160866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151993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36860</xdr:rowOff>
    </xdr:from>
    <xdr:to>
      <xdr:col>41</xdr:col>
      <xdr:colOff>101600</xdr:colOff>
      <xdr:row>98</xdr:row>
      <xdr:rowOff>138460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129587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3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47256</xdr:rowOff>
    </xdr:from>
    <xdr:to>
      <xdr:col>36</xdr:col>
      <xdr:colOff>165100</xdr:colOff>
      <xdr:row>98</xdr:row>
      <xdr:rowOff>148856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139983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115057</xdr:rowOff>
    </xdr:from>
    <xdr:to>
      <xdr:col>85</xdr:col>
      <xdr:colOff>127000</xdr:colOff>
      <xdr:row>38</xdr:row>
      <xdr:rowOff>136637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630157"/>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115057</xdr:rowOff>
    </xdr:from>
    <xdr:to>
      <xdr:col>81</xdr:col>
      <xdr:colOff>50800</xdr:colOff>
      <xdr:row>38</xdr:row>
      <xdr:rowOff>121275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630157"/>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121275</xdr:rowOff>
    </xdr:from>
    <xdr:to>
      <xdr:col>76</xdr:col>
      <xdr:colOff>114300</xdr:colOff>
      <xdr:row>38</xdr:row>
      <xdr:rowOff>162011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636375"/>
          <a:ext cx="8890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126350</xdr:rowOff>
    </xdr:from>
    <xdr:to>
      <xdr:col>71</xdr:col>
      <xdr:colOff>177800</xdr:colOff>
      <xdr:row>38</xdr:row>
      <xdr:rowOff>162011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641450"/>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85837</xdr:rowOff>
    </xdr:from>
    <xdr:to>
      <xdr:col>85</xdr:col>
      <xdr:colOff>177800</xdr:colOff>
      <xdr:row>39</xdr:row>
      <xdr:rowOff>15987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764</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64257</xdr:rowOff>
    </xdr:from>
    <xdr:to>
      <xdr:col>81</xdr:col>
      <xdr:colOff>101600</xdr:colOff>
      <xdr:row>38</xdr:row>
      <xdr:rowOff>165857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70475</xdr:rowOff>
    </xdr:from>
    <xdr:to>
      <xdr:col>76</xdr:col>
      <xdr:colOff>165100</xdr:colOff>
      <xdr:row>39</xdr:row>
      <xdr:rowOff>625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163202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111211</xdr:rowOff>
    </xdr:from>
    <xdr:to>
      <xdr:col>72</xdr:col>
      <xdr:colOff>38100</xdr:colOff>
      <xdr:row>39</xdr:row>
      <xdr:rowOff>41361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6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32488</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68428" y="671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75550</xdr:rowOff>
    </xdr:from>
    <xdr:to>
      <xdr:col>67</xdr:col>
      <xdr:colOff>101600</xdr:colOff>
      <xdr:row>39</xdr:row>
      <xdr:rowOff>5700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168277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146934</xdr:rowOff>
    </xdr:from>
    <xdr:to>
      <xdr:col>85</xdr:col>
      <xdr:colOff>127000</xdr:colOff>
      <xdr:row>58</xdr:row>
      <xdr:rowOff>20355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19584"/>
          <a:ext cx="838200" cy="4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20355</xdr:rowOff>
    </xdr:from>
    <xdr:to>
      <xdr:col>81</xdr:col>
      <xdr:colOff>50800</xdr:colOff>
      <xdr:row>58</xdr:row>
      <xdr:rowOff>58955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64455"/>
          <a:ext cx="8890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79104</xdr:rowOff>
    </xdr:from>
    <xdr:to>
      <xdr:col>76</xdr:col>
      <xdr:colOff>114300</xdr:colOff>
      <xdr:row>58</xdr:row>
      <xdr:rowOff>58955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680304"/>
          <a:ext cx="889000" cy="3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79104</xdr:rowOff>
    </xdr:from>
    <xdr:to>
      <xdr:col>71</xdr:col>
      <xdr:colOff>177800</xdr:colOff>
      <xdr:row>59</xdr:row>
      <xdr:rowOff>36944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680304"/>
          <a:ext cx="889000" cy="47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52942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96134</xdr:rowOff>
    </xdr:from>
    <xdr:to>
      <xdr:col>85</xdr:col>
      <xdr:colOff>177800</xdr:colOff>
      <xdr:row>58</xdr:row>
      <xdr:rowOff>26284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11061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141005</xdr:rowOff>
    </xdr:from>
    <xdr:to>
      <xdr:col>81</xdr:col>
      <xdr:colOff>101600</xdr:colOff>
      <xdr:row>58</xdr:row>
      <xdr:rowOff>71155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9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62282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1000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8155</xdr:rowOff>
    </xdr:from>
    <xdr:to>
      <xdr:col>76</xdr:col>
      <xdr:colOff>165100</xdr:colOff>
      <xdr:row>58</xdr:row>
      <xdr:rowOff>109755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9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100882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28304</xdr:rowOff>
    </xdr:from>
    <xdr:to>
      <xdr:col>72</xdr:col>
      <xdr:colOff>38100</xdr:colOff>
      <xdr:row>56</xdr:row>
      <xdr:rowOff>129904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157594</xdr:rowOff>
    </xdr:from>
    <xdr:to>
      <xdr:col>67</xdr:col>
      <xdr:colOff>101600</xdr:colOff>
      <xdr:row>59</xdr:row>
      <xdr:rowOff>87744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10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78871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1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44016</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85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42880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7430"/>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42880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7430"/>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164666</xdr:rowOff>
    </xdr:from>
    <xdr:to>
      <xdr:col>85</xdr:col>
      <xdr:colOff>177800</xdr:colOff>
      <xdr:row>79</xdr:row>
      <xdr:rowOff>94816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13932"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163530</xdr:rowOff>
    </xdr:from>
    <xdr:to>
      <xdr:col>76</xdr:col>
      <xdr:colOff>165100</xdr:colOff>
      <xdr:row>79</xdr:row>
      <xdr:rowOff>93680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84807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9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111486</xdr:rowOff>
    </xdr:from>
    <xdr:to>
      <xdr:col>85</xdr:col>
      <xdr:colOff>127000</xdr:colOff>
      <xdr:row>96</xdr:row>
      <xdr:rowOff>112840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70686"/>
          <a:ext cx="8382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103905</xdr:rowOff>
    </xdr:from>
    <xdr:to>
      <xdr:col>81</xdr:col>
      <xdr:colOff>50800</xdr:colOff>
      <xdr:row>96</xdr:row>
      <xdr:rowOff>111486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56310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103905</xdr:rowOff>
    </xdr:from>
    <xdr:to>
      <xdr:col>76</xdr:col>
      <xdr:colOff>114300</xdr:colOff>
      <xdr:row>96</xdr:row>
      <xdr:rowOff>105315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6310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105315</xdr:rowOff>
    </xdr:from>
    <xdr:to>
      <xdr:col>71</xdr:col>
      <xdr:colOff>177800</xdr:colOff>
      <xdr:row>96</xdr:row>
      <xdr:rowOff>109392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64515"/>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62040</xdr:rowOff>
    </xdr:from>
    <xdr:to>
      <xdr:col>85</xdr:col>
      <xdr:colOff>177800</xdr:colOff>
      <xdr:row>96</xdr:row>
      <xdr:rowOff>163640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40467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60686</xdr:rowOff>
    </xdr:from>
    <xdr:to>
      <xdr:col>81</xdr:col>
      <xdr:colOff>101600</xdr:colOff>
      <xdr:row>96</xdr:row>
      <xdr:rowOff>162286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153413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6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53105</xdr:rowOff>
    </xdr:from>
    <xdr:to>
      <xdr:col>76</xdr:col>
      <xdr:colOff>165100</xdr:colOff>
      <xdr:row>96</xdr:row>
      <xdr:rowOff>154705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145832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0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54515</xdr:rowOff>
    </xdr:from>
    <xdr:to>
      <xdr:col>72</xdr:col>
      <xdr:colOff>38100</xdr:colOff>
      <xdr:row>96</xdr:row>
      <xdr:rowOff>156115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147242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0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58592</xdr:rowOff>
    </xdr:from>
    <xdr:to>
      <xdr:col>67</xdr:col>
      <xdr:colOff>101600</xdr:colOff>
      <xdr:row>96</xdr:row>
      <xdr:rowOff>160192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151319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多くの項目において、類似団体内平均値と比較して低い水準にあるが、労働費については、類似団体内平均値と比較して高い水準にある。</a:t>
          </a: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2,170</a:t>
          </a:r>
          <a:r>
            <a:rPr kumimoji="1" lang="ja-JP" altLang="en-US" sz="1300">
              <a:latin typeface="ＭＳ Ｐゴシック" panose="020B0600070205080204" pitchFamily="50" charset="-128"/>
              <a:ea typeface="ＭＳ Ｐゴシック" panose="020B0600070205080204" pitchFamily="50" charset="-128"/>
            </a:rPr>
            <a:t>円で類似団体内順位が</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位となっており、この主な要因は、すいとぴあ江南の管理運営に係る指定管理料によるものである。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9,298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3,573</a:t>
          </a:r>
          <a:r>
            <a:rPr kumimoji="1" lang="ja-JP" altLang="en-US" sz="1300">
              <a:latin typeface="ＭＳ Ｐゴシック" panose="020B0600070205080204" pitchFamily="50" charset="-128"/>
              <a:ea typeface="ＭＳ Ｐゴシック" panose="020B0600070205080204" pitchFamily="50" charset="-128"/>
            </a:rPr>
            <a:t>円の増加で類似団体内順位が</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位となっており、この主な要因は、新型コロナウイルス感染症の影響を受けた事業所等の支援のため、プレミアム付商品券発行支援事業などを実施したことによるものである。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138,954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109,243</a:t>
          </a:r>
          <a:r>
            <a:rPr kumimoji="1" lang="ja-JP" altLang="en-US" sz="1300">
              <a:latin typeface="ＭＳ Ｐゴシック" panose="020B0600070205080204" pitchFamily="50" charset="-128"/>
              <a:ea typeface="ＭＳ Ｐゴシック" panose="020B0600070205080204" pitchFamily="50" charset="-128"/>
            </a:rPr>
            <a:t>円の増加となっており、この主な要因は、特別定額給付金の給付によるものである。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今後も、少子高齢化への対応に伴う民生費の増が続くことが見込まれるため、業務のスリム化や未来につながる取捨選択を行い、より効果的かつ効率的な行政運営の継続に努める。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財政調整基金残高は、令和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年度末時点において</a:t>
          </a:r>
          <a:r>
            <a:rPr kumimoji="1" lang="en-US" altLang="ja-JP" sz="1000">
              <a:latin typeface="ＭＳ ゴシック" pitchFamily="49" charset="-128"/>
              <a:ea typeface="ＭＳ ゴシック" pitchFamily="49" charset="-128"/>
            </a:rPr>
            <a:t>2,007,475</a:t>
          </a:r>
          <a:r>
            <a:rPr kumimoji="1" lang="ja-JP" altLang="en-US" sz="1000">
              <a:latin typeface="ＭＳ ゴシック" pitchFamily="49" charset="-128"/>
              <a:ea typeface="ＭＳ ゴシック" pitchFamily="49" charset="-128"/>
            </a:rPr>
            <a:t>千円、標準財政規模の</a:t>
          </a:r>
          <a:r>
            <a:rPr kumimoji="1" lang="en-US" altLang="ja-JP" sz="1000">
              <a:latin typeface="ＭＳ ゴシック" pitchFamily="49" charset="-128"/>
              <a:ea typeface="ＭＳ ゴシック" pitchFamily="49" charset="-128"/>
            </a:rPr>
            <a:t>10.46</a:t>
          </a:r>
          <a:r>
            <a:rPr kumimoji="1" lang="ja-JP" altLang="en-US" sz="1000">
              <a:latin typeface="ＭＳ ゴシック" pitchFamily="49" charset="-128"/>
              <a:ea typeface="ＭＳ ゴシック" pitchFamily="49" charset="-128"/>
            </a:rPr>
            <a:t>％となっており、令和元年度末時点から</a:t>
          </a:r>
          <a:r>
            <a:rPr kumimoji="1" lang="en-US" altLang="ja-JP" sz="1000">
              <a:latin typeface="ＭＳ ゴシック" pitchFamily="49" charset="-128"/>
              <a:ea typeface="ＭＳ ゴシック" pitchFamily="49" charset="-128"/>
            </a:rPr>
            <a:t>4.83</a:t>
          </a:r>
          <a:r>
            <a:rPr kumimoji="1" lang="ja-JP" altLang="en-US" sz="1000">
              <a:latin typeface="ＭＳ ゴシック" pitchFamily="49" charset="-128"/>
              <a:ea typeface="ＭＳ ゴシック" pitchFamily="49" charset="-128"/>
            </a:rPr>
            <a:t>ポイントの増加となった。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は新型コロナウイルス感染症対策のため、多額の経費を要したが、新型コロナウイルス感染症対応地方創生臨時交付金を活用し、財政調整基金繰入金などその他一般財源の充当を極力減らし、歳入予算の余剰分を財政調整基金に積み立てたため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前年度と比較して実質収支額が</a:t>
          </a:r>
          <a:r>
            <a:rPr kumimoji="1" lang="en-US" altLang="ja-JP" sz="1000">
              <a:latin typeface="ＭＳ ゴシック" pitchFamily="49" charset="-128"/>
              <a:ea typeface="ＭＳ ゴシック" pitchFamily="49" charset="-128"/>
            </a:rPr>
            <a:t>288,734</a:t>
          </a:r>
          <a:r>
            <a:rPr kumimoji="1" lang="ja-JP" altLang="en-US" sz="1000">
              <a:latin typeface="ＭＳ ゴシック" pitchFamily="49" charset="-128"/>
              <a:ea typeface="ＭＳ ゴシック" pitchFamily="49" charset="-128"/>
            </a:rPr>
            <a:t>千円の減、標準財政規模に占める割合では</a:t>
          </a:r>
          <a:r>
            <a:rPr kumimoji="1" lang="en-US" altLang="ja-JP" sz="1000">
              <a:latin typeface="ＭＳ ゴシック" pitchFamily="49" charset="-128"/>
              <a:ea typeface="ＭＳ ゴシック" pitchFamily="49" charset="-128"/>
            </a:rPr>
            <a:t>1.73</a:t>
          </a:r>
          <a:r>
            <a:rPr kumimoji="1" lang="ja-JP" altLang="en-US" sz="1000">
              <a:latin typeface="ＭＳ ゴシック" pitchFamily="49" charset="-128"/>
              <a:ea typeface="ＭＳ ゴシック" pitchFamily="49" charset="-128"/>
            </a:rPr>
            <a:t>ポイントの減となり、実質単年度収支の標準財政規模に占める割合では、</a:t>
          </a:r>
          <a:r>
            <a:rPr kumimoji="1" lang="en-US" altLang="ja-JP" sz="1000">
              <a:latin typeface="ＭＳ ゴシック" pitchFamily="49" charset="-128"/>
              <a:ea typeface="ＭＳ ゴシック" pitchFamily="49" charset="-128"/>
            </a:rPr>
            <a:t>2.89</a:t>
          </a:r>
          <a:r>
            <a:rPr kumimoji="1" lang="ja-JP" altLang="en-US" sz="1000">
              <a:latin typeface="ＭＳ ゴシック" pitchFamily="49" charset="-128"/>
              <a:ea typeface="ＭＳ ゴシック" pitchFamily="49" charset="-128"/>
            </a:rPr>
            <a:t>ポイントの増となっている。</a:t>
          </a:r>
        </a:p>
        <a:p>
          <a:r>
            <a:rPr kumimoji="1" lang="ja-JP" altLang="en-US" sz="1000">
              <a:latin typeface="ＭＳ ゴシック" pitchFamily="49" charset="-128"/>
              <a:ea typeface="ＭＳ ゴシック" pitchFamily="49" charset="-128"/>
            </a:rPr>
            <a:t>　今後も、柔軟な発想で工夫をしながら、事業を取捨選択し、スクラップ＆ビルドの取り組みにより、財源を確保した範囲内で事業を進め、健全な行財政運営に努めていく。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すべての会計が継続的に黒字で推移しており、令和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年度は前年度と同程度の推移となっている。</a:t>
          </a:r>
        </a:p>
        <a:p>
          <a:r>
            <a:rPr kumimoji="1" lang="ja-JP" altLang="en-US" sz="1400">
              <a:latin typeface="ＭＳ ゴシック" pitchFamily="49" charset="-128"/>
              <a:ea typeface="ＭＳ ゴシック" pitchFamily="49" charset="-128"/>
            </a:rPr>
            <a:t>　また、標準財政規模の増加により、多くの会計において実質収支額の標準財政規模比が減少となった。</a:t>
          </a:r>
        </a:p>
        <a:p>
          <a:r>
            <a:rPr kumimoji="1" lang="ja-JP" altLang="en-US" sz="1400">
              <a:latin typeface="ＭＳ ゴシック" pitchFamily="49" charset="-128"/>
              <a:ea typeface="ＭＳ ゴシック" pitchFamily="49" charset="-128"/>
            </a:rPr>
            <a:t>　今後も、更なる高齢者人口の増加に伴い、社会保障経費の増加が見込まれ、一般会計から介護保険特別会計や後期高齢者医療特別会計への繰出金が増加することが予想される。</a:t>
          </a:r>
        </a:p>
        <a:p>
          <a:r>
            <a:rPr kumimoji="1" lang="ja-JP" altLang="en-US" sz="1400">
              <a:latin typeface="ＭＳ ゴシック" pitchFamily="49" charset="-128"/>
              <a:ea typeface="ＭＳ ゴシック" pitchFamily="49" charset="-128"/>
            </a:rPr>
            <a:t>　また、布袋駅付近鉄道高架整備事業、布袋駅東複合公共施設整備事業など、投資的経費も増加することが予想されるため、引き続き歳入確保、歳出削減を徹底することにより、更なる黒字額の確保に努める。</a:t>
          </a:r>
        </a:p>
        <a:p>
          <a:r>
            <a:rPr kumimoji="1" lang="ja-JP" altLang="en-US" sz="1400">
              <a:latin typeface="ＭＳ ゴシック" pitchFamily="49" charset="-128"/>
              <a:ea typeface="ＭＳ ゴシック" pitchFamily="49" charset="-128"/>
            </a:rPr>
            <a:t>　特別会計においては、一般会計からの繰入金に依存せず、保険税や保険料などの見直しや更なる徴収率の向上を図るなど歳入の確保に努め、赤字にならないよう健全な財政運営に努める。また、水道事業会計は、基幹管路の更新により多額の経費がかかることから、引き続き黒字額が確保できるよう健全性を確保していく。下水道事業会計については、一般会計からの繰入金に大きく依存している状況にあるため、下水道接続の普及促進、下水道使用料の改定により、適正な下水道事業の経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42440308</v>
      </c>
      <c r="BO4" s="464"/>
      <c r="BP4" s="464"/>
      <c r="BQ4" s="464"/>
      <c r="BR4" s="464"/>
      <c r="BS4" s="464"/>
      <c r="BT4" s="464"/>
      <c r="BU4" s="465"/>
      <c r="BV4" s="463">
        <v>30851783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4.0999999999999996</v>
      </c>
      <c r="CU4" s="648"/>
      <c r="CV4" s="648"/>
      <c r="CW4" s="648"/>
      <c r="CX4" s="648"/>
      <c r="CY4" s="648"/>
      <c r="CZ4" s="648"/>
      <c r="DA4" s="649"/>
      <c r="DB4" s="647">
        <v>5.9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41559076</v>
      </c>
      <c r="BO5" s="469"/>
      <c r="BP5" s="469"/>
      <c r="BQ5" s="469"/>
      <c r="BR5" s="469"/>
      <c r="BS5" s="469"/>
      <c r="BT5" s="469"/>
      <c r="BU5" s="470"/>
      <c r="BV5" s="468">
        <v>29525828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90.1</v>
      </c>
      <c r="CU5" s="439"/>
      <c r="CV5" s="439"/>
      <c r="CW5" s="439"/>
      <c r="CX5" s="439"/>
      <c r="CY5" s="439"/>
      <c r="CZ5" s="439"/>
      <c r="DA5" s="440"/>
      <c r="DB5" s="438">
        <v>87.2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881232</v>
      </c>
      <c r="BO6" s="469"/>
      <c r="BP6" s="469"/>
      <c r="BQ6" s="469"/>
      <c r="BR6" s="469"/>
      <c r="BS6" s="469"/>
      <c r="BT6" s="469"/>
      <c r="BU6" s="470"/>
      <c r="BV6" s="468">
        <v>1325955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96.2</v>
      </c>
      <c r="CU6" s="622"/>
      <c r="CV6" s="622"/>
      <c r="CW6" s="622"/>
      <c r="CX6" s="622"/>
      <c r="CY6" s="622"/>
      <c r="CZ6" s="622"/>
      <c r="DA6" s="623"/>
      <c r="DB6" s="621">
        <v>93.5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88970</v>
      </c>
      <c r="BO7" s="469"/>
      <c r="BP7" s="469"/>
      <c r="BQ7" s="469"/>
      <c r="BR7" s="469"/>
      <c r="BS7" s="469"/>
      <c r="BT7" s="469"/>
      <c r="BU7" s="470"/>
      <c r="BV7" s="468">
        <v>244959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19186922</v>
      </c>
      <c r="CU7" s="469"/>
      <c r="CV7" s="469"/>
      <c r="CW7" s="469"/>
      <c r="CX7" s="469"/>
      <c r="CY7" s="469"/>
      <c r="CZ7" s="469"/>
      <c r="DA7" s="470"/>
      <c r="DB7" s="468">
        <v>18461307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102</v>
      </c>
      <c r="AV8" s="526"/>
      <c r="AW8" s="526"/>
      <c r="AX8" s="526"/>
      <c r="AY8" s="448" t="s">
        <v>109</v>
      </c>
      <c r="AZ8" s="449"/>
      <c r="BA8" s="449"/>
      <c r="BB8" s="449"/>
      <c r="BC8" s="449"/>
      <c r="BD8" s="449"/>
      <c r="BE8" s="449"/>
      <c r="BF8" s="449"/>
      <c r="BG8" s="449"/>
      <c r="BH8" s="449"/>
      <c r="BI8" s="449"/>
      <c r="BJ8" s="449"/>
      <c r="BK8" s="449"/>
      <c r="BL8" s="449"/>
      <c r="BM8" s="450"/>
      <c r="BN8" s="468">
        <v>792262</v>
      </c>
      <c r="BO8" s="469"/>
      <c r="BP8" s="469"/>
      <c r="BQ8" s="469"/>
      <c r="BR8" s="469"/>
      <c r="BS8" s="469"/>
      <c r="BT8" s="469"/>
      <c r="BU8" s="470"/>
      <c r="BV8" s="468">
        <v>1080996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0.81</v>
      </c>
      <c r="CU8" s="582"/>
      <c r="CV8" s="582"/>
      <c r="CW8" s="582"/>
      <c r="CX8" s="582"/>
      <c r="CY8" s="582"/>
      <c r="CZ8" s="582"/>
      <c r="DA8" s="583"/>
      <c r="DB8" s="581">
        <v>0.81</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98255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-288734</v>
      </c>
      <c r="BO9" s="469"/>
      <c r="BP9" s="469"/>
      <c r="BQ9" s="469"/>
      <c r="BR9" s="469"/>
      <c r="BS9" s="469"/>
      <c r="BT9" s="469"/>
      <c r="BU9" s="470"/>
      <c r="BV9" s="468">
        <v>158042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10.5</v>
      </c>
      <c r="CU9" s="439"/>
      <c r="CV9" s="439"/>
      <c r="CW9" s="439"/>
      <c r="CX9" s="439"/>
      <c r="CY9" s="439"/>
      <c r="CZ9" s="439"/>
      <c r="DA9" s="440"/>
      <c r="DB9" s="438">
        <v>11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98359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102</v>
      </c>
      <c r="AV10" s="526"/>
      <c r="AW10" s="526"/>
      <c r="AX10" s="526"/>
      <c r="AY10" s="448" t="s">
        <v>120</v>
      </c>
      <c r="AZ10" s="449"/>
      <c r="BA10" s="449"/>
      <c r="BB10" s="449"/>
      <c r="BC10" s="449"/>
      <c r="BD10" s="449"/>
      <c r="BE10" s="449"/>
      <c r="BF10" s="449"/>
      <c r="BG10" s="449"/>
      <c r="BH10" s="449"/>
      <c r="BI10" s="449"/>
      <c r="BJ10" s="449"/>
      <c r="BK10" s="449"/>
      <c r="BL10" s="449"/>
      <c r="BM10" s="450"/>
      <c r="BN10" s="468">
        <v>973445</v>
      </c>
      <c r="BO10" s="469"/>
      <c r="BP10" s="469"/>
      <c r="BQ10" s="469"/>
      <c r="BR10" s="469"/>
      <c r="BS10" s="469"/>
      <c r="BT10" s="469"/>
      <c r="BU10" s="470"/>
      <c r="BV10" s="468">
        <v>461835</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100239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102</v>
      </c>
      <c r="AV12" s="526"/>
      <c r="AW12" s="526"/>
      <c r="AX12" s="526"/>
      <c r="AY12" s="448" t="s">
        <v>135</v>
      </c>
      <c r="AZ12" s="449"/>
      <c r="BA12" s="449"/>
      <c r="BB12" s="449"/>
      <c r="BC12" s="449"/>
      <c r="BD12" s="449"/>
      <c r="BE12" s="449"/>
      <c r="BF12" s="449"/>
      <c r="BG12" s="449"/>
      <c r="BH12" s="449"/>
      <c r="BI12" s="449"/>
      <c r="BJ12" s="449"/>
      <c r="BK12" s="449"/>
      <c r="BL12" s="449"/>
      <c r="BM12" s="450"/>
      <c r="BN12" s="468">
        <v>5742</v>
      </c>
      <c r="BO12" s="469"/>
      <c r="BP12" s="469"/>
      <c r="BQ12" s="469"/>
      <c r="BR12" s="469"/>
      <c r="BS12" s="469"/>
      <c r="BT12" s="469"/>
      <c r="BU12" s="470"/>
      <c r="BV12" s="468">
        <v>500608</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98244</v>
      </c>
      <c r="S13" s="572"/>
      <c r="T13" s="572"/>
      <c r="U13" s="572"/>
      <c r="V13" s="573"/>
      <c r="W13" s="559" t="s">
        <v>138</v>
      </c>
      <c r="X13" s="481"/>
      <c r="Y13" s="481"/>
      <c r="Z13" s="481"/>
      <c r="AA13" s="481"/>
      <c r="AB13" s="482"/>
      <c r="AC13" s="444">
        <v>451</v>
      </c>
      <c r="AD13" s="445"/>
      <c r="AE13" s="445"/>
      <c r="AF13" s="445"/>
      <c r="AG13" s="446"/>
      <c r="AH13" s="444">
        <v>440</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678969</v>
      </c>
      <c r="BO13" s="469"/>
      <c r="BP13" s="469"/>
      <c r="BQ13" s="469"/>
      <c r="BR13" s="469"/>
      <c r="BS13" s="469"/>
      <c r="BT13" s="469"/>
      <c r="BU13" s="470"/>
      <c r="BV13" s="468">
        <v>119269</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3.6</v>
      </c>
      <c r="CU13" s="439"/>
      <c r="CV13" s="439"/>
      <c r="CW13" s="439"/>
      <c r="CX13" s="439"/>
      <c r="CY13" s="439"/>
      <c r="CZ13" s="439"/>
      <c r="DA13" s="440"/>
      <c r="DB13" s="438">
        <v>3.9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100615</v>
      </c>
      <c r="S14" s="572"/>
      <c r="T14" s="572"/>
      <c r="U14" s="572"/>
      <c r="V14" s="573"/>
      <c r="W14" s="574"/>
      <c r="X14" s="484"/>
      <c r="Y14" s="484"/>
      <c r="Z14" s="484"/>
      <c r="AA14" s="484"/>
      <c r="AB14" s="485"/>
      <c r="AC14" s="564">
        <v>1</v>
      </c>
      <c r="AD14" s="565"/>
      <c r="AE14" s="565"/>
      <c r="AF14" s="565"/>
      <c r="AG14" s="566"/>
      <c r="AH14" s="564">
        <v>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13.9</v>
      </c>
      <c r="CU14" s="576"/>
      <c r="CV14" s="576"/>
      <c r="CW14" s="576"/>
      <c r="CX14" s="576"/>
      <c r="CY14" s="576"/>
      <c r="CZ14" s="576"/>
      <c r="DA14" s="577"/>
      <c r="DB14" s="575">
        <v>23.5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98632</v>
      </c>
      <c r="S15" s="572"/>
      <c r="T15" s="572"/>
      <c r="U15" s="572"/>
      <c r="V15" s="573"/>
      <c r="W15" s="559" t="s">
        <v>145</v>
      </c>
      <c r="X15" s="481"/>
      <c r="Y15" s="481"/>
      <c r="Z15" s="481"/>
      <c r="AA15" s="481"/>
      <c r="AB15" s="482"/>
      <c r="AC15" s="444">
        <v>15230</v>
      </c>
      <c r="AD15" s="445"/>
      <c r="AE15" s="445"/>
      <c r="AF15" s="445"/>
      <c r="AG15" s="446"/>
      <c r="AH15" s="444">
        <v>15633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11911162</v>
      </c>
      <c r="BO15" s="464"/>
      <c r="BP15" s="464"/>
      <c r="BQ15" s="464"/>
      <c r="BR15" s="464"/>
      <c r="BS15" s="464"/>
      <c r="BT15" s="464"/>
      <c r="BU15" s="465"/>
      <c r="BV15" s="463">
        <v>11321613</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33.5</v>
      </c>
      <c r="AD16" s="565"/>
      <c r="AE16" s="565"/>
      <c r="AF16" s="565"/>
      <c r="AG16" s="566"/>
      <c r="AH16" s="564">
        <v>34.4</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14775783</v>
      </c>
      <c r="BO16" s="469"/>
      <c r="BP16" s="469"/>
      <c r="BQ16" s="469"/>
      <c r="BR16" s="469"/>
      <c r="BS16" s="469"/>
      <c r="BT16" s="469"/>
      <c r="BU16" s="470"/>
      <c r="BV16" s="468">
        <v>14073492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29793</v>
      </c>
      <c r="AD17" s="445"/>
      <c r="AE17" s="445"/>
      <c r="AF17" s="445"/>
      <c r="AG17" s="446"/>
      <c r="AH17" s="444">
        <v>29307</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15115142</v>
      </c>
      <c r="BO17" s="469"/>
      <c r="BP17" s="469"/>
      <c r="BQ17" s="469"/>
      <c r="BR17" s="469"/>
      <c r="BS17" s="469"/>
      <c r="BT17" s="469"/>
      <c r="BU17" s="470"/>
      <c r="BV17" s="468">
        <v>14436192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30.2</v>
      </c>
      <c r="M18" s="533"/>
      <c r="N18" s="533"/>
      <c r="O18" s="533"/>
      <c r="P18" s="533"/>
      <c r="Q18" s="533"/>
      <c r="R18" s="534"/>
      <c r="S18" s="534"/>
      <c r="T18" s="534"/>
      <c r="U18" s="534"/>
      <c r="V18" s="535"/>
      <c r="W18" s="549"/>
      <c r="X18" s="550"/>
      <c r="Y18" s="550"/>
      <c r="Z18" s="550"/>
      <c r="AA18" s="550"/>
      <c r="AB18" s="560"/>
      <c r="AC18" s="432">
        <v>65.5</v>
      </c>
      <c r="AD18" s="433"/>
      <c r="AE18" s="433"/>
      <c r="AF18" s="433"/>
      <c r="AG18" s="536"/>
      <c r="AH18" s="432">
        <v>64.599999999999994</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17375939</v>
      </c>
      <c r="BO18" s="469"/>
      <c r="BP18" s="469"/>
      <c r="BQ18" s="469"/>
      <c r="BR18" s="469"/>
      <c r="BS18" s="469"/>
      <c r="BT18" s="469"/>
      <c r="BU18" s="470"/>
      <c r="BV18" s="468">
        <v>16510603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3253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22375294</v>
      </c>
      <c r="BO19" s="469"/>
      <c r="BP19" s="469"/>
      <c r="BQ19" s="469"/>
      <c r="BR19" s="469"/>
      <c r="BS19" s="469"/>
      <c r="BT19" s="469"/>
      <c r="BU19" s="470"/>
      <c r="BV19" s="468">
        <v>21531305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38697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24865447</v>
      </c>
      <c r="BO23" s="469"/>
      <c r="BP23" s="469"/>
      <c r="BQ23" s="469"/>
      <c r="BR23" s="469"/>
      <c r="BS23" s="469"/>
      <c r="BT23" s="469"/>
      <c r="BU23" s="470"/>
      <c r="BV23" s="468">
        <v>24450381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9610</v>
      </c>
      <c r="R24" s="445"/>
      <c r="S24" s="445"/>
      <c r="T24" s="445"/>
      <c r="U24" s="445"/>
      <c r="V24" s="446"/>
      <c r="W24" s="510"/>
      <c r="X24" s="501"/>
      <c r="Y24" s="502"/>
      <c r="Z24" s="441" t="s">
        <v>168</v>
      </c>
      <c r="AA24" s="442"/>
      <c r="AB24" s="442"/>
      <c r="AC24" s="442"/>
      <c r="AD24" s="442"/>
      <c r="AE24" s="442"/>
      <c r="AF24" s="442"/>
      <c r="AG24" s="443"/>
      <c r="AH24" s="444">
        <v>606</v>
      </c>
      <c r="AI24" s="445"/>
      <c r="AJ24" s="445"/>
      <c r="AK24" s="445"/>
      <c r="AL24" s="446"/>
      <c r="AM24" s="444">
        <v>1738614</v>
      </c>
      <c r="AN24" s="445"/>
      <c r="AO24" s="445"/>
      <c r="AP24" s="445"/>
      <c r="AQ24" s="445"/>
      <c r="AR24" s="446"/>
      <c r="AS24" s="444">
        <v>2869</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19894821</v>
      </c>
      <c r="BO24" s="469"/>
      <c r="BP24" s="469"/>
      <c r="BQ24" s="469"/>
      <c r="BR24" s="469"/>
      <c r="BS24" s="469"/>
      <c r="BT24" s="469"/>
      <c r="BU24" s="470"/>
      <c r="BV24" s="468">
        <v>20142824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8160</v>
      </c>
      <c r="R25" s="445"/>
      <c r="S25" s="445"/>
      <c r="T25" s="445"/>
      <c r="U25" s="445"/>
      <c r="V25" s="446"/>
      <c r="W25" s="510"/>
      <c r="X25" s="501"/>
      <c r="Y25" s="502"/>
      <c r="Z25" s="441" t="s">
        <v>171</v>
      </c>
      <c r="AA25" s="442"/>
      <c r="AB25" s="442"/>
      <c r="AC25" s="442"/>
      <c r="AD25" s="442"/>
      <c r="AE25" s="442"/>
      <c r="AF25" s="442"/>
      <c r="AG25" s="443"/>
      <c r="AH25" s="444">
        <v>106</v>
      </c>
      <c r="AI25" s="445"/>
      <c r="AJ25" s="445"/>
      <c r="AK25" s="445"/>
      <c r="AL25" s="446"/>
      <c r="AM25" s="444">
        <v>313654</v>
      </c>
      <c r="AN25" s="445"/>
      <c r="AO25" s="445"/>
      <c r="AP25" s="445"/>
      <c r="AQ25" s="445"/>
      <c r="AR25" s="446"/>
      <c r="AS25" s="444">
        <v>2959</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9422091</v>
      </c>
      <c r="BO25" s="464"/>
      <c r="BP25" s="464"/>
      <c r="BQ25" s="464"/>
      <c r="BR25" s="464"/>
      <c r="BS25" s="464"/>
      <c r="BT25" s="464"/>
      <c r="BU25" s="465"/>
      <c r="BV25" s="463">
        <v>9745867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7270</v>
      </c>
      <c r="R26" s="445"/>
      <c r="S26" s="445"/>
      <c r="T26" s="445"/>
      <c r="U26" s="445"/>
      <c r="V26" s="446"/>
      <c r="W26" s="510"/>
      <c r="X26" s="501"/>
      <c r="Y26" s="502"/>
      <c r="Z26" s="441" t="s">
        <v>174</v>
      </c>
      <c r="AA26" s="523"/>
      <c r="AB26" s="523"/>
      <c r="AC26" s="523"/>
      <c r="AD26" s="523"/>
      <c r="AE26" s="523"/>
      <c r="AF26" s="523"/>
      <c r="AG26" s="524"/>
      <c r="AH26" s="444">
        <v>27</v>
      </c>
      <c r="AI26" s="445"/>
      <c r="AJ26" s="445"/>
      <c r="AK26" s="445"/>
      <c r="AL26" s="446"/>
      <c r="AM26" s="444">
        <v>84861</v>
      </c>
      <c r="AN26" s="445"/>
      <c r="AO26" s="445"/>
      <c r="AP26" s="445"/>
      <c r="AQ26" s="445"/>
      <c r="AR26" s="446"/>
      <c r="AS26" s="444">
        <v>3143</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5320</v>
      </c>
      <c r="R27" s="445"/>
      <c r="S27" s="445"/>
      <c r="T27" s="445"/>
      <c r="U27" s="445"/>
      <c r="V27" s="446"/>
      <c r="W27" s="510"/>
      <c r="X27" s="501"/>
      <c r="Y27" s="502"/>
      <c r="Z27" s="441" t="s">
        <v>178</v>
      </c>
      <c r="AA27" s="442"/>
      <c r="AB27" s="442"/>
      <c r="AC27" s="442"/>
      <c r="AD27" s="442"/>
      <c r="AE27" s="442"/>
      <c r="AF27" s="442"/>
      <c r="AG27" s="443"/>
      <c r="AH27" s="444" t="s">
        <v>176</v>
      </c>
      <c r="AI27" s="445"/>
      <c r="AJ27" s="445"/>
      <c r="AK27" s="445"/>
      <c r="AL27" s="446"/>
      <c r="AM27" s="444" t="s">
        <v>128</v>
      </c>
      <c r="AN27" s="445"/>
      <c r="AO27" s="445"/>
      <c r="AP27" s="445"/>
      <c r="AQ27" s="445"/>
      <c r="AR27" s="446"/>
      <c r="AS27" s="444" t="s">
        <v>128</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912657</v>
      </c>
      <c r="BO27" s="472"/>
      <c r="BP27" s="472"/>
      <c r="BQ27" s="472"/>
      <c r="BR27" s="472"/>
      <c r="BS27" s="472"/>
      <c r="BT27" s="472"/>
      <c r="BU27" s="473"/>
      <c r="BV27" s="471">
        <v>912657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4850</v>
      </c>
      <c r="R28" s="445"/>
      <c r="S28" s="445"/>
      <c r="T28" s="445"/>
      <c r="U28" s="445"/>
      <c r="V28" s="446"/>
      <c r="W28" s="510"/>
      <c r="X28" s="501"/>
      <c r="Y28" s="502"/>
      <c r="Z28" s="441" t="s">
        <v>181</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2007475</v>
      </c>
      <c r="BO28" s="464"/>
      <c r="BP28" s="464"/>
      <c r="BQ28" s="464"/>
      <c r="BR28" s="464"/>
      <c r="BS28" s="464"/>
      <c r="BT28" s="464"/>
      <c r="BU28" s="465"/>
      <c r="BV28" s="463">
        <v>1039772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20</v>
      </c>
      <c r="M29" s="445"/>
      <c r="N29" s="445"/>
      <c r="O29" s="445"/>
      <c r="P29" s="446"/>
      <c r="Q29" s="444">
        <v>4500</v>
      </c>
      <c r="R29" s="445"/>
      <c r="S29" s="445"/>
      <c r="T29" s="445"/>
      <c r="U29" s="445"/>
      <c r="V29" s="446"/>
      <c r="W29" s="511"/>
      <c r="X29" s="512"/>
      <c r="Y29" s="513"/>
      <c r="Z29" s="441" t="s">
        <v>184</v>
      </c>
      <c r="AA29" s="442"/>
      <c r="AB29" s="442"/>
      <c r="AC29" s="442"/>
      <c r="AD29" s="442"/>
      <c r="AE29" s="442"/>
      <c r="AF29" s="442"/>
      <c r="AG29" s="443"/>
      <c r="AH29" s="444">
        <v>606</v>
      </c>
      <c r="AI29" s="445"/>
      <c r="AJ29" s="445"/>
      <c r="AK29" s="445"/>
      <c r="AL29" s="446"/>
      <c r="AM29" s="444">
        <v>1738614</v>
      </c>
      <c r="AN29" s="445"/>
      <c r="AO29" s="445"/>
      <c r="AP29" s="445"/>
      <c r="AQ29" s="445"/>
      <c r="AR29" s="446"/>
      <c r="AS29" s="444">
        <v>2869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t="s">
        <v>128</v>
      </c>
      <c r="BO29" s="469"/>
      <c r="BP29" s="469"/>
      <c r="BQ29" s="469"/>
      <c r="BR29" s="469"/>
      <c r="BS29" s="469"/>
      <c r="BT29" s="469"/>
      <c r="BU29" s="470"/>
      <c r="BV29" s="468" t="s">
        <v>128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99.5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1884913</v>
      </c>
      <c r="BO30" s="472"/>
      <c r="BP30" s="472"/>
      <c r="BQ30" s="472"/>
      <c r="BR30" s="472"/>
      <c r="BS30" s="472"/>
      <c r="BT30" s="472"/>
      <c r="BU30" s="473"/>
      <c r="BV30" s="471">
        <v>1666398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195</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愛知県後期高齢者医療広域連合（一般会計）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13</v>
      </c>
      <c r="CP34" s="427"/>
      <c r="CQ34" s="426" t="str">
        <f>IF('各会計、関係団体の財政状況及び健全化判断比率'!BS7="","",'各会計、関係団体の財政状況及び健全化判断比率'!BS7)</f>
        <v>江南市土地開発公社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尾張都市計画事業江南布袋南部土地区画整理事業特別会計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愛知県後期高齢者医療広域連合（後期高齢者医療特別会計）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江南丹羽環境管理組合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愛北広域事務組合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尾張北部環境組合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8WJcN8/m++L5ze409IY0yPV9zdIFbmCqdzHb2/mU/vGpLu5lzmNGAQh5mMBMKT/eRZ2Euqq6JQpfEZYfeskH1A==" saltValue="H+LIGLluo2iByVQn8WwT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573</v>
      </c>
      <c r="D34" s="1250"/>
      <c r="E34" s="1251"/>
      <c r="F34" s="32">
        <v>7.83</v>
      </c>
      <c r="G34" s="33">
        <v>7.39</v>
      </c>
      <c r="H34" s="33">
        <v>6.7</v>
      </c>
      <c r="I34" s="33">
        <v>6.07</v>
      </c>
      <c r="J34" s="34">
        <v>5.94</v>
      </c>
      <c r="K34" s="22"/>
      <c r="L34" s="22"/>
      <c r="M34" s="22"/>
      <c r="N34" s="22"/>
      <c r="O34" s="22"/>
      <c r="P34" s="22"/>
    </row>
    <row r="35" spans="1:16" ht="39" customHeight="1" x14ac:dyDescent="0.15">
      <c r="A35" s="22"/>
      <c r="B35" s="35"/>
      <c r="C35" s="1244" t="s">
        <v>574</v>
      </c>
      <c r="D35" s="1245"/>
      <c r="E35" s="1246"/>
      <c r="F35" s="36">
        <v>4.76</v>
      </c>
      <c r="G35" s="37">
        <v>5.24</v>
      </c>
      <c r="H35" s="37">
        <v>5.0199999999999996</v>
      </c>
      <c r="I35" s="37">
        <v>5.85</v>
      </c>
      <c r="J35" s="38">
        <v>4.12</v>
      </c>
      <c r="K35" s="22"/>
      <c r="L35" s="22"/>
      <c r="M35" s="22"/>
      <c r="N35" s="22"/>
      <c r="O35" s="22"/>
      <c r="P35" s="22"/>
    </row>
    <row r="36" spans="1:16" ht="39" customHeight="1" x14ac:dyDescent="0.15">
      <c r="A36" s="22"/>
      <c r="B36" s="35"/>
      <c r="C36" s="1244" t="s">
        <v>575</v>
      </c>
      <c r="D36" s="1245"/>
      <c r="E36" s="1246"/>
      <c r="F36" s="36">
        <v>3.48</v>
      </c>
      <c r="G36" s="37">
        <v>3.71</v>
      </c>
      <c r="H36" s="37">
        <v>0.46</v>
      </c>
      <c r="I36" s="37">
        <v>0.47</v>
      </c>
      <c r="J36" s="38">
        <v>1.1000000000000001</v>
      </c>
      <c r="K36" s="22"/>
      <c r="L36" s="22"/>
      <c r="M36" s="22"/>
      <c r="N36" s="22"/>
      <c r="O36" s="22"/>
      <c r="P36" s="22"/>
    </row>
    <row r="37" spans="1:16" ht="39" customHeight="1" x14ac:dyDescent="0.15">
      <c r="A37" s="22"/>
      <c r="B37" s="35"/>
      <c r="C37" s="1244" t="s">
        <v>576</v>
      </c>
      <c r="D37" s="1245"/>
      <c r="E37" s="1246"/>
      <c r="F37" s="36">
        <v>1.82</v>
      </c>
      <c r="G37" s="37">
        <v>2.19</v>
      </c>
      <c r="H37" s="37">
        <v>1.1299999999999999</v>
      </c>
      <c r="I37" s="37">
        <v>1.1100000000000001</v>
      </c>
      <c r="J37" s="38">
        <v>0.98</v>
      </c>
      <c r="K37" s="22"/>
      <c r="L37" s="22"/>
      <c r="M37" s="22"/>
      <c r="N37" s="22"/>
      <c r="O37" s="22"/>
      <c r="P37" s="22"/>
    </row>
    <row r="38" spans="1:16" ht="39" customHeight="1" x14ac:dyDescent="0.15">
      <c r="A38" s="22"/>
      <c r="B38" s="35"/>
      <c r="C38" s="1244" t="s">
        <v>577</v>
      </c>
      <c r="D38" s="1245"/>
      <c r="E38" s="1246"/>
      <c r="F38" s="36" t="s">
        <v>524</v>
      </c>
      <c r="G38" s="37" t="s">
        <v>524</v>
      </c>
      <c r="H38" s="37" t="s">
        <v>524</v>
      </c>
      <c r="I38" s="37" t="s">
        <v>524</v>
      </c>
      <c r="J38" s="38">
        <v>0.16</v>
      </c>
      <c r="K38" s="22"/>
      <c r="L38" s="22"/>
      <c r="M38" s="22"/>
      <c r="N38" s="22"/>
      <c r="O38" s="22"/>
      <c r="P38" s="22"/>
    </row>
    <row r="39" spans="1:16" ht="39" customHeight="1" x14ac:dyDescent="0.15">
      <c r="A39" s="22"/>
      <c r="B39" s="35"/>
      <c r="C39" s="1244" t="s">
        <v>578</v>
      </c>
      <c r="D39" s="1245"/>
      <c r="E39" s="1246"/>
      <c r="F39" s="36">
        <v>0.04</v>
      </c>
      <c r="G39" s="37">
        <v>0.03</v>
      </c>
      <c r="H39" s="37">
        <v>0.04</v>
      </c>
      <c r="I39" s="37">
        <v>0.04</v>
      </c>
      <c r="J39" s="38">
        <v>0.03</v>
      </c>
      <c r="K39" s="22"/>
      <c r="L39" s="22"/>
      <c r="M39" s="22"/>
      <c r="N39" s="22"/>
      <c r="O39" s="22"/>
      <c r="P39" s="22"/>
    </row>
    <row r="40" spans="1:16" ht="39" customHeight="1" x14ac:dyDescent="0.15">
      <c r="A40" s="22"/>
      <c r="B40" s="35"/>
      <c r="C40" s="1244" t="s">
        <v>579</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580</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581</v>
      </c>
      <c r="D43" s="1248"/>
      <c r="E43" s="1249"/>
      <c r="F43" s="41">
        <v>0</v>
      </c>
      <c r="G43" s="42">
        <v>0</v>
      </c>
      <c r="H43" s="42">
        <v>0</v>
      </c>
      <c r="I43" s="42">
        <v>0</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JX3u5i3H97Q6tGtwSlSh1W4N4pMLv3PkkwvcqBIOcJaFrb9Q0AROMIJfWcfBKUBT6sZWizSJcXevTpZKjeJxg==" saltValue="AYcD+btLN3z8X2I4uMjY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2384</v>
      </c>
      <c r="L45" s="60">
        <v>2402</v>
      </c>
      <c r="M45" s="60">
        <v>2403</v>
      </c>
      <c r="N45" s="60">
        <v>2362</v>
      </c>
      <c r="O45" s="61">
        <v>2347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635</v>
      </c>
      <c r="L48" s="64">
        <v>641</v>
      </c>
      <c r="M48" s="64">
        <v>656</v>
      </c>
      <c r="N48" s="64">
        <v>608</v>
      </c>
      <c r="O48" s="65">
        <v>449</v>
      </c>
      <c r="P48" s="48"/>
      <c r="Q48" s="48"/>
      <c r="R48" s="48"/>
      <c r="S48" s="48"/>
      <c r="T48" s="48"/>
      <c r="U48" s="48"/>
    </row>
    <row r="49" spans="1:21" ht="30.75" customHeight="1" x14ac:dyDescent="0.15">
      <c r="A49" s="48"/>
      <c r="B49" s="1272"/>
      <c r="C49" s="1273"/>
      <c r="D49" s="62"/>
      <c r="E49" s="1254" t="s">
        <v>16</v>
      </c>
      <c r="F49" s="1254"/>
      <c r="G49" s="1254"/>
      <c r="H49" s="1254"/>
      <c r="I49" s="1254"/>
      <c r="J49" s="1255"/>
      <c r="K49" s="63">
        <v>119</v>
      </c>
      <c r="L49" s="64">
        <v>117</v>
      </c>
      <c r="M49" s="64">
        <v>117</v>
      </c>
      <c r="N49" s="64">
        <v>117</v>
      </c>
      <c r="O49" s="65">
        <v>105</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2417</v>
      </c>
      <c r="L52" s="64">
        <v>2510</v>
      </c>
      <c r="M52" s="64">
        <v>2498</v>
      </c>
      <c r="N52" s="64">
        <v>2475</v>
      </c>
      <c r="O52" s="65">
        <v>2384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721</v>
      </c>
      <c r="L53" s="69">
        <v>650</v>
      </c>
      <c r="M53" s="69">
        <v>678</v>
      </c>
      <c r="N53" s="69">
        <v>612</v>
      </c>
      <c r="O53" s="70">
        <v>517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524</v>
      </c>
      <c r="L57" s="84" t="s">
        <v>524</v>
      </c>
      <c r="M57" s="84" t="s">
        <v>524</v>
      </c>
      <c r="N57" s="84" t="s">
        <v>524</v>
      </c>
      <c r="O57" s="85" t="s">
        <v>524</v>
      </c>
    </row>
    <row r="58" spans="1:21" ht="31.5" customHeight="1" thickBot="1" x14ac:dyDescent="0.2">
      <c r="B58" s="1262"/>
      <c r="C58" s="1263"/>
      <c r="D58" s="1267" t="s">
        <v>27</v>
      </c>
      <c r="E58" s="1268"/>
      <c r="F58" s="1268"/>
      <c r="G58" s="1268"/>
      <c r="H58" s="1268"/>
      <c r="I58" s="1268"/>
      <c r="J58" s="1269"/>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C9wql4y1QpHTlIYbsf1VfaMcZ1vNcFHQ0SBr5thccrsUwL1VyNoJTRPBPnED5oBFdJdldAAJ3hFE7exHRbkdA==" saltValue="mltM8aJYUyyRlB54HRQR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90" t="s">
        <v>30</v>
      </c>
      <c r="C41" s="1291"/>
      <c r="D41" s="102"/>
      <c r="E41" s="1292" t="s">
        <v>31</v>
      </c>
      <c r="F41" s="1292"/>
      <c r="G41" s="1292"/>
      <c r="H41" s="1293"/>
      <c r="I41" s="103">
        <v>23270</v>
      </c>
      <c r="J41" s="104">
        <v>24531</v>
      </c>
      <c r="K41" s="104">
        <v>24444</v>
      </c>
      <c r="L41" s="104">
        <v>24450</v>
      </c>
      <c r="M41" s="105">
        <v>24865</v>
      </c>
    </row>
    <row r="42" spans="2:13" ht="27.75" customHeight="1" x14ac:dyDescent="0.15">
      <c r="B42" s="1280"/>
      <c r="C42" s="1281"/>
      <c r="D42" s="106"/>
      <c r="E42" s="1284" t="s">
        <v>32</v>
      </c>
      <c r="F42" s="1284"/>
      <c r="G42" s="1284"/>
      <c r="H42" s="1285"/>
      <c r="I42" s="107">
        <v>864</v>
      </c>
      <c r="J42" s="108">
        <v>741</v>
      </c>
      <c r="K42" s="108">
        <v>618</v>
      </c>
      <c r="L42" s="108">
        <v>594</v>
      </c>
      <c r="M42" s="109">
        <v>371</v>
      </c>
    </row>
    <row r="43" spans="2:13" ht="27.75" customHeight="1" x14ac:dyDescent="0.15">
      <c r="B43" s="1280"/>
      <c r="C43" s="1281"/>
      <c r="D43" s="106"/>
      <c r="E43" s="1284" t="s">
        <v>33</v>
      </c>
      <c r="F43" s="1284"/>
      <c r="G43" s="1284"/>
      <c r="H43" s="1285"/>
      <c r="I43" s="107">
        <v>9592</v>
      </c>
      <c r="J43" s="108">
        <v>10242</v>
      </c>
      <c r="K43" s="108">
        <v>10348</v>
      </c>
      <c r="L43" s="108">
        <v>10072</v>
      </c>
      <c r="M43" s="109">
        <v>8818</v>
      </c>
    </row>
    <row r="44" spans="2:13" ht="27.75" customHeight="1" x14ac:dyDescent="0.15">
      <c r="B44" s="1280"/>
      <c r="C44" s="1281"/>
      <c r="D44" s="106"/>
      <c r="E44" s="1284" t="s">
        <v>34</v>
      </c>
      <c r="F44" s="1284"/>
      <c r="G44" s="1284"/>
      <c r="H44" s="1285"/>
      <c r="I44" s="107">
        <v>503</v>
      </c>
      <c r="J44" s="108">
        <v>390</v>
      </c>
      <c r="K44" s="108">
        <v>276</v>
      </c>
      <c r="L44" s="108">
        <v>161</v>
      </c>
      <c r="M44" s="109">
        <v>57</v>
      </c>
    </row>
    <row r="45" spans="2:13" ht="27.75" customHeight="1" x14ac:dyDescent="0.15">
      <c r="B45" s="1280"/>
      <c r="C45" s="1281"/>
      <c r="D45" s="106"/>
      <c r="E45" s="1284" t="s">
        <v>35</v>
      </c>
      <c r="F45" s="1284"/>
      <c r="G45" s="1284"/>
      <c r="H45" s="1285"/>
      <c r="I45" s="107">
        <v>3496</v>
      </c>
      <c r="J45" s="108">
        <v>3525</v>
      </c>
      <c r="K45" s="108">
        <v>3592</v>
      </c>
      <c r="L45" s="108">
        <v>3578</v>
      </c>
      <c r="M45" s="109">
        <v>3509</v>
      </c>
    </row>
    <row r="46" spans="2:13" ht="27.75" customHeight="1" x14ac:dyDescent="0.15">
      <c r="B46" s="1280"/>
      <c r="C46" s="1281"/>
      <c r="D46" s="110"/>
      <c r="E46" s="1284" t="s">
        <v>36</v>
      </c>
      <c r="F46" s="1284"/>
      <c r="G46" s="1284"/>
      <c r="H46" s="1285"/>
      <c r="I46" s="107" t="s">
        <v>524</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4247</v>
      </c>
      <c r="J50" s="108">
        <v>4086</v>
      </c>
      <c r="K50" s="108">
        <v>3683</v>
      </c>
      <c r="L50" s="108">
        <v>3787</v>
      </c>
      <c r="M50" s="109">
        <v>4940</v>
      </c>
    </row>
    <row r="51" spans="2:13" ht="27.75" customHeight="1" x14ac:dyDescent="0.15">
      <c r="B51" s="1280"/>
      <c r="C51" s="1281"/>
      <c r="D51" s="106"/>
      <c r="E51" s="1284" t="s">
        <v>42</v>
      </c>
      <c r="F51" s="1284"/>
      <c r="G51" s="1284"/>
      <c r="H51" s="1285"/>
      <c r="I51" s="107">
        <v>6604</v>
      </c>
      <c r="J51" s="108">
        <v>6975</v>
      </c>
      <c r="K51" s="108">
        <v>7048</v>
      </c>
      <c r="L51" s="108">
        <v>7041</v>
      </c>
      <c r="M51" s="109">
        <v>6287</v>
      </c>
    </row>
    <row r="52" spans="2:13" ht="27.75" customHeight="1" x14ac:dyDescent="0.15">
      <c r="B52" s="1282"/>
      <c r="C52" s="1283"/>
      <c r="D52" s="106"/>
      <c r="E52" s="1284" t="s">
        <v>43</v>
      </c>
      <c r="F52" s="1284"/>
      <c r="G52" s="1284"/>
      <c r="H52" s="1285"/>
      <c r="I52" s="107">
        <v>23663</v>
      </c>
      <c r="J52" s="108">
        <v>23633</v>
      </c>
      <c r="K52" s="108">
        <v>24041</v>
      </c>
      <c r="L52" s="108">
        <v>24125</v>
      </c>
      <c r="M52" s="109">
        <v>23993</v>
      </c>
    </row>
    <row r="53" spans="2:13" ht="27.75" customHeight="1" thickBot="1" x14ac:dyDescent="0.2">
      <c r="B53" s="1286" t="s">
        <v>44</v>
      </c>
      <c r="C53" s="1287"/>
      <c r="D53" s="113"/>
      <c r="E53" s="1288" t="s">
        <v>45</v>
      </c>
      <c r="F53" s="1288"/>
      <c r="G53" s="1288"/>
      <c r="H53" s="1289"/>
      <c r="I53" s="114">
        <v>3211</v>
      </c>
      <c r="J53" s="115">
        <v>4735</v>
      </c>
      <c r="K53" s="115">
        <v>4506</v>
      </c>
      <c r="L53" s="115">
        <v>3903</v>
      </c>
      <c r="M53" s="116">
        <v>2401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14/Gr3zavqP742a8D1/tRETDbRi6/0vwajXXKNjQ8MHWiJM7rHSl3dMCzWLElWHF+NfiE5yv9Qm9BZZXWeKHw==" saltValue="O1NWDCqz+jVilgd2NRyE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5" t="s">
        <v>48</v>
      </c>
      <c r="D55" s="1305"/>
      <c r="E55" s="1306"/>
      <c r="F55" s="128">
        <v>1079</v>
      </c>
      <c r="G55" s="128">
        <v>1040</v>
      </c>
      <c r="H55" s="129">
        <v>2007</v>
      </c>
    </row>
    <row r="56" spans="2:8" ht="52.5" customHeight="1" x14ac:dyDescent="0.15">
      <c r="B56" s="130"/>
      <c r="C56" s="1307" t="s">
        <v>49</v>
      </c>
      <c r="D56" s="1307"/>
      <c r="E56" s="1308"/>
      <c r="F56" s="131" t="s">
        <v>524</v>
      </c>
      <c r="G56" s="131" t="s">
        <v>524</v>
      </c>
      <c r="H56" s="132" t="s">
        <v>524</v>
      </c>
    </row>
    <row r="57" spans="2:8" ht="53.25" customHeight="1" x14ac:dyDescent="0.15">
      <c r="B57" s="130"/>
      <c r="C57" s="1309" t="s">
        <v>50</v>
      </c>
      <c r="D57" s="1309"/>
      <c r="E57" s="1310"/>
      <c r="F57" s="133">
        <v>1409</v>
      </c>
      <c r="G57" s="133">
        <v>1666</v>
      </c>
      <c r="H57" s="134">
        <v>1885</v>
      </c>
    </row>
    <row r="58" spans="2:8" ht="45.75" customHeight="1" x14ac:dyDescent="0.15">
      <c r="B58" s="135"/>
      <c r="C58" s="1297" t="s">
        <v>596</v>
      </c>
      <c r="D58" s="1298"/>
      <c r="E58" s="1299"/>
      <c r="F58" s="136">
        <v>735</v>
      </c>
      <c r="G58" s="136">
        <v>736</v>
      </c>
      <c r="H58" s="137">
        <v>687</v>
      </c>
    </row>
    <row r="59" spans="2:8" ht="45.75" customHeight="1" x14ac:dyDescent="0.15">
      <c r="B59" s="135"/>
      <c r="C59" s="1297" t="s">
        <v>597</v>
      </c>
      <c r="D59" s="1298"/>
      <c r="E59" s="1299"/>
      <c r="F59" s="136">
        <v>200</v>
      </c>
      <c r="G59" s="136">
        <v>400</v>
      </c>
      <c r="H59" s="137">
        <v>600</v>
      </c>
    </row>
    <row r="60" spans="2:8" ht="45.75" customHeight="1" x14ac:dyDescent="0.15">
      <c r="B60" s="135"/>
      <c r="C60" s="1297" t="s">
        <v>598</v>
      </c>
      <c r="D60" s="1298"/>
      <c r="E60" s="1299"/>
      <c r="F60" s="136">
        <v>400</v>
      </c>
      <c r="G60" s="136">
        <v>451</v>
      </c>
      <c r="H60" s="137">
        <v>513</v>
      </c>
    </row>
    <row r="61" spans="2:8" ht="45.75" customHeight="1" x14ac:dyDescent="0.15">
      <c r="B61" s="135"/>
      <c r="C61" s="1297" t="s">
        <v>599</v>
      </c>
      <c r="D61" s="1298"/>
      <c r="E61" s="1299"/>
      <c r="F61" s="136">
        <v>49</v>
      </c>
      <c r="G61" s="136">
        <v>48</v>
      </c>
      <c r="H61" s="137">
        <v>47</v>
      </c>
    </row>
    <row r="62" spans="2:8" ht="45.75" customHeight="1" thickBot="1" x14ac:dyDescent="0.2">
      <c r="B62" s="138"/>
      <c r="C62" s="1300" t="s">
        <v>600</v>
      </c>
      <c r="D62" s="1301"/>
      <c r="E62" s="1302"/>
      <c r="F62" s="139">
        <v>8</v>
      </c>
      <c r="G62" s="139">
        <v>15</v>
      </c>
      <c r="H62" s="140">
        <v>18</v>
      </c>
    </row>
    <row r="63" spans="2:8" ht="52.5" customHeight="1" thickBot="1" x14ac:dyDescent="0.2">
      <c r="B63" s="141"/>
      <c r="C63" s="1303" t="s">
        <v>51</v>
      </c>
      <c r="D63" s="1303"/>
      <c r="E63" s="1304"/>
      <c r="F63" s="142">
        <v>2488</v>
      </c>
      <c r="G63" s="142">
        <v>2706</v>
      </c>
      <c r="H63" s="143">
        <v>3892</v>
      </c>
    </row>
    <row r="64" spans="2:8" ht="15" customHeight="1" x14ac:dyDescent="0.15"/>
  </sheetData>
  <sheetProtection algorithmName="SHA-512" hashValue="z5BphqZWLxVexyUVPqyIQXHkZJUs2m49FkiaSZGvNBSZIaJFHK+hOW22NMjKlZYB3xKCCkZBQ8tmohlmIIr9LQ==" saltValue="CWWraLp9Mz6+t9P1eJ7S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565</v>
      </c>
      <c r="BQ50" s="1317"/>
      <c r="BR50" s="1317"/>
      <c r="BS50" s="1317"/>
      <c r="BT50" s="1317"/>
      <c r="BU50" s="1317"/>
      <c r="BV50" s="1317"/>
      <c r="BW50" s="1317"/>
      <c r="BX50" s="1317" t="s">
        <v>566</v>
      </c>
      <c r="BY50" s="1317"/>
      <c r="BZ50" s="1317"/>
      <c r="CA50" s="1317"/>
      <c r="CB50" s="1317"/>
      <c r="CC50" s="1317"/>
      <c r="CD50" s="1317"/>
      <c r="CE50" s="1317"/>
      <c r="CF50" s="1317" t="s">
        <v>567</v>
      </c>
      <c r="CG50" s="1317"/>
      <c r="CH50" s="1317"/>
      <c r="CI50" s="1317"/>
      <c r="CJ50" s="1317"/>
      <c r="CK50" s="1317"/>
      <c r="CL50" s="1317"/>
      <c r="CM50" s="1317"/>
      <c r="CN50" s="1317" t="s">
        <v>568</v>
      </c>
      <c r="CO50" s="1317"/>
      <c r="CP50" s="1317"/>
      <c r="CQ50" s="1317"/>
      <c r="CR50" s="1317"/>
      <c r="CS50" s="1317"/>
      <c r="CT50" s="1317"/>
      <c r="CU50" s="1317"/>
      <c r="CV50" s="1317" t="s">
        <v>569</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607</v>
      </c>
      <c r="AO51" s="1316"/>
      <c r="AP51" s="1316"/>
      <c r="AQ51" s="1316"/>
      <c r="AR51" s="1316"/>
      <c r="AS51" s="1316"/>
      <c r="AT51" s="1316"/>
      <c r="AU51" s="1316"/>
      <c r="AV51" s="1316"/>
      <c r="AW51" s="1316"/>
      <c r="AX51" s="1316"/>
      <c r="AY51" s="1316"/>
      <c r="AZ51" s="1316"/>
      <c r="BA51" s="1316"/>
      <c r="BB51" s="1316" t="s">
        <v>608</v>
      </c>
      <c r="BC51" s="1316"/>
      <c r="BD51" s="1316"/>
      <c r="BE51" s="1316"/>
      <c r="BF51" s="1316"/>
      <c r="BG51" s="1316"/>
      <c r="BH51" s="1316"/>
      <c r="BI51" s="1316"/>
      <c r="BJ51" s="1316"/>
      <c r="BK51" s="1316"/>
      <c r="BL51" s="1316"/>
      <c r="BM51" s="1316"/>
      <c r="BN51" s="1316"/>
      <c r="BO51" s="1316"/>
      <c r="BP51" s="1313">
        <v>20.100000000000001</v>
      </c>
      <c r="BQ51" s="1313"/>
      <c r="BR51" s="1313"/>
      <c r="BS51" s="1313"/>
      <c r="BT51" s="1313"/>
      <c r="BU51" s="1313"/>
      <c r="BV51" s="1313"/>
      <c r="BW51" s="1313"/>
      <c r="BX51" s="1313">
        <v>29.1</v>
      </c>
      <c r="BY51" s="1313"/>
      <c r="BZ51" s="1313"/>
      <c r="CA51" s="1313"/>
      <c r="CB51" s="1313"/>
      <c r="CC51" s="1313"/>
      <c r="CD51" s="1313"/>
      <c r="CE51" s="1313"/>
      <c r="CF51" s="1313">
        <v>27.4</v>
      </c>
      <c r="CG51" s="1313"/>
      <c r="CH51" s="1313"/>
      <c r="CI51" s="1313"/>
      <c r="CJ51" s="1313"/>
      <c r="CK51" s="1313"/>
      <c r="CL51" s="1313"/>
      <c r="CM51" s="1313"/>
      <c r="CN51" s="1313">
        <v>23.5</v>
      </c>
      <c r="CO51" s="1313"/>
      <c r="CP51" s="1313"/>
      <c r="CQ51" s="1313"/>
      <c r="CR51" s="1313"/>
      <c r="CS51" s="1313"/>
      <c r="CT51" s="1313"/>
      <c r="CU51" s="1313"/>
      <c r="CV51" s="1313">
        <v>13.9</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609</v>
      </c>
      <c r="BC53" s="1316"/>
      <c r="BD53" s="1316"/>
      <c r="BE53" s="1316"/>
      <c r="BF53" s="1316"/>
      <c r="BG53" s="1316"/>
      <c r="BH53" s="1316"/>
      <c r="BI53" s="1316"/>
      <c r="BJ53" s="1316"/>
      <c r="BK53" s="1316"/>
      <c r="BL53" s="1316"/>
      <c r="BM53" s="1316"/>
      <c r="BN53" s="1316"/>
      <c r="BO53" s="1316"/>
      <c r="BP53" s="1313">
        <v>67.7</v>
      </c>
      <c r="BQ53" s="1313"/>
      <c r="BR53" s="1313"/>
      <c r="BS53" s="1313"/>
      <c r="BT53" s="1313"/>
      <c r="BU53" s="1313"/>
      <c r="BV53" s="1313"/>
      <c r="BW53" s="1313"/>
      <c r="BX53" s="1313">
        <v>67.8</v>
      </c>
      <c r="BY53" s="1313"/>
      <c r="BZ53" s="1313"/>
      <c r="CA53" s="1313"/>
      <c r="CB53" s="1313"/>
      <c r="CC53" s="1313"/>
      <c r="CD53" s="1313"/>
      <c r="CE53" s="1313"/>
      <c r="CF53" s="1313">
        <v>69</v>
      </c>
      <c r="CG53" s="1313"/>
      <c r="CH53" s="1313"/>
      <c r="CI53" s="1313"/>
      <c r="CJ53" s="1313"/>
      <c r="CK53" s="1313"/>
      <c r="CL53" s="1313"/>
      <c r="CM53" s="1313"/>
      <c r="CN53" s="1313">
        <v>69.599999999999994</v>
      </c>
      <c r="CO53" s="1313"/>
      <c r="CP53" s="1313"/>
      <c r="CQ53" s="1313"/>
      <c r="CR53" s="1313"/>
      <c r="CS53" s="1313"/>
      <c r="CT53" s="1313"/>
      <c r="CU53" s="1313"/>
      <c r="CV53" s="1313">
        <v>70.900000000000006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610</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609</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565</v>
      </c>
      <c r="BQ72" s="1317"/>
      <c r="BR72" s="1317"/>
      <c r="BS72" s="1317"/>
      <c r="BT72" s="1317"/>
      <c r="BU72" s="1317"/>
      <c r="BV72" s="1317"/>
      <c r="BW72" s="1317"/>
      <c r="BX72" s="1317" t="s">
        <v>566</v>
      </c>
      <c r="BY72" s="1317"/>
      <c r="BZ72" s="1317"/>
      <c r="CA72" s="1317"/>
      <c r="CB72" s="1317"/>
      <c r="CC72" s="1317"/>
      <c r="CD72" s="1317"/>
      <c r="CE72" s="1317"/>
      <c r="CF72" s="1317" t="s">
        <v>567</v>
      </c>
      <c r="CG72" s="1317"/>
      <c r="CH72" s="1317"/>
      <c r="CI72" s="1317"/>
      <c r="CJ72" s="1317"/>
      <c r="CK72" s="1317"/>
      <c r="CL72" s="1317"/>
      <c r="CM72" s="1317"/>
      <c r="CN72" s="1317" t="s">
        <v>568</v>
      </c>
      <c r="CO72" s="1317"/>
      <c r="CP72" s="1317"/>
      <c r="CQ72" s="1317"/>
      <c r="CR72" s="1317"/>
      <c r="CS72" s="1317"/>
      <c r="CT72" s="1317"/>
      <c r="CU72" s="1317"/>
      <c r="CV72" s="1317" t="s">
        <v>569</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607</v>
      </c>
      <c r="AO73" s="1316"/>
      <c r="AP73" s="1316"/>
      <c r="AQ73" s="1316"/>
      <c r="AR73" s="1316"/>
      <c r="AS73" s="1316"/>
      <c r="AT73" s="1316"/>
      <c r="AU73" s="1316"/>
      <c r="AV73" s="1316"/>
      <c r="AW73" s="1316"/>
      <c r="AX73" s="1316"/>
      <c r="AY73" s="1316"/>
      <c r="AZ73" s="1316"/>
      <c r="BA73" s="1316"/>
      <c r="BB73" s="1316" t="s">
        <v>608</v>
      </c>
      <c r="BC73" s="1316"/>
      <c r="BD73" s="1316"/>
      <c r="BE73" s="1316"/>
      <c r="BF73" s="1316"/>
      <c r="BG73" s="1316"/>
      <c r="BH73" s="1316"/>
      <c r="BI73" s="1316"/>
      <c r="BJ73" s="1316"/>
      <c r="BK73" s="1316"/>
      <c r="BL73" s="1316"/>
      <c r="BM73" s="1316"/>
      <c r="BN73" s="1316"/>
      <c r="BO73" s="1316"/>
      <c r="BP73" s="1313">
        <v>20.100000000000001</v>
      </c>
      <c r="BQ73" s="1313"/>
      <c r="BR73" s="1313"/>
      <c r="BS73" s="1313"/>
      <c r="BT73" s="1313"/>
      <c r="BU73" s="1313"/>
      <c r="BV73" s="1313"/>
      <c r="BW73" s="1313"/>
      <c r="BX73" s="1313">
        <v>29.1</v>
      </c>
      <c r="BY73" s="1313"/>
      <c r="BZ73" s="1313"/>
      <c r="CA73" s="1313"/>
      <c r="CB73" s="1313"/>
      <c r="CC73" s="1313"/>
      <c r="CD73" s="1313"/>
      <c r="CE73" s="1313"/>
      <c r="CF73" s="1313">
        <v>27.4</v>
      </c>
      <c r="CG73" s="1313"/>
      <c r="CH73" s="1313"/>
      <c r="CI73" s="1313"/>
      <c r="CJ73" s="1313"/>
      <c r="CK73" s="1313"/>
      <c r="CL73" s="1313"/>
      <c r="CM73" s="1313"/>
      <c r="CN73" s="1313">
        <v>23.5</v>
      </c>
      <c r="CO73" s="1313"/>
      <c r="CP73" s="1313"/>
      <c r="CQ73" s="1313"/>
      <c r="CR73" s="1313"/>
      <c r="CS73" s="1313"/>
      <c r="CT73" s="1313"/>
      <c r="CU73" s="1313"/>
      <c r="CV73" s="1313">
        <v>13.9</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612</v>
      </c>
      <c r="BC75" s="1316"/>
      <c r="BD75" s="1316"/>
      <c r="BE75" s="1316"/>
      <c r="BF75" s="1316"/>
      <c r="BG75" s="1316"/>
      <c r="BH75" s="1316"/>
      <c r="BI75" s="1316"/>
      <c r="BJ75" s="1316"/>
      <c r="BK75" s="1316"/>
      <c r="BL75" s="1316"/>
      <c r="BM75" s="1316"/>
      <c r="BN75" s="1316"/>
      <c r="BO75" s="1316"/>
      <c r="BP75" s="1313">
        <v>4.3</v>
      </c>
      <c r="BQ75" s="1313"/>
      <c r="BR75" s="1313"/>
      <c r="BS75" s="1313"/>
      <c r="BT75" s="1313"/>
      <c r="BU75" s="1313"/>
      <c r="BV75" s="1313"/>
      <c r="BW75" s="1313"/>
      <c r="BX75" s="1313">
        <v>4.2</v>
      </c>
      <c r="BY75" s="1313"/>
      <c r="BZ75" s="1313"/>
      <c r="CA75" s="1313"/>
      <c r="CB75" s="1313"/>
      <c r="CC75" s="1313"/>
      <c r="CD75" s="1313"/>
      <c r="CE75" s="1313"/>
      <c r="CF75" s="1313">
        <v>4.2</v>
      </c>
      <c r="CG75" s="1313"/>
      <c r="CH75" s="1313"/>
      <c r="CI75" s="1313"/>
      <c r="CJ75" s="1313"/>
      <c r="CK75" s="1313"/>
      <c r="CL75" s="1313"/>
      <c r="CM75" s="1313"/>
      <c r="CN75" s="1313">
        <v>3.9</v>
      </c>
      <c r="CO75" s="1313"/>
      <c r="CP75" s="1313"/>
      <c r="CQ75" s="1313"/>
      <c r="CR75" s="1313"/>
      <c r="CS75" s="1313"/>
      <c r="CT75" s="1313"/>
      <c r="CU75" s="1313"/>
      <c r="CV75" s="1313">
        <v>3.6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610</v>
      </c>
      <c r="AO77" s="1317"/>
      <c r="AP77" s="1317"/>
      <c r="AQ77" s="1317"/>
      <c r="AR77" s="1317"/>
      <c r="AS77" s="1317"/>
      <c r="AT77" s="1317"/>
      <c r="AU77" s="1317"/>
      <c r="AV77" s="1317"/>
      <c r="AW77" s="1317"/>
      <c r="AX77" s="1317"/>
      <c r="AY77" s="1317"/>
      <c r="AZ77" s="1317"/>
      <c r="BA77" s="1317"/>
      <c r="BB77" s="1316" t="s">
        <v>608</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612</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Kh3C1Sun1YcE2D6hbcXPaDck6DAp9q5GMtlp+j9EEJ089YUf9sj00wpDIGvydZFbS9/kHljxlj5GTYZBkNS8w==" saltValue="nEjDezIbcm1aR6Ohnt/X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124"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R3/BmiVbJr294BX9gEJyJNYO4T2slRcYbNFJFbqnqGN4/Otcxqny9Rc74eTf+eiLk86t9LxYyH1De0ZgEEIzg==" saltValue="AO08V6/sf6Go8QAyDml2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xc/1FQXmOH1WMuq23qOWhd/oUs5ttfbr/Ty7J+6jGt4+mbymXRzOWfFO1tspZ458XrS3kO5BmS38jnYJNlyNsA==" saltValue="viH78Rs0KCdENk6lST9m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26102</v>
      </c>
      <c r="E3" s="162"/>
      <c r="F3" s="163">
        <v>57295</v>
      </c>
      <c r="G3" s="164"/>
      <c r="H3" s="165"/>
    </row>
    <row r="4" spans="1:8" x14ac:dyDescent="0.15">
      <c r="A4" s="166"/>
      <c r="B4" s="167"/>
      <c r="C4" s="168"/>
      <c r="D4" s="169">
        <v>12693</v>
      </c>
      <c r="E4" s="170"/>
      <c r="F4" s="171">
        <v>32771</v>
      </c>
      <c r="G4" s="172"/>
      <c r="H4" s="173"/>
    </row>
    <row r="5" spans="1:8" x14ac:dyDescent="0.15">
      <c r="A5" s="154" t="s">
        <v>557</v>
      </c>
      <c r="B5" s="159"/>
      <c r="C5" s="160"/>
      <c r="D5" s="161">
        <v>56551</v>
      </c>
      <c r="E5" s="162"/>
      <c r="F5" s="163">
        <v>54110</v>
      </c>
      <c r="G5" s="164"/>
      <c r="H5" s="165"/>
    </row>
    <row r="6" spans="1:8" x14ac:dyDescent="0.15">
      <c r="A6" s="166"/>
      <c r="B6" s="167"/>
      <c r="C6" s="168"/>
      <c r="D6" s="169">
        <v>32031</v>
      </c>
      <c r="E6" s="170"/>
      <c r="F6" s="171">
        <v>30620</v>
      </c>
      <c r="G6" s="172"/>
      <c r="H6" s="173"/>
    </row>
    <row r="7" spans="1:8" x14ac:dyDescent="0.15">
      <c r="A7" s="154" t="s">
        <v>558</v>
      </c>
      <c r="B7" s="159"/>
      <c r="C7" s="160"/>
      <c r="D7" s="161">
        <v>30680</v>
      </c>
      <c r="E7" s="162"/>
      <c r="F7" s="163">
        <v>54684</v>
      </c>
      <c r="G7" s="164"/>
      <c r="H7" s="165"/>
    </row>
    <row r="8" spans="1:8" x14ac:dyDescent="0.15">
      <c r="A8" s="166"/>
      <c r="B8" s="167"/>
      <c r="C8" s="168"/>
      <c r="D8" s="169">
        <v>22000</v>
      </c>
      <c r="E8" s="170"/>
      <c r="F8" s="171">
        <v>32829</v>
      </c>
      <c r="G8" s="172"/>
      <c r="H8" s="173"/>
    </row>
    <row r="9" spans="1:8" x14ac:dyDescent="0.15">
      <c r="A9" s="154" t="s">
        <v>559</v>
      </c>
      <c r="B9" s="159"/>
      <c r="C9" s="160"/>
      <c r="D9" s="161">
        <v>35331</v>
      </c>
      <c r="E9" s="162"/>
      <c r="F9" s="163">
        <v>62383</v>
      </c>
      <c r="G9" s="164"/>
      <c r="H9" s="165"/>
    </row>
    <row r="10" spans="1:8" x14ac:dyDescent="0.15">
      <c r="A10" s="166"/>
      <c r="B10" s="167"/>
      <c r="C10" s="168"/>
      <c r="D10" s="169">
        <v>22828</v>
      </c>
      <c r="E10" s="170"/>
      <c r="F10" s="171">
        <v>35325</v>
      </c>
      <c r="G10" s="172"/>
      <c r="H10" s="173"/>
    </row>
    <row r="11" spans="1:8" x14ac:dyDescent="0.15">
      <c r="A11" s="154" t="s">
        <v>560</v>
      </c>
      <c r="B11" s="159"/>
      <c r="C11" s="160"/>
      <c r="D11" s="161">
        <v>33974</v>
      </c>
      <c r="E11" s="162"/>
      <c r="F11" s="163">
        <v>63812</v>
      </c>
      <c r="G11" s="164"/>
      <c r="H11" s="165"/>
    </row>
    <row r="12" spans="1:8" x14ac:dyDescent="0.15">
      <c r="A12" s="166"/>
      <c r="B12" s="167"/>
      <c r="C12" s="174"/>
      <c r="D12" s="169">
        <v>17749</v>
      </c>
      <c r="E12" s="170"/>
      <c r="F12" s="171">
        <v>33848</v>
      </c>
      <c r="G12" s="172"/>
      <c r="H12" s="173"/>
    </row>
    <row r="13" spans="1:8" x14ac:dyDescent="0.15">
      <c r="A13" s="154"/>
      <c r="B13" s="159"/>
      <c r="C13" s="175"/>
      <c r="D13" s="176">
        <v>36528</v>
      </c>
      <c r="E13" s="177"/>
      <c r="F13" s="178">
        <v>58457</v>
      </c>
      <c r="G13" s="179"/>
      <c r="H13" s="165"/>
    </row>
    <row r="14" spans="1:8" x14ac:dyDescent="0.15">
      <c r="A14" s="166"/>
      <c r="B14" s="167"/>
      <c r="C14" s="168"/>
      <c r="D14" s="169">
        <v>21460</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4.76</v>
      </c>
      <c r="C19" s="180">
        <f>ROUND(VALUE(SUBSTITUTE(実質収支比率等に係る経年分析!G$48,"▲","-")),2)</f>
        <v>5.24</v>
      </c>
      <c r="D19" s="180">
        <f>ROUND(VALUE(SUBSTITUTE(実質収支比率等に係る経年分析!H$48,"▲","-")),2)</f>
        <v>5.03</v>
      </c>
      <c r="E19" s="180">
        <f>ROUND(VALUE(SUBSTITUTE(実質収支比率等に係る経年分析!I$48,"▲","-")),2)</f>
        <v>5.86</v>
      </c>
      <c r="F19" s="180">
        <f>ROUND(VALUE(SUBSTITUTE(実質収支比率等に係る経年分析!J$48,"▲","-")),2)</f>
        <v>4.13</v>
      </c>
    </row>
    <row r="20" spans="1:11" x14ac:dyDescent="0.15">
      <c r="A20" s="180" t="s">
        <v>55</v>
      </c>
      <c r="B20" s="180">
        <f>ROUND(VALUE(SUBSTITUTE(実質収支比率等に係る経年分析!F$47,"▲","-")),2)</f>
        <v>15.39</v>
      </c>
      <c r="C20" s="180">
        <f>ROUND(VALUE(SUBSTITUTE(実質収支比率等に係る経年分析!G$47,"▲","-")),2)</f>
        <v>13.21</v>
      </c>
      <c r="D20" s="180">
        <f>ROUND(VALUE(SUBSTITUTE(実質収支比率等に係る経年分析!H$47,"▲","-")),2)</f>
        <v>5.87</v>
      </c>
      <c r="E20" s="180">
        <f>ROUND(VALUE(SUBSTITUTE(実質収支比率等に係る経年分析!I$47,"▲","-")),2)</f>
        <v>5.63</v>
      </c>
      <c r="F20" s="180">
        <f>ROUND(VALUE(SUBSTITUTE(実質収支比率等に係る経年分析!J$47,"▲","-")),2)</f>
        <v>10.46</v>
      </c>
    </row>
    <row r="21" spans="1:11" x14ac:dyDescent="0.15">
      <c r="A21" s="180" t="s">
        <v>56</v>
      </c>
      <c r="B21" s="180">
        <f>IF(ISNUMBER(VALUE(SUBSTITUTE(実質収支比率等に係る経年分析!F$49,"▲","-"))),ROUND(VALUE(SUBSTITUTE(実質収支比率等に係る経年分析!F$49,"▲","-")),2),NA())</f>
        <v>-1.33</v>
      </c>
      <c r="C21" s="180">
        <f>IF(ISNUMBER(VALUE(SUBSTITUTE(実質収支比率等に係る経年分析!G$49,"▲","-"))),ROUND(VALUE(SUBSTITUTE(実質収支比率等に係る経年分析!G$49,"▲","-")),2),NA())</f>
        <v>-1.31</v>
      </c>
      <c r="D21" s="180">
        <f>IF(ISNUMBER(VALUE(SUBSTITUTE(実質収支比率等に係る経年分析!H$49,"▲","-"))),ROUND(VALUE(SUBSTITUTE(実質収支比率等に係る経年分析!H$49,"▲","-")),2),NA())</f>
        <v>-7.34</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3.54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尾張都市計画事業江南布袋南部土地区画整理事業特別会計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1.1100000000000001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5.0199999999999996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2417</v>
      </c>
      <c r="E42" s="182"/>
      <c r="F42" s="182"/>
      <c r="G42" s="182">
        <f>'実質公債費比率（分子）の構造'!L$52</f>
        <v>2510</v>
      </c>
      <c r="H42" s="182"/>
      <c r="I42" s="182"/>
      <c r="J42" s="182">
        <f>'実質公債費比率（分子）の構造'!M$52</f>
        <v>2498</v>
      </c>
      <c r="K42" s="182"/>
      <c r="L42" s="182"/>
      <c r="M42" s="182">
        <f>'実質公債費比率（分子）の構造'!N$52</f>
        <v>2475</v>
      </c>
      <c r="N42" s="182"/>
      <c r="O42" s="182"/>
      <c r="P42" s="182">
        <f>'実質公債費比率（分子）の構造'!O$52</f>
        <v>2384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119</v>
      </c>
      <c r="C45" s="182"/>
      <c r="D45" s="182"/>
      <c r="E45" s="182">
        <f>'実質公債費比率（分子）の構造'!L$49</f>
        <v>117</v>
      </c>
      <c r="F45" s="182"/>
      <c r="G45" s="182"/>
      <c r="H45" s="182">
        <f>'実質公債費比率（分子）の構造'!M$49</f>
        <v>117</v>
      </c>
      <c r="I45" s="182"/>
      <c r="J45" s="182"/>
      <c r="K45" s="182">
        <f>'実質公債費比率（分子）の構造'!N$49</f>
        <v>117</v>
      </c>
      <c r="L45" s="182"/>
      <c r="M45" s="182"/>
      <c r="N45" s="182">
        <f>'実質公債費比率（分子）の構造'!O$49</f>
        <v>105</v>
      </c>
      <c r="O45" s="182"/>
      <c r="P45" s="182"/>
    </row>
    <row r="46" spans="1:16" x14ac:dyDescent="0.15">
      <c r="A46" s="182" t="s">
        <v>67</v>
      </c>
      <c r="B46" s="182">
        <f>'実質公債費比率（分子）の構造'!K$48</f>
        <v>635</v>
      </c>
      <c r="C46" s="182"/>
      <c r="D46" s="182"/>
      <c r="E46" s="182">
        <f>'実質公債費比率（分子）の構造'!L$48</f>
        <v>641</v>
      </c>
      <c r="F46" s="182"/>
      <c r="G46" s="182"/>
      <c r="H46" s="182">
        <f>'実質公債費比率（分子）の構造'!M$48</f>
        <v>656</v>
      </c>
      <c r="I46" s="182"/>
      <c r="J46" s="182"/>
      <c r="K46" s="182">
        <f>'実質公債費比率（分子）の構造'!N$48</f>
        <v>608</v>
      </c>
      <c r="L46" s="182"/>
      <c r="M46" s="182"/>
      <c r="N46" s="182">
        <f>'実質公債費比率（分子）の構造'!O$48</f>
        <v>449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2384</v>
      </c>
      <c r="C49" s="182"/>
      <c r="D49" s="182"/>
      <c r="E49" s="182">
        <f>'実質公債費比率（分子）の構造'!L$45</f>
        <v>2402</v>
      </c>
      <c r="F49" s="182"/>
      <c r="G49" s="182"/>
      <c r="H49" s="182">
        <f>'実質公債費比率（分子）の構造'!M$45</f>
        <v>2403</v>
      </c>
      <c r="I49" s="182"/>
      <c r="J49" s="182"/>
      <c r="K49" s="182">
        <f>'実質公債費比率（分子）の構造'!N$45</f>
        <v>2362</v>
      </c>
      <c r="L49" s="182"/>
      <c r="M49" s="182"/>
      <c r="N49" s="182">
        <f>'実質公債費比率（分子）の構造'!O$45</f>
        <v>2347</v>
      </c>
      <c r="O49" s="182"/>
      <c r="P49" s="182"/>
    </row>
    <row r="50" spans="1:16" x14ac:dyDescent="0.15">
      <c r="A50" s="182" t="s">
        <v>71</v>
      </c>
      <c r="B50" s="182" t="e">
        <f>NA()</f>
        <v>#N/A</v>
      </c>
      <c r="C50" s="182">
        <f>IF(ISNUMBER('実質公債費比率（分子）の構造'!K$53),'実質公債費比率（分子）の構造'!K$53,NA())</f>
        <v>721</v>
      </c>
      <c r="D50" s="182" t="e">
        <f>NA()</f>
        <v>#N/A</v>
      </c>
      <c r="E50" s="182" t="e">
        <f>NA()</f>
        <v>#N/A</v>
      </c>
      <c r="F50" s="182">
        <f>IF(ISNUMBER('実質公債費比率（分子）の構造'!L$53),'実質公債費比率（分子）の構造'!L$53,NA())</f>
        <v>650</v>
      </c>
      <c r="G50" s="182" t="e">
        <f>NA()</f>
        <v>#N/A</v>
      </c>
      <c r="H50" s="182" t="e">
        <f>NA()</f>
        <v>#N/A</v>
      </c>
      <c r="I50" s="182">
        <f>IF(ISNUMBER('実質公債費比率（分子）の構造'!M$53),'実質公債費比率（分子）の構造'!M$53,NA())</f>
        <v>678</v>
      </c>
      <c r="J50" s="182" t="e">
        <f>NA()</f>
        <v>#N/A</v>
      </c>
      <c r="K50" s="182" t="e">
        <f>NA()</f>
        <v>#N/A</v>
      </c>
      <c r="L50" s="182">
        <f>IF(ISNUMBER('実質公債費比率（分子）の構造'!N$53),'実質公債費比率（分子）の構造'!N$53,NA())</f>
        <v>612</v>
      </c>
      <c r="M50" s="182" t="e">
        <f>NA()</f>
        <v>#N/A</v>
      </c>
      <c r="N50" s="182" t="e">
        <f>NA()</f>
        <v>#N/A</v>
      </c>
      <c r="O50" s="182">
        <f>IF(ISNUMBER('実質公債費比率（分子）の構造'!O$53),'実質公債費比率（分子）の構造'!O$53,NA())</f>
        <v>517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23663</v>
      </c>
      <c r="E56" s="181"/>
      <c r="F56" s="181"/>
      <c r="G56" s="181">
        <f>'将来負担比率（分子）の構造'!J$52</f>
        <v>23633</v>
      </c>
      <c r="H56" s="181"/>
      <c r="I56" s="181"/>
      <c r="J56" s="181">
        <f>'将来負担比率（分子）の構造'!K$52</f>
        <v>24041</v>
      </c>
      <c r="K56" s="181"/>
      <c r="L56" s="181"/>
      <c r="M56" s="181">
        <f>'将来負担比率（分子）の構造'!L$52</f>
        <v>24125</v>
      </c>
      <c r="N56" s="181"/>
      <c r="O56" s="181"/>
      <c r="P56" s="181">
        <f>'将来負担比率（分子）の構造'!M$52</f>
        <v>23993</v>
      </c>
    </row>
    <row r="57" spans="1:16" x14ac:dyDescent="0.15">
      <c r="A57" s="181" t="s">
        <v>42</v>
      </c>
      <c r="B57" s="181"/>
      <c r="C57" s="181"/>
      <c r="D57" s="181">
        <f>'将来負担比率（分子）の構造'!I$51</f>
        <v>6604</v>
      </c>
      <c r="E57" s="181"/>
      <c r="F57" s="181"/>
      <c r="G57" s="181">
        <f>'将来負担比率（分子）の構造'!J$51</f>
        <v>6975</v>
      </c>
      <c r="H57" s="181"/>
      <c r="I57" s="181"/>
      <c r="J57" s="181">
        <f>'将来負担比率（分子）の構造'!K$51</f>
        <v>7048</v>
      </c>
      <c r="K57" s="181"/>
      <c r="L57" s="181"/>
      <c r="M57" s="181">
        <f>'将来負担比率（分子）の構造'!L$51</f>
        <v>7041</v>
      </c>
      <c r="N57" s="181"/>
      <c r="O57" s="181"/>
      <c r="P57" s="181">
        <f>'将来負担比率（分子）の構造'!M$51</f>
        <v>6287</v>
      </c>
    </row>
    <row r="58" spans="1:16" x14ac:dyDescent="0.15">
      <c r="A58" s="181" t="s">
        <v>41</v>
      </c>
      <c r="B58" s="181"/>
      <c r="C58" s="181"/>
      <c r="D58" s="181">
        <f>'将来負担比率（分子）の構造'!I$50</f>
        <v>4247</v>
      </c>
      <c r="E58" s="181"/>
      <c r="F58" s="181"/>
      <c r="G58" s="181">
        <f>'将来負担比率（分子）の構造'!J$50</f>
        <v>4086</v>
      </c>
      <c r="H58" s="181"/>
      <c r="I58" s="181"/>
      <c r="J58" s="181">
        <f>'将来負担比率（分子）の構造'!K$50</f>
        <v>3683</v>
      </c>
      <c r="K58" s="181"/>
      <c r="L58" s="181"/>
      <c r="M58" s="181">
        <f>'将来負担比率（分子）の構造'!L$50</f>
        <v>3787</v>
      </c>
      <c r="N58" s="181"/>
      <c r="O58" s="181"/>
      <c r="P58" s="181">
        <f>'将来負担比率（分子）の構造'!M$50</f>
        <v>4940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3496</v>
      </c>
      <c r="C62" s="181"/>
      <c r="D62" s="181"/>
      <c r="E62" s="181">
        <f>'将来負担比率（分子）の構造'!J$45</f>
        <v>3525</v>
      </c>
      <c r="F62" s="181"/>
      <c r="G62" s="181"/>
      <c r="H62" s="181">
        <f>'将来負担比率（分子）の構造'!K$45</f>
        <v>3592</v>
      </c>
      <c r="I62" s="181"/>
      <c r="J62" s="181"/>
      <c r="K62" s="181">
        <f>'将来負担比率（分子）の構造'!L$45</f>
        <v>3578</v>
      </c>
      <c r="L62" s="181"/>
      <c r="M62" s="181"/>
      <c r="N62" s="181">
        <f>'将来負担比率（分子）の構造'!M$45</f>
        <v>3509</v>
      </c>
      <c r="O62" s="181"/>
      <c r="P62" s="181"/>
    </row>
    <row r="63" spans="1:16" x14ac:dyDescent="0.15">
      <c r="A63" s="181" t="s">
        <v>34</v>
      </c>
      <c r="B63" s="181">
        <f>'将来負担比率（分子）の構造'!I$44</f>
        <v>503</v>
      </c>
      <c r="C63" s="181"/>
      <c r="D63" s="181"/>
      <c r="E63" s="181">
        <f>'将来負担比率（分子）の構造'!J$44</f>
        <v>390</v>
      </c>
      <c r="F63" s="181"/>
      <c r="G63" s="181"/>
      <c r="H63" s="181">
        <f>'将来負担比率（分子）の構造'!K$44</f>
        <v>276</v>
      </c>
      <c r="I63" s="181"/>
      <c r="J63" s="181"/>
      <c r="K63" s="181">
        <f>'将来負担比率（分子）の構造'!L$44</f>
        <v>161</v>
      </c>
      <c r="L63" s="181"/>
      <c r="M63" s="181"/>
      <c r="N63" s="181">
        <f>'将来負担比率（分子）の構造'!M$44</f>
        <v>57</v>
      </c>
      <c r="O63" s="181"/>
      <c r="P63" s="181"/>
    </row>
    <row r="64" spans="1:16" x14ac:dyDescent="0.15">
      <c r="A64" s="181" t="s">
        <v>33</v>
      </c>
      <c r="B64" s="181">
        <f>'将来負担比率（分子）の構造'!I$43</f>
        <v>9592</v>
      </c>
      <c r="C64" s="181"/>
      <c r="D64" s="181"/>
      <c r="E64" s="181">
        <f>'将来負担比率（分子）の構造'!J$43</f>
        <v>10242</v>
      </c>
      <c r="F64" s="181"/>
      <c r="G64" s="181"/>
      <c r="H64" s="181">
        <f>'将来負担比率（分子）の構造'!K$43</f>
        <v>10348</v>
      </c>
      <c r="I64" s="181"/>
      <c r="J64" s="181"/>
      <c r="K64" s="181">
        <f>'将来負担比率（分子）の構造'!L$43</f>
        <v>10072</v>
      </c>
      <c r="L64" s="181"/>
      <c r="M64" s="181"/>
      <c r="N64" s="181">
        <f>'将来負担比率（分子）の構造'!M$43</f>
        <v>8818</v>
      </c>
      <c r="O64" s="181"/>
      <c r="P64" s="181"/>
    </row>
    <row r="65" spans="1:16" x14ac:dyDescent="0.15">
      <c r="A65" s="181" t="s">
        <v>32</v>
      </c>
      <c r="B65" s="181">
        <f>'将来負担比率（分子）の構造'!I$42</f>
        <v>864</v>
      </c>
      <c r="C65" s="181"/>
      <c r="D65" s="181"/>
      <c r="E65" s="181">
        <f>'将来負担比率（分子）の構造'!J$42</f>
        <v>741</v>
      </c>
      <c r="F65" s="181"/>
      <c r="G65" s="181"/>
      <c r="H65" s="181">
        <f>'将来負担比率（分子）の構造'!K$42</f>
        <v>618</v>
      </c>
      <c r="I65" s="181"/>
      <c r="J65" s="181"/>
      <c r="K65" s="181">
        <f>'将来負担比率（分子）の構造'!L$42</f>
        <v>594</v>
      </c>
      <c r="L65" s="181"/>
      <c r="M65" s="181"/>
      <c r="N65" s="181">
        <f>'将来負担比率（分子）の構造'!M$42</f>
        <v>371</v>
      </c>
      <c r="O65" s="181"/>
      <c r="P65" s="181"/>
    </row>
    <row r="66" spans="1:16" x14ac:dyDescent="0.15">
      <c r="A66" s="181" t="s">
        <v>31</v>
      </c>
      <c r="B66" s="181">
        <f>'将来負担比率（分子）の構造'!I$41</f>
        <v>23270</v>
      </c>
      <c r="C66" s="181"/>
      <c r="D66" s="181"/>
      <c r="E66" s="181">
        <f>'将来負担比率（分子）の構造'!J$41</f>
        <v>24531</v>
      </c>
      <c r="F66" s="181"/>
      <c r="G66" s="181"/>
      <c r="H66" s="181">
        <f>'将来負担比率（分子）の構造'!K$41</f>
        <v>24444</v>
      </c>
      <c r="I66" s="181"/>
      <c r="J66" s="181"/>
      <c r="K66" s="181">
        <f>'将来負担比率（分子）の構造'!L$41</f>
        <v>24450</v>
      </c>
      <c r="L66" s="181"/>
      <c r="M66" s="181"/>
      <c r="N66" s="181">
        <f>'将来負担比率（分子）の構造'!M$41</f>
        <v>24865</v>
      </c>
      <c r="O66" s="181"/>
      <c r="P66" s="181"/>
    </row>
    <row r="67" spans="1:16" x14ac:dyDescent="0.15">
      <c r="A67" s="181" t="s">
        <v>75</v>
      </c>
      <c r="B67" s="181" t="e">
        <f>NA()</f>
        <v>#N/A</v>
      </c>
      <c r="C67" s="181">
        <f>IF(ISNUMBER('将来負担比率（分子）の構造'!I$53), IF('将来負担比率（分子）の構造'!I$53 &lt; 0, 0, '将来負担比率（分子）の構造'!I$53), NA())</f>
        <v>3211</v>
      </c>
      <c r="D67" s="181" t="e">
        <f>NA()</f>
        <v>#N/A</v>
      </c>
      <c r="E67" s="181" t="e">
        <f>NA()</f>
        <v>#N/A</v>
      </c>
      <c r="F67" s="181">
        <f>IF(ISNUMBER('将来負担比率（分子）の構造'!J$53), IF('将来負担比率（分子）の構造'!J$53 &lt; 0, 0, '将来負担比率（分子）の構造'!J$53), NA())</f>
        <v>4735</v>
      </c>
      <c r="G67" s="181" t="e">
        <f>NA()</f>
        <v>#N/A</v>
      </c>
      <c r="H67" s="181" t="e">
        <f>NA()</f>
        <v>#N/A</v>
      </c>
      <c r="I67" s="181">
        <f>IF(ISNUMBER('将来負担比率（分子）の構造'!K$53), IF('将来負担比率（分子）の構造'!K$53 &lt; 0, 0, '将来負担比率（分子）の構造'!K$53), NA())</f>
        <v>4506</v>
      </c>
      <c r="J67" s="181" t="e">
        <f>NA()</f>
        <v>#N/A</v>
      </c>
      <c r="K67" s="181" t="e">
        <f>NA()</f>
        <v>#N/A</v>
      </c>
      <c r="L67" s="181">
        <f>IF(ISNUMBER('将来負担比率（分子）の構造'!L$53), IF('将来負担比率（分子）の構造'!L$53 &lt; 0, 0, '将来負担比率（分子）の構造'!L$53), NA())</f>
        <v>3903</v>
      </c>
      <c r="M67" s="181" t="e">
        <f>NA()</f>
        <v>#N/A</v>
      </c>
      <c r="N67" s="181" t="e">
        <f>NA()</f>
        <v>#N/A</v>
      </c>
      <c r="O67" s="181">
        <f>IF(ISNUMBER('将来負担比率（分子）の構造'!M$53), IF('将来負担比率（分子）の構造'!M$53 &lt; 0, 0, '将来負担比率（分子）の構造'!M$53), NA())</f>
        <v>2401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1079</v>
      </c>
      <c r="C72" s="185">
        <f>基金残高に係る経年分析!G55</f>
        <v>1040</v>
      </c>
      <c r="D72" s="185">
        <f>基金残高に係る経年分析!H55</f>
        <v>2007</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1409</v>
      </c>
      <c r="C74" s="185">
        <f>基金残高に係る経年分析!G57</f>
        <v>1666</v>
      </c>
      <c r="D74" s="185">
        <f>基金残高に係る経年分析!H57</f>
        <v>1885</v>
      </c>
    </row>
  </sheetData>
  <sheetProtection algorithmName="SHA-512" hashValue="T3YC/dArTLczxfsL5aAgSeKcn/CD/FMDIYkt8OnwR6ZfspPlxK9rE4PGbHuzFF4SRKtQad9ytq/MhmLoLpIa7w==" saltValue="vyrsz51Upn3C+XMTX0//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13078175</v>
      </c>
      <c r="S5" s="736"/>
      <c r="T5" s="736"/>
      <c r="U5" s="736"/>
      <c r="V5" s="736"/>
      <c r="W5" s="736"/>
      <c r="X5" s="736"/>
      <c r="Y5" s="779"/>
      <c r="Z5" s="797">
        <v>30.8</v>
      </c>
      <c r="AA5" s="797"/>
      <c r="AB5" s="797"/>
      <c r="AC5" s="797"/>
      <c r="AD5" s="798">
        <v>12460988</v>
      </c>
      <c r="AE5" s="798"/>
      <c r="AF5" s="798"/>
      <c r="AG5" s="798"/>
      <c r="AH5" s="798"/>
      <c r="AI5" s="798"/>
      <c r="AJ5" s="798"/>
      <c r="AK5" s="798"/>
      <c r="AL5" s="780">
        <v>69</v>
      </c>
      <c r="AM5" s="751"/>
      <c r="AN5" s="751"/>
      <c r="AO5" s="781"/>
      <c r="AP5" s="746" t="s">
        <v>223</v>
      </c>
      <c r="AQ5" s="747"/>
      <c r="AR5" s="747"/>
      <c r="AS5" s="747"/>
      <c r="AT5" s="747"/>
      <c r="AU5" s="747"/>
      <c r="AV5" s="747"/>
      <c r="AW5" s="747"/>
      <c r="AX5" s="747"/>
      <c r="AY5" s="747"/>
      <c r="AZ5" s="747"/>
      <c r="BA5" s="747"/>
      <c r="BB5" s="747"/>
      <c r="BC5" s="747"/>
      <c r="BD5" s="747"/>
      <c r="BE5" s="747"/>
      <c r="BF5" s="748"/>
      <c r="BG5" s="680">
        <v>12460988</v>
      </c>
      <c r="BH5" s="681"/>
      <c r="BI5" s="681"/>
      <c r="BJ5" s="681"/>
      <c r="BK5" s="681"/>
      <c r="BL5" s="681"/>
      <c r="BM5" s="681"/>
      <c r="BN5" s="682"/>
      <c r="BO5" s="713">
        <v>95.3</v>
      </c>
      <c r="BP5" s="713"/>
      <c r="BQ5" s="713"/>
      <c r="BR5" s="713"/>
      <c r="BS5" s="714">
        <v>58121</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254997</v>
      </c>
      <c r="S6" s="681"/>
      <c r="T6" s="681"/>
      <c r="U6" s="681"/>
      <c r="V6" s="681"/>
      <c r="W6" s="681"/>
      <c r="X6" s="681"/>
      <c r="Y6" s="682"/>
      <c r="Z6" s="713">
        <v>0.6</v>
      </c>
      <c r="AA6" s="713"/>
      <c r="AB6" s="713"/>
      <c r="AC6" s="713"/>
      <c r="AD6" s="714">
        <v>254997</v>
      </c>
      <c r="AE6" s="714"/>
      <c r="AF6" s="714"/>
      <c r="AG6" s="714"/>
      <c r="AH6" s="714"/>
      <c r="AI6" s="714"/>
      <c r="AJ6" s="714"/>
      <c r="AK6" s="714"/>
      <c r="AL6" s="683">
        <v>1.4</v>
      </c>
      <c r="AM6" s="684"/>
      <c r="AN6" s="684"/>
      <c r="AO6" s="715"/>
      <c r="AP6" s="677" t="s">
        <v>228</v>
      </c>
      <c r="AQ6" s="678"/>
      <c r="AR6" s="678"/>
      <c r="AS6" s="678"/>
      <c r="AT6" s="678"/>
      <c r="AU6" s="678"/>
      <c r="AV6" s="678"/>
      <c r="AW6" s="678"/>
      <c r="AX6" s="678"/>
      <c r="AY6" s="678"/>
      <c r="AZ6" s="678"/>
      <c r="BA6" s="678"/>
      <c r="BB6" s="678"/>
      <c r="BC6" s="678"/>
      <c r="BD6" s="678"/>
      <c r="BE6" s="678"/>
      <c r="BF6" s="679"/>
      <c r="BG6" s="680">
        <v>12460988</v>
      </c>
      <c r="BH6" s="681"/>
      <c r="BI6" s="681"/>
      <c r="BJ6" s="681"/>
      <c r="BK6" s="681"/>
      <c r="BL6" s="681"/>
      <c r="BM6" s="681"/>
      <c r="BN6" s="682"/>
      <c r="BO6" s="713">
        <v>95.3</v>
      </c>
      <c r="BP6" s="713"/>
      <c r="BQ6" s="713"/>
      <c r="BR6" s="713"/>
      <c r="BS6" s="714">
        <v>58121</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259430</v>
      </c>
      <c r="CS6" s="681"/>
      <c r="CT6" s="681"/>
      <c r="CU6" s="681"/>
      <c r="CV6" s="681"/>
      <c r="CW6" s="681"/>
      <c r="CX6" s="681"/>
      <c r="CY6" s="682"/>
      <c r="CZ6" s="780">
        <v>0.6</v>
      </c>
      <c r="DA6" s="751"/>
      <c r="DB6" s="751"/>
      <c r="DC6" s="783"/>
      <c r="DD6" s="686" t="s">
        <v>128</v>
      </c>
      <c r="DE6" s="681"/>
      <c r="DF6" s="681"/>
      <c r="DG6" s="681"/>
      <c r="DH6" s="681"/>
      <c r="DI6" s="681"/>
      <c r="DJ6" s="681"/>
      <c r="DK6" s="681"/>
      <c r="DL6" s="681"/>
      <c r="DM6" s="681"/>
      <c r="DN6" s="681"/>
      <c r="DO6" s="681"/>
      <c r="DP6" s="682"/>
      <c r="DQ6" s="686">
        <v>259430</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14594</v>
      </c>
      <c r="S7" s="681"/>
      <c r="T7" s="681"/>
      <c r="U7" s="681"/>
      <c r="V7" s="681"/>
      <c r="W7" s="681"/>
      <c r="X7" s="681"/>
      <c r="Y7" s="682"/>
      <c r="Z7" s="713">
        <v>0</v>
      </c>
      <c r="AA7" s="713"/>
      <c r="AB7" s="713"/>
      <c r="AC7" s="713"/>
      <c r="AD7" s="714">
        <v>14594</v>
      </c>
      <c r="AE7" s="714"/>
      <c r="AF7" s="714"/>
      <c r="AG7" s="714"/>
      <c r="AH7" s="714"/>
      <c r="AI7" s="714"/>
      <c r="AJ7" s="714"/>
      <c r="AK7" s="714"/>
      <c r="AL7" s="683">
        <v>0.1</v>
      </c>
      <c r="AM7" s="684"/>
      <c r="AN7" s="684"/>
      <c r="AO7" s="715"/>
      <c r="AP7" s="677" t="s">
        <v>231</v>
      </c>
      <c r="AQ7" s="678"/>
      <c r="AR7" s="678"/>
      <c r="AS7" s="678"/>
      <c r="AT7" s="678"/>
      <c r="AU7" s="678"/>
      <c r="AV7" s="678"/>
      <c r="AW7" s="678"/>
      <c r="AX7" s="678"/>
      <c r="AY7" s="678"/>
      <c r="AZ7" s="678"/>
      <c r="BA7" s="678"/>
      <c r="BB7" s="678"/>
      <c r="BC7" s="678"/>
      <c r="BD7" s="678"/>
      <c r="BE7" s="678"/>
      <c r="BF7" s="679"/>
      <c r="BG7" s="680">
        <v>6438202</v>
      </c>
      <c r="BH7" s="681"/>
      <c r="BI7" s="681"/>
      <c r="BJ7" s="681"/>
      <c r="BK7" s="681"/>
      <c r="BL7" s="681"/>
      <c r="BM7" s="681"/>
      <c r="BN7" s="682"/>
      <c r="BO7" s="713">
        <v>49.2</v>
      </c>
      <c r="BP7" s="713"/>
      <c r="BQ7" s="713"/>
      <c r="BR7" s="713"/>
      <c r="BS7" s="714">
        <v>58121</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13928604</v>
      </c>
      <c r="CS7" s="681"/>
      <c r="CT7" s="681"/>
      <c r="CU7" s="681"/>
      <c r="CV7" s="681"/>
      <c r="CW7" s="681"/>
      <c r="CX7" s="681"/>
      <c r="CY7" s="682"/>
      <c r="CZ7" s="713">
        <v>33.5</v>
      </c>
      <c r="DA7" s="713"/>
      <c r="DB7" s="713"/>
      <c r="DC7" s="713"/>
      <c r="DD7" s="686">
        <v>232010</v>
      </c>
      <c r="DE7" s="681"/>
      <c r="DF7" s="681"/>
      <c r="DG7" s="681"/>
      <c r="DH7" s="681"/>
      <c r="DI7" s="681"/>
      <c r="DJ7" s="681"/>
      <c r="DK7" s="681"/>
      <c r="DL7" s="681"/>
      <c r="DM7" s="681"/>
      <c r="DN7" s="681"/>
      <c r="DO7" s="681"/>
      <c r="DP7" s="682"/>
      <c r="DQ7" s="686">
        <v>3207737</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85492</v>
      </c>
      <c r="S8" s="681"/>
      <c r="T8" s="681"/>
      <c r="U8" s="681"/>
      <c r="V8" s="681"/>
      <c r="W8" s="681"/>
      <c r="X8" s="681"/>
      <c r="Y8" s="682"/>
      <c r="Z8" s="713">
        <v>0.2</v>
      </c>
      <c r="AA8" s="713"/>
      <c r="AB8" s="713"/>
      <c r="AC8" s="713"/>
      <c r="AD8" s="714">
        <v>85492</v>
      </c>
      <c r="AE8" s="714"/>
      <c r="AF8" s="714"/>
      <c r="AG8" s="714"/>
      <c r="AH8" s="714"/>
      <c r="AI8" s="714"/>
      <c r="AJ8" s="714"/>
      <c r="AK8" s="714"/>
      <c r="AL8" s="683">
        <v>0.5</v>
      </c>
      <c r="AM8" s="684"/>
      <c r="AN8" s="684"/>
      <c r="AO8" s="715"/>
      <c r="AP8" s="677" t="s">
        <v>234</v>
      </c>
      <c r="AQ8" s="678"/>
      <c r="AR8" s="678"/>
      <c r="AS8" s="678"/>
      <c r="AT8" s="678"/>
      <c r="AU8" s="678"/>
      <c r="AV8" s="678"/>
      <c r="AW8" s="678"/>
      <c r="AX8" s="678"/>
      <c r="AY8" s="678"/>
      <c r="AZ8" s="678"/>
      <c r="BA8" s="678"/>
      <c r="BB8" s="678"/>
      <c r="BC8" s="678"/>
      <c r="BD8" s="678"/>
      <c r="BE8" s="678"/>
      <c r="BF8" s="679"/>
      <c r="BG8" s="680">
        <v>183201</v>
      </c>
      <c r="BH8" s="681"/>
      <c r="BI8" s="681"/>
      <c r="BJ8" s="681"/>
      <c r="BK8" s="681"/>
      <c r="BL8" s="681"/>
      <c r="BM8" s="681"/>
      <c r="BN8" s="682"/>
      <c r="BO8" s="713">
        <v>1.4</v>
      </c>
      <c r="BP8" s="713"/>
      <c r="BQ8" s="713"/>
      <c r="BR8" s="713"/>
      <c r="BS8" s="686" t="s">
        <v>128</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13083281</v>
      </c>
      <c r="CS8" s="681"/>
      <c r="CT8" s="681"/>
      <c r="CU8" s="681"/>
      <c r="CV8" s="681"/>
      <c r="CW8" s="681"/>
      <c r="CX8" s="681"/>
      <c r="CY8" s="682"/>
      <c r="CZ8" s="713">
        <v>31.5</v>
      </c>
      <c r="DA8" s="713"/>
      <c r="DB8" s="713"/>
      <c r="DC8" s="713"/>
      <c r="DD8" s="686">
        <v>258025</v>
      </c>
      <c r="DE8" s="681"/>
      <c r="DF8" s="681"/>
      <c r="DG8" s="681"/>
      <c r="DH8" s="681"/>
      <c r="DI8" s="681"/>
      <c r="DJ8" s="681"/>
      <c r="DK8" s="681"/>
      <c r="DL8" s="681"/>
      <c r="DM8" s="681"/>
      <c r="DN8" s="681"/>
      <c r="DO8" s="681"/>
      <c r="DP8" s="682"/>
      <c r="DQ8" s="686">
        <v>7409438</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80789</v>
      </c>
      <c r="S9" s="681"/>
      <c r="T9" s="681"/>
      <c r="U9" s="681"/>
      <c r="V9" s="681"/>
      <c r="W9" s="681"/>
      <c r="X9" s="681"/>
      <c r="Y9" s="682"/>
      <c r="Z9" s="713">
        <v>0.2</v>
      </c>
      <c r="AA9" s="713"/>
      <c r="AB9" s="713"/>
      <c r="AC9" s="713"/>
      <c r="AD9" s="714">
        <v>80789</v>
      </c>
      <c r="AE9" s="714"/>
      <c r="AF9" s="714"/>
      <c r="AG9" s="714"/>
      <c r="AH9" s="714"/>
      <c r="AI9" s="714"/>
      <c r="AJ9" s="714"/>
      <c r="AK9" s="714"/>
      <c r="AL9" s="683">
        <v>0.4</v>
      </c>
      <c r="AM9" s="684"/>
      <c r="AN9" s="684"/>
      <c r="AO9" s="715"/>
      <c r="AP9" s="677" t="s">
        <v>237</v>
      </c>
      <c r="AQ9" s="678"/>
      <c r="AR9" s="678"/>
      <c r="AS9" s="678"/>
      <c r="AT9" s="678"/>
      <c r="AU9" s="678"/>
      <c r="AV9" s="678"/>
      <c r="AW9" s="678"/>
      <c r="AX9" s="678"/>
      <c r="AY9" s="678"/>
      <c r="AZ9" s="678"/>
      <c r="BA9" s="678"/>
      <c r="BB9" s="678"/>
      <c r="BC9" s="678"/>
      <c r="BD9" s="678"/>
      <c r="BE9" s="678"/>
      <c r="BF9" s="679"/>
      <c r="BG9" s="680">
        <v>5758873</v>
      </c>
      <c r="BH9" s="681"/>
      <c r="BI9" s="681"/>
      <c r="BJ9" s="681"/>
      <c r="BK9" s="681"/>
      <c r="BL9" s="681"/>
      <c r="BM9" s="681"/>
      <c r="BN9" s="682"/>
      <c r="BO9" s="713">
        <v>44</v>
      </c>
      <c r="BP9" s="713"/>
      <c r="BQ9" s="713"/>
      <c r="BR9" s="713"/>
      <c r="BS9" s="686" t="s">
        <v>128</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2816486</v>
      </c>
      <c r="CS9" s="681"/>
      <c r="CT9" s="681"/>
      <c r="CU9" s="681"/>
      <c r="CV9" s="681"/>
      <c r="CW9" s="681"/>
      <c r="CX9" s="681"/>
      <c r="CY9" s="682"/>
      <c r="CZ9" s="713">
        <v>6.8</v>
      </c>
      <c r="DA9" s="713"/>
      <c r="DB9" s="713"/>
      <c r="DC9" s="713"/>
      <c r="DD9" s="686">
        <v>147103</v>
      </c>
      <c r="DE9" s="681"/>
      <c r="DF9" s="681"/>
      <c r="DG9" s="681"/>
      <c r="DH9" s="681"/>
      <c r="DI9" s="681"/>
      <c r="DJ9" s="681"/>
      <c r="DK9" s="681"/>
      <c r="DL9" s="681"/>
      <c r="DM9" s="681"/>
      <c r="DN9" s="681"/>
      <c r="DO9" s="681"/>
      <c r="DP9" s="682"/>
      <c r="DQ9" s="686">
        <v>2651438</v>
      </c>
      <c r="DR9" s="681"/>
      <c r="DS9" s="681"/>
      <c r="DT9" s="681"/>
      <c r="DU9" s="681"/>
      <c r="DV9" s="681"/>
      <c r="DW9" s="681"/>
      <c r="DX9" s="681"/>
      <c r="DY9" s="681"/>
      <c r="DZ9" s="681"/>
      <c r="EA9" s="681"/>
      <c r="EB9" s="681"/>
      <c r="EC9" s="727"/>
    </row>
    <row r="10" spans="2:143" ht="11.25" customHeight="1" x14ac:dyDescent="0.15">
      <c r="B10" s="677" t="s">
        <v>239</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200611</v>
      </c>
      <c r="BH10" s="681"/>
      <c r="BI10" s="681"/>
      <c r="BJ10" s="681"/>
      <c r="BK10" s="681"/>
      <c r="BL10" s="681"/>
      <c r="BM10" s="681"/>
      <c r="BN10" s="682"/>
      <c r="BO10" s="713">
        <v>1.5</v>
      </c>
      <c r="BP10" s="713"/>
      <c r="BQ10" s="713"/>
      <c r="BR10" s="713"/>
      <c r="BS10" s="686" t="s">
        <v>128</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217516</v>
      </c>
      <c r="CS10" s="681"/>
      <c r="CT10" s="681"/>
      <c r="CU10" s="681"/>
      <c r="CV10" s="681"/>
      <c r="CW10" s="681"/>
      <c r="CX10" s="681"/>
      <c r="CY10" s="682"/>
      <c r="CZ10" s="713">
        <v>0.5</v>
      </c>
      <c r="DA10" s="713"/>
      <c r="DB10" s="713"/>
      <c r="DC10" s="713"/>
      <c r="DD10" s="686" t="s">
        <v>128</v>
      </c>
      <c r="DE10" s="681"/>
      <c r="DF10" s="681"/>
      <c r="DG10" s="681"/>
      <c r="DH10" s="681"/>
      <c r="DI10" s="681"/>
      <c r="DJ10" s="681"/>
      <c r="DK10" s="681"/>
      <c r="DL10" s="681"/>
      <c r="DM10" s="681"/>
      <c r="DN10" s="681"/>
      <c r="DO10" s="681"/>
      <c r="DP10" s="682"/>
      <c r="DQ10" s="686">
        <v>211662</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2010230</v>
      </c>
      <c r="S11" s="681"/>
      <c r="T11" s="681"/>
      <c r="U11" s="681"/>
      <c r="V11" s="681"/>
      <c r="W11" s="681"/>
      <c r="X11" s="681"/>
      <c r="Y11" s="682"/>
      <c r="Z11" s="683">
        <v>4.7</v>
      </c>
      <c r="AA11" s="684"/>
      <c r="AB11" s="684"/>
      <c r="AC11" s="685"/>
      <c r="AD11" s="686">
        <v>2010230</v>
      </c>
      <c r="AE11" s="681"/>
      <c r="AF11" s="681"/>
      <c r="AG11" s="681"/>
      <c r="AH11" s="681"/>
      <c r="AI11" s="681"/>
      <c r="AJ11" s="681"/>
      <c r="AK11" s="682"/>
      <c r="AL11" s="683">
        <v>11.1</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295517</v>
      </c>
      <c r="BH11" s="681"/>
      <c r="BI11" s="681"/>
      <c r="BJ11" s="681"/>
      <c r="BK11" s="681"/>
      <c r="BL11" s="681"/>
      <c r="BM11" s="681"/>
      <c r="BN11" s="682"/>
      <c r="BO11" s="713">
        <v>2.2999999999999998</v>
      </c>
      <c r="BP11" s="713"/>
      <c r="BQ11" s="713"/>
      <c r="BR11" s="713"/>
      <c r="BS11" s="686">
        <v>58121</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236786</v>
      </c>
      <c r="CS11" s="681"/>
      <c r="CT11" s="681"/>
      <c r="CU11" s="681"/>
      <c r="CV11" s="681"/>
      <c r="CW11" s="681"/>
      <c r="CX11" s="681"/>
      <c r="CY11" s="682"/>
      <c r="CZ11" s="713">
        <v>0.6</v>
      </c>
      <c r="DA11" s="713"/>
      <c r="DB11" s="713"/>
      <c r="DC11" s="713"/>
      <c r="DD11" s="686">
        <v>80647</v>
      </c>
      <c r="DE11" s="681"/>
      <c r="DF11" s="681"/>
      <c r="DG11" s="681"/>
      <c r="DH11" s="681"/>
      <c r="DI11" s="681"/>
      <c r="DJ11" s="681"/>
      <c r="DK11" s="681"/>
      <c r="DL11" s="681"/>
      <c r="DM11" s="681"/>
      <c r="DN11" s="681"/>
      <c r="DO11" s="681"/>
      <c r="DP11" s="682"/>
      <c r="DQ11" s="686">
        <v>157771</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128</v>
      </c>
      <c r="AE12" s="714"/>
      <c r="AF12" s="714"/>
      <c r="AG12" s="714"/>
      <c r="AH12" s="714"/>
      <c r="AI12" s="714"/>
      <c r="AJ12" s="714"/>
      <c r="AK12" s="714"/>
      <c r="AL12" s="683" t="s">
        <v>128</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5280177</v>
      </c>
      <c r="BH12" s="681"/>
      <c r="BI12" s="681"/>
      <c r="BJ12" s="681"/>
      <c r="BK12" s="681"/>
      <c r="BL12" s="681"/>
      <c r="BM12" s="681"/>
      <c r="BN12" s="682"/>
      <c r="BO12" s="713">
        <v>40.4</v>
      </c>
      <c r="BP12" s="713"/>
      <c r="BQ12" s="713"/>
      <c r="BR12" s="713"/>
      <c r="BS12" s="686" t="s">
        <v>128</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932059</v>
      </c>
      <c r="CS12" s="681"/>
      <c r="CT12" s="681"/>
      <c r="CU12" s="681"/>
      <c r="CV12" s="681"/>
      <c r="CW12" s="681"/>
      <c r="CX12" s="681"/>
      <c r="CY12" s="682"/>
      <c r="CZ12" s="713">
        <v>2.2000000000000002</v>
      </c>
      <c r="DA12" s="713"/>
      <c r="DB12" s="713"/>
      <c r="DC12" s="713"/>
      <c r="DD12" s="686" t="s">
        <v>128</v>
      </c>
      <c r="DE12" s="681"/>
      <c r="DF12" s="681"/>
      <c r="DG12" s="681"/>
      <c r="DH12" s="681"/>
      <c r="DI12" s="681"/>
      <c r="DJ12" s="681"/>
      <c r="DK12" s="681"/>
      <c r="DL12" s="681"/>
      <c r="DM12" s="681"/>
      <c r="DN12" s="681"/>
      <c r="DO12" s="681"/>
      <c r="DP12" s="682"/>
      <c r="DQ12" s="686">
        <v>446809</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176</v>
      </c>
      <c r="S13" s="681"/>
      <c r="T13" s="681"/>
      <c r="U13" s="681"/>
      <c r="V13" s="681"/>
      <c r="W13" s="681"/>
      <c r="X13" s="681"/>
      <c r="Y13" s="682"/>
      <c r="Z13" s="713" t="s">
        <v>176</v>
      </c>
      <c r="AA13" s="713"/>
      <c r="AB13" s="713"/>
      <c r="AC13" s="713"/>
      <c r="AD13" s="714" t="s">
        <v>128</v>
      </c>
      <c r="AE13" s="714"/>
      <c r="AF13" s="714"/>
      <c r="AG13" s="714"/>
      <c r="AH13" s="714"/>
      <c r="AI13" s="714"/>
      <c r="AJ13" s="714"/>
      <c r="AK13" s="714"/>
      <c r="AL13" s="683" t="s">
        <v>128</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5238472</v>
      </c>
      <c r="BH13" s="681"/>
      <c r="BI13" s="681"/>
      <c r="BJ13" s="681"/>
      <c r="BK13" s="681"/>
      <c r="BL13" s="681"/>
      <c r="BM13" s="681"/>
      <c r="BN13" s="682"/>
      <c r="BO13" s="713">
        <v>40.1</v>
      </c>
      <c r="BP13" s="713"/>
      <c r="BQ13" s="713"/>
      <c r="BR13" s="713"/>
      <c r="BS13" s="686" t="s">
        <v>128</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2908700</v>
      </c>
      <c r="CS13" s="681"/>
      <c r="CT13" s="681"/>
      <c r="CU13" s="681"/>
      <c r="CV13" s="681"/>
      <c r="CW13" s="681"/>
      <c r="CX13" s="681"/>
      <c r="CY13" s="682"/>
      <c r="CZ13" s="713">
        <v>7</v>
      </c>
      <c r="DA13" s="713"/>
      <c r="DB13" s="713"/>
      <c r="DC13" s="713"/>
      <c r="DD13" s="686">
        <v>1471537</v>
      </c>
      <c r="DE13" s="681"/>
      <c r="DF13" s="681"/>
      <c r="DG13" s="681"/>
      <c r="DH13" s="681"/>
      <c r="DI13" s="681"/>
      <c r="DJ13" s="681"/>
      <c r="DK13" s="681"/>
      <c r="DL13" s="681"/>
      <c r="DM13" s="681"/>
      <c r="DN13" s="681"/>
      <c r="DO13" s="681"/>
      <c r="DP13" s="682"/>
      <c r="DQ13" s="686">
        <v>1946271</v>
      </c>
      <c r="DR13" s="681"/>
      <c r="DS13" s="681"/>
      <c r="DT13" s="681"/>
      <c r="DU13" s="681"/>
      <c r="DV13" s="681"/>
      <c r="DW13" s="681"/>
      <c r="DX13" s="681"/>
      <c r="DY13" s="681"/>
      <c r="DZ13" s="681"/>
      <c r="EA13" s="681"/>
      <c r="EB13" s="681"/>
      <c r="EC13" s="727"/>
    </row>
    <row r="14" spans="2:143" ht="11.25" customHeight="1" x14ac:dyDescent="0.15">
      <c r="B14" s="677" t="s">
        <v>251</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176</v>
      </c>
      <c r="AE14" s="714"/>
      <c r="AF14" s="714"/>
      <c r="AG14" s="714"/>
      <c r="AH14" s="714"/>
      <c r="AI14" s="714"/>
      <c r="AJ14" s="714"/>
      <c r="AK14" s="714"/>
      <c r="AL14" s="683" t="s">
        <v>176</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228277</v>
      </c>
      <c r="BH14" s="681"/>
      <c r="BI14" s="681"/>
      <c r="BJ14" s="681"/>
      <c r="BK14" s="681"/>
      <c r="BL14" s="681"/>
      <c r="BM14" s="681"/>
      <c r="BN14" s="682"/>
      <c r="BO14" s="713">
        <v>1.7</v>
      </c>
      <c r="BP14" s="713"/>
      <c r="BQ14" s="713"/>
      <c r="BR14" s="713"/>
      <c r="BS14" s="686" t="s">
        <v>128</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1009120</v>
      </c>
      <c r="CS14" s="681"/>
      <c r="CT14" s="681"/>
      <c r="CU14" s="681"/>
      <c r="CV14" s="681"/>
      <c r="CW14" s="681"/>
      <c r="CX14" s="681"/>
      <c r="CY14" s="682"/>
      <c r="CZ14" s="713">
        <v>2.4</v>
      </c>
      <c r="DA14" s="713"/>
      <c r="DB14" s="713"/>
      <c r="DC14" s="713"/>
      <c r="DD14" s="686">
        <v>34148</v>
      </c>
      <c r="DE14" s="681"/>
      <c r="DF14" s="681"/>
      <c r="DG14" s="681"/>
      <c r="DH14" s="681"/>
      <c r="DI14" s="681"/>
      <c r="DJ14" s="681"/>
      <c r="DK14" s="681"/>
      <c r="DL14" s="681"/>
      <c r="DM14" s="681"/>
      <c r="DN14" s="681"/>
      <c r="DO14" s="681"/>
      <c r="DP14" s="682"/>
      <c r="DQ14" s="686">
        <v>996327</v>
      </c>
      <c r="DR14" s="681"/>
      <c r="DS14" s="681"/>
      <c r="DT14" s="681"/>
      <c r="DU14" s="681"/>
      <c r="DV14" s="681"/>
      <c r="DW14" s="681"/>
      <c r="DX14" s="681"/>
      <c r="DY14" s="681"/>
      <c r="DZ14" s="681"/>
      <c r="EA14" s="681"/>
      <c r="EB14" s="681"/>
      <c r="EC14" s="727"/>
    </row>
    <row r="15" spans="2:143" ht="11.25" customHeight="1" x14ac:dyDescent="0.15">
      <c r="B15" s="677" t="s">
        <v>254</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176</v>
      </c>
      <c r="AA15" s="713"/>
      <c r="AB15" s="713"/>
      <c r="AC15" s="713"/>
      <c r="AD15" s="714" t="s">
        <v>176</v>
      </c>
      <c r="AE15" s="714"/>
      <c r="AF15" s="714"/>
      <c r="AG15" s="714"/>
      <c r="AH15" s="714"/>
      <c r="AI15" s="714"/>
      <c r="AJ15" s="714"/>
      <c r="AK15" s="714"/>
      <c r="AL15" s="683" t="s">
        <v>128</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514332</v>
      </c>
      <c r="BH15" s="681"/>
      <c r="BI15" s="681"/>
      <c r="BJ15" s="681"/>
      <c r="BK15" s="681"/>
      <c r="BL15" s="681"/>
      <c r="BM15" s="681"/>
      <c r="BN15" s="682"/>
      <c r="BO15" s="713">
        <v>3.9</v>
      </c>
      <c r="BP15" s="713"/>
      <c r="BQ15" s="713"/>
      <c r="BR15" s="713"/>
      <c r="BS15" s="686" t="s">
        <v>128</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3814763</v>
      </c>
      <c r="CS15" s="681"/>
      <c r="CT15" s="681"/>
      <c r="CU15" s="681"/>
      <c r="CV15" s="681"/>
      <c r="CW15" s="681"/>
      <c r="CX15" s="681"/>
      <c r="CY15" s="682"/>
      <c r="CZ15" s="713">
        <v>9.1999999999999993</v>
      </c>
      <c r="DA15" s="713"/>
      <c r="DB15" s="713"/>
      <c r="DC15" s="713"/>
      <c r="DD15" s="686">
        <v>1182043</v>
      </c>
      <c r="DE15" s="681"/>
      <c r="DF15" s="681"/>
      <c r="DG15" s="681"/>
      <c r="DH15" s="681"/>
      <c r="DI15" s="681"/>
      <c r="DJ15" s="681"/>
      <c r="DK15" s="681"/>
      <c r="DL15" s="681"/>
      <c r="DM15" s="681"/>
      <c r="DN15" s="681"/>
      <c r="DO15" s="681"/>
      <c r="DP15" s="682"/>
      <c r="DQ15" s="686">
        <v>1854848</v>
      </c>
      <c r="DR15" s="681"/>
      <c r="DS15" s="681"/>
      <c r="DT15" s="681"/>
      <c r="DU15" s="681"/>
      <c r="DV15" s="681"/>
      <c r="DW15" s="681"/>
      <c r="DX15" s="681"/>
      <c r="DY15" s="681"/>
      <c r="DZ15" s="681"/>
      <c r="EA15" s="681"/>
      <c r="EB15" s="681"/>
      <c r="EC15" s="727"/>
    </row>
    <row r="16" spans="2:143" ht="11.25" customHeight="1" x14ac:dyDescent="0.15">
      <c r="B16" s="677" t="s">
        <v>257</v>
      </c>
      <c r="C16" s="678"/>
      <c r="D16" s="678"/>
      <c r="E16" s="678"/>
      <c r="F16" s="678"/>
      <c r="G16" s="678"/>
      <c r="H16" s="678"/>
      <c r="I16" s="678"/>
      <c r="J16" s="678"/>
      <c r="K16" s="678"/>
      <c r="L16" s="678"/>
      <c r="M16" s="678"/>
      <c r="N16" s="678"/>
      <c r="O16" s="678"/>
      <c r="P16" s="678"/>
      <c r="Q16" s="679"/>
      <c r="R16" s="680">
        <v>50235</v>
      </c>
      <c r="S16" s="681"/>
      <c r="T16" s="681"/>
      <c r="U16" s="681"/>
      <c r="V16" s="681"/>
      <c r="W16" s="681"/>
      <c r="X16" s="681"/>
      <c r="Y16" s="682"/>
      <c r="Z16" s="713">
        <v>0.1</v>
      </c>
      <c r="AA16" s="713"/>
      <c r="AB16" s="713"/>
      <c r="AC16" s="713"/>
      <c r="AD16" s="714">
        <v>50235</v>
      </c>
      <c r="AE16" s="714"/>
      <c r="AF16" s="714"/>
      <c r="AG16" s="714"/>
      <c r="AH16" s="714"/>
      <c r="AI16" s="714"/>
      <c r="AJ16" s="714"/>
      <c r="AK16" s="714"/>
      <c r="AL16" s="683">
        <v>0.3</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5742</v>
      </c>
      <c r="CS16" s="681"/>
      <c r="CT16" s="681"/>
      <c r="CU16" s="681"/>
      <c r="CV16" s="681"/>
      <c r="CW16" s="681"/>
      <c r="CX16" s="681"/>
      <c r="CY16" s="682"/>
      <c r="CZ16" s="713">
        <v>0</v>
      </c>
      <c r="DA16" s="713"/>
      <c r="DB16" s="713"/>
      <c r="DC16" s="713"/>
      <c r="DD16" s="686" t="s">
        <v>128</v>
      </c>
      <c r="DE16" s="681"/>
      <c r="DF16" s="681"/>
      <c r="DG16" s="681"/>
      <c r="DH16" s="681"/>
      <c r="DI16" s="681"/>
      <c r="DJ16" s="681"/>
      <c r="DK16" s="681"/>
      <c r="DL16" s="681"/>
      <c r="DM16" s="681"/>
      <c r="DN16" s="681"/>
      <c r="DO16" s="681"/>
      <c r="DP16" s="682"/>
      <c r="DQ16" s="686">
        <v>5742</v>
      </c>
      <c r="DR16" s="681"/>
      <c r="DS16" s="681"/>
      <c r="DT16" s="681"/>
      <c r="DU16" s="681"/>
      <c r="DV16" s="681"/>
      <c r="DW16" s="681"/>
      <c r="DX16" s="681"/>
      <c r="DY16" s="681"/>
      <c r="DZ16" s="681"/>
      <c r="EA16" s="681"/>
      <c r="EB16" s="681"/>
      <c r="EC16" s="727"/>
    </row>
    <row r="17" spans="2:133" ht="11.25" customHeight="1" x14ac:dyDescent="0.15">
      <c r="B17" s="677" t="s">
        <v>260</v>
      </c>
      <c r="C17" s="678"/>
      <c r="D17" s="678"/>
      <c r="E17" s="678"/>
      <c r="F17" s="678"/>
      <c r="G17" s="678"/>
      <c r="H17" s="678"/>
      <c r="I17" s="678"/>
      <c r="J17" s="678"/>
      <c r="K17" s="678"/>
      <c r="L17" s="678"/>
      <c r="M17" s="678"/>
      <c r="N17" s="678"/>
      <c r="O17" s="678"/>
      <c r="P17" s="678"/>
      <c r="Q17" s="679"/>
      <c r="R17" s="680">
        <v>35106</v>
      </c>
      <c r="S17" s="681"/>
      <c r="T17" s="681"/>
      <c r="U17" s="681"/>
      <c r="V17" s="681"/>
      <c r="W17" s="681"/>
      <c r="X17" s="681"/>
      <c r="Y17" s="682"/>
      <c r="Z17" s="713">
        <v>0.1</v>
      </c>
      <c r="AA17" s="713"/>
      <c r="AB17" s="713"/>
      <c r="AC17" s="713"/>
      <c r="AD17" s="714">
        <v>35106</v>
      </c>
      <c r="AE17" s="714"/>
      <c r="AF17" s="714"/>
      <c r="AG17" s="714"/>
      <c r="AH17" s="714"/>
      <c r="AI17" s="714"/>
      <c r="AJ17" s="714"/>
      <c r="AK17" s="714"/>
      <c r="AL17" s="683">
        <v>0.2</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2346589</v>
      </c>
      <c r="CS17" s="681"/>
      <c r="CT17" s="681"/>
      <c r="CU17" s="681"/>
      <c r="CV17" s="681"/>
      <c r="CW17" s="681"/>
      <c r="CX17" s="681"/>
      <c r="CY17" s="682"/>
      <c r="CZ17" s="713">
        <v>5.6</v>
      </c>
      <c r="DA17" s="713"/>
      <c r="DB17" s="713"/>
      <c r="DC17" s="713"/>
      <c r="DD17" s="686" t="s">
        <v>128</v>
      </c>
      <c r="DE17" s="681"/>
      <c r="DF17" s="681"/>
      <c r="DG17" s="681"/>
      <c r="DH17" s="681"/>
      <c r="DI17" s="681"/>
      <c r="DJ17" s="681"/>
      <c r="DK17" s="681"/>
      <c r="DL17" s="681"/>
      <c r="DM17" s="681"/>
      <c r="DN17" s="681"/>
      <c r="DO17" s="681"/>
      <c r="DP17" s="682"/>
      <c r="DQ17" s="686">
        <v>2346589</v>
      </c>
      <c r="DR17" s="681"/>
      <c r="DS17" s="681"/>
      <c r="DT17" s="681"/>
      <c r="DU17" s="681"/>
      <c r="DV17" s="681"/>
      <c r="DW17" s="681"/>
      <c r="DX17" s="681"/>
      <c r="DY17" s="681"/>
      <c r="DZ17" s="681"/>
      <c r="EA17" s="681"/>
      <c r="EB17" s="681"/>
      <c r="EC17" s="727"/>
    </row>
    <row r="18" spans="2:133" ht="11.25" customHeight="1" x14ac:dyDescent="0.15">
      <c r="B18" s="677" t="s">
        <v>263</v>
      </c>
      <c r="C18" s="678"/>
      <c r="D18" s="678"/>
      <c r="E18" s="678"/>
      <c r="F18" s="678"/>
      <c r="G18" s="678"/>
      <c r="H18" s="678"/>
      <c r="I18" s="678"/>
      <c r="J18" s="678"/>
      <c r="K18" s="678"/>
      <c r="L18" s="678"/>
      <c r="M18" s="678"/>
      <c r="N18" s="678"/>
      <c r="O18" s="678"/>
      <c r="P18" s="678"/>
      <c r="Q18" s="679"/>
      <c r="R18" s="680">
        <v>140023</v>
      </c>
      <c r="S18" s="681"/>
      <c r="T18" s="681"/>
      <c r="U18" s="681"/>
      <c r="V18" s="681"/>
      <c r="W18" s="681"/>
      <c r="X18" s="681"/>
      <c r="Y18" s="682"/>
      <c r="Z18" s="713">
        <v>0.3</v>
      </c>
      <c r="AA18" s="713"/>
      <c r="AB18" s="713"/>
      <c r="AC18" s="713"/>
      <c r="AD18" s="714">
        <v>140023</v>
      </c>
      <c r="AE18" s="714"/>
      <c r="AF18" s="714"/>
      <c r="AG18" s="714"/>
      <c r="AH18" s="714"/>
      <c r="AI18" s="714"/>
      <c r="AJ18" s="714"/>
      <c r="AK18" s="714"/>
      <c r="AL18" s="683">
        <v>0.8</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176</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266</v>
      </c>
      <c r="C19" s="678"/>
      <c r="D19" s="678"/>
      <c r="E19" s="678"/>
      <c r="F19" s="678"/>
      <c r="G19" s="678"/>
      <c r="H19" s="678"/>
      <c r="I19" s="678"/>
      <c r="J19" s="678"/>
      <c r="K19" s="678"/>
      <c r="L19" s="678"/>
      <c r="M19" s="678"/>
      <c r="N19" s="678"/>
      <c r="O19" s="678"/>
      <c r="P19" s="678"/>
      <c r="Q19" s="679"/>
      <c r="R19" s="680">
        <v>109458</v>
      </c>
      <c r="S19" s="681"/>
      <c r="T19" s="681"/>
      <c r="U19" s="681"/>
      <c r="V19" s="681"/>
      <c r="W19" s="681"/>
      <c r="X19" s="681"/>
      <c r="Y19" s="682"/>
      <c r="Z19" s="713">
        <v>0.3</v>
      </c>
      <c r="AA19" s="713"/>
      <c r="AB19" s="713"/>
      <c r="AC19" s="713"/>
      <c r="AD19" s="714">
        <v>109458</v>
      </c>
      <c r="AE19" s="714"/>
      <c r="AF19" s="714"/>
      <c r="AG19" s="714"/>
      <c r="AH19" s="714"/>
      <c r="AI19" s="714"/>
      <c r="AJ19" s="714"/>
      <c r="AK19" s="714"/>
      <c r="AL19" s="683">
        <v>0.6</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v>617187</v>
      </c>
      <c r="BH19" s="681"/>
      <c r="BI19" s="681"/>
      <c r="BJ19" s="681"/>
      <c r="BK19" s="681"/>
      <c r="BL19" s="681"/>
      <c r="BM19" s="681"/>
      <c r="BN19" s="682"/>
      <c r="BO19" s="713">
        <v>4.7</v>
      </c>
      <c r="BP19" s="713"/>
      <c r="BQ19" s="713"/>
      <c r="BR19" s="713"/>
      <c r="BS19" s="686" t="s">
        <v>176</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269</v>
      </c>
      <c r="C20" s="678"/>
      <c r="D20" s="678"/>
      <c r="E20" s="678"/>
      <c r="F20" s="678"/>
      <c r="G20" s="678"/>
      <c r="H20" s="678"/>
      <c r="I20" s="678"/>
      <c r="J20" s="678"/>
      <c r="K20" s="678"/>
      <c r="L20" s="678"/>
      <c r="M20" s="678"/>
      <c r="N20" s="678"/>
      <c r="O20" s="678"/>
      <c r="P20" s="678"/>
      <c r="Q20" s="679"/>
      <c r="R20" s="680">
        <v>23791</v>
      </c>
      <c r="S20" s="681"/>
      <c r="T20" s="681"/>
      <c r="U20" s="681"/>
      <c r="V20" s="681"/>
      <c r="W20" s="681"/>
      <c r="X20" s="681"/>
      <c r="Y20" s="682"/>
      <c r="Z20" s="713">
        <v>0.1</v>
      </c>
      <c r="AA20" s="713"/>
      <c r="AB20" s="713"/>
      <c r="AC20" s="713"/>
      <c r="AD20" s="714">
        <v>23791</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v>617187</v>
      </c>
      <c r="BH20" s="681"/>
      <c r="BI20" s="681"/>
      <c r="BJ20" s="681"/>
      <c r="BK20" s="681"/>
      <c r="BL20" s="681"/>
      <c r="BM20" s="681"/>
      <c r="BN20" s="682"/>
      <c r="BO20" s="713">
        <v>4.7</v>
      </c>
      <c r="BP20" s="713"/>
      <c r="BQ20" s="713"/>
      <c r="BR20" s="713"/>
      <c r="BS20" s="686" t="s">
        <v>128</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41559076</v>
      </c>
      <c r="CS20" s="681"/>
      <c r="CT20" s="681"/>
      <c r="CU20" s="681"/>
      <c r="CV20" s="681"/>
      <c r="CW20" s="681"/>
      <c r="CX20" s="681"/>
      <c r="CY20" s="682"/>
      <c r="CZ20" s="713">
        <v>100</v>
      </c>
      <c r="DA20" s="713"/>
      <c r="DB20" s="713"/>
      <c r="DC20" s="713"/>
      <c r="DD20" s="686">
        <v>3405513</v>
      </c>
      <c r="DE20" s="681"/>
      <c r="DF20" s="681"/>
      <c r="DG20" s="681"/>
      <c r="DH20" s="681"/>
      <c r="DI20" s="681"/>
      <c r="DJ20" s="681"/>
      <c r="DK20" s="681"/>
      <c r="DL20" s="681"/>
      <c r="DM20" s="681"/>
      <c r="DN20" s="681"/>
      <c r="DO20" s="681"/>
      <c r="DP20" s="682"/>
      <c r="DQ20" s="686">
        <v>21494062</v>
      </c>
      <c r="DR20" s="681"/>
      <c r="DS20" s="681"/>
      <c r="DT20" s="681"/>
      <c r="DU20" s="681"/>
      <c r="DV20" s="681"/>
      <c r="DW20" s="681"/>
      <c r="DX20" s="681"/>
      <c r="DY20" s="681"/>
      <c r="DZ20" s="681"/>
      <c r="EA20" s="681"/>
      <c r="EB20" s="681"/>
      <c r="EC20" s="727"/>
    </row>
    <row r="21" spans="2:133" ht="11.25" customHeight="1" x14ac:dyDescent="0.15">
      <c r="B21" s="677" t="s">
        <v>272</v>
      </c>
      <c r="C21" s="678"/>
      <c r="D21" s="678"/>
      <c r="E21" s="678"/>
      <c r="F21" s="678"/>
      <c r="G21" s="678"/>
      <c r="H21" s="678"/>
      <c r="I21" s="678"/>
      <c r="J21" s="678"/>
      <c r="K21" s="678"/>
      <c r="L21" s="678"/>
      <c r="M21" s="678"/>
      <c r="N21" s="678"/>
      <c r="O21" s="678"/>
      <c r="P21" s="678"/>
      <c r="Q21" s="679"/>
      <c r="R21" s="680">
        <v>6774</v>
      </c>
      <c r="S21" s="681"/>
      <c r="T21" s="681"/>
      <c r="U21" s="681"/>
      <c r="V21" s="681"/>
      <c r="W21" s="681"/>
      <c r="X21" s="681"/>
      <c r="Y21" s="682"/>
      <c r="Z21" s="713">
        <v>0</v>
      </c>
      <c r="AA21" s="713"/>
      <c r="AB21" s="713"/>
      <c r="AC21" s="713"/>
      <c r="AD21" s="714">
        <v>6774</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128</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274</v>
      </c>
      <c r="C22" s="678"/>
      <c r="D22" s="678"/>
      <c r="E22" s="678"/>
      <c r="F22" s="678"/>
      <c r="G22" s="678"/>
      <c r="H22" s="678"/>
      <c r="I22" s="678"/>
      <c r="J22" s="678"/>
      <c r="K22" s="678"/>
      <c r="L22" s="678"/>
      <c r="M22" s="678"/>
      <c r="N22" s="678"/>
      <c r="O22" s="678"/>
      <c r="P22" s="678"/>
      <c r="Q22" s="679"/>
      <c r="R22" s="680">
        <v>3166999</v>
      </c>
      <c r="S22" s="681"/>
      <c r="T22" s="681"/>
      <c r="U22" s="681"/>
      <c r="V22" s="681"/>
      <c r="W22" s="681"/>
      <c r="X22" s="681"/>
      <c r="Y22" s="682"/>
      <c r="Z22" s="713">
        <v>7.5</v>
      </c>
      <c r="AA22" s="713"/>
      <c r="AB22" s="713"/>
      <c r="AC22" s="713"/>
      <c r="AD22" s="714">
        <v>2857072</v>
      </c>
      <c r="AE22" s="714"/>
      <c r="AF22" s="714"/>
      <c r="AG22" s="714"/>
      <c r="AH22" s="714"/>
      <c r="AI22" s="714"/>
      <c r="AJ22" s="714"/>
      <c r="AK22" s="714"/>
      <c r="AL22" s="683">
        <v>15.8</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176</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277</v>
      </c>
      <c r="C23" s="678"/>
      <c r="D23" s="678"/>
      <c r="E23" s="678"/>
      <c r="F23" s="678"/>
      <c r="G23" s="678"/>
      <c r="H23" s="678"/>
      <c r="I23" s="678"/>
      <c r="J23" s="678"/>
      <c r="K23" s="678"/>
      <c r="L23" s="678"/>
      <c r="M23" s="678"/>
      <c r="N23" s="678"/>
      <c r="O23" s="678"/>
      <c r="P23" s="678"/>
      <c r="Q23" s="679"/>
      <c r="R23" s="680">
        <v>2857072</v>
      </c>
      <c r="S23" s="681"/>
      <c r="T23" s="681"/>
      <c r="U23" s="681"/>
      <c r="V23" s="681"/>
      <c r="W23" s="681"/>
      <c r="X23" s="681"/>
      <c r="Y23" s="682"/>
      <c r="Z23" s="713">
        <v>6.7</v>
      </c>
      <c r="AA23" s="713"/>
      <c r="AB23" s="713"/>
      <c r="AC23" s="713"/>
      <c r="AD23" s="714">
        <v>2857072</v>
      </c>
      <c r="AE23" s="714"/>
      <c r="AF23" s="714"/>
      <c r="AG23" s="714"/>
      <c r="AH23" s="714"/>
      <c r="AI23" s="714"/>
      <c r="AJ23" s="714"/>
      <c r="AK23" s="714"/>
      <c r="AL23" s="683">
        <v>15.8</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v>617187</v>
      </c>
      <c r="BH23" s="681"/>
      <c r="BI23" s="681"/>
      <c r="BJ23" s="681"/>
      <c r="BK23" s="681"/>
      <c r="BL23" s="681"/>
      <c r="BM23" s="681"/>
      <c r="BN23" s="682"/>
      <c r="BO23" s="713">
        <v>4.7</v>
      </c>
      <c r="BP23" s="713"/>
      <c r="BQ23" s="713"/>
      <c r="BR23" s="713"/>
      <c r="BS23" s="686" t="s">
        <v>128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15">
      <c r="B24" s="677" t="s">
        <v>284</v>
      </c>
      <c r="C24" s="678"/>
      <c r="D24" s="678"/>
      <c r="E24" s="678"/>
      <c r="F24" s="678"/>
      <c r="G24" s="678"/>
      <c r="H24" s="678"/>
      <c r="I24" s="678"/>
      <c r="J24" s="678"/>
      <c r="K24" s="678"/>
      <c r="L24" s="678"/>
      <c r="M24" s="678"/>
      <c r="N24" s="678"/>
      <c r="O24" s="678"/>
      <c r="P24" s="678"/>
      <c r="Q24" s="679"/>
      <c r="R24" s="680">
        <v>309927</v>
      </c>
      <c r="S24" s="681"/>
      <c r="T24" s="681"/>
      <c r="U24" s="681"/>
      <c r="V24" s="681"/>
      <c r="W24" s="681"/>
      <c r="X24" s="681"/>
      <c r="Y24" s="682"/>
      <c r="Z24" s="713">
        <v>0.7</v>
      </c>
      <c r="AA24" s="713"/>
      <c r="AB24" s="713"/>
      <c r="AC24" s="713"/>
      <c r="AD24" s="714" t="s">
        <v>176</v>
      </c>
      <c r="AE24" s="714"/>
      <c r="AF24" s="714"/>
      <c r="AG24" s="714"/>
      <c r="AH24" s="714"/>
      <c r="AI24" s="714"/>
      <c r="AJ24" s="714"/>
      <c r="AK24" s="714"/>
      <c r="AL24" s="683" t="s">
        <v>128</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15277694</v>
      </c>
      <c r="CS24" s="736"/>
      <c r="CT24" s="736"/>
      <c r="CU24" s="736"/>
      <c r="CV24" s="736"/>
      <c r="CW24" s="736"/>
      <c r="CX24" s="736"/>
      <c r="CY24" s="779"/>
      <c r="CZ24" s="780">
        <v>36.799999999999997</v>
      </c>
      <c r="DA24" s="751"/>
      <c r="DB24" s="751"/>
      <c r="DC24" s="783"/>
      <c r="DD24" s="778">
        <v>10139380</v>
      </c>
      <c r="DE24" s="736"/>
      <c r="DF24" s="736"/>
      <c r="DG24" s="736"/>
      <c r="DH24" s="736"/>
      <c r="DI24" s="736"/>
      <c r="DJ24" s="736"/>
      <c r="DK24" s="779"/>
      <c r="DL24" s="778">
        <v>10109900</v>
      </c>
      <c r="DM24" s="736"/>
      <c r="DN24" s="736"/>
      <c r="DO24" s="736"/>
      <c r="DP24" s="736"/>
      <c r="DQ24" s="736"/>
      <c r="DR24" s="736"/>
      <c r="DS24" s="736"/>
      <c r="DT24" s="736"/>
      <c r="DU24" s="736"/>
      <c r="DV24" s="779"/>
      <c r="DW24" s="780">
        <v>52.4</v>
      </c>
      <c r="DX24" s="751"/>
      <c r="DY24" s="751"/>
      <c r="DZ24" s="751"/>
      <c r="EA24" s="751"/>
      <c r="EB24" s="751"/>
      <c r="EC24" s="781"/>
    </row>
    <row r="25" spans="2:133" ht="11.25" customHeight="1" x14ac:dyDescent="0.15">
      <c r="B25" s="677" t="s">
        <v>287</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176</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5683262</v>
      </c>
      <c r="CS25" s="699"/>
      <c r="CT25" s="699"/>
      <c r="CU25" s="699"/>
      <c r="CV25" s="699"/>
      <c r="CW25" s="699"/>
      <c r="CX25" s="699"/>
      <c r="CY25" s="700"/>
      <c r="CZ25" s="683">
        <v>13.7</v>
      </c>
      <c r="DA25" s="701"/>
      <c r="DB25" s="701"/>
      <c r="DC25" s="702"/>
      <c r="DD25" s="686">
        <v>5148759</v>
      </c>
      <c r="DE25" s="699"/>
      <c r="DF25" s="699"/>
      <c r="DG25" s="699"/>
      <c r="DH25" s="699"/>
      <c r="DI25" s="699"/>
      <c r="DJ25" s="699"/>
      <c r="DK25" s="700"/>
      <c r="DL25" s="686">
        <v>5140834</v>
      </c>
      <c r="DM25" s="699"/>
      <c r="DN25" s="699"/>
      <c r="DO25" s="699"/>
      <c r="DP25" s="699"/>
      <c r="DQ25" s="699"/>
      <c r="DR25" s="699"/>
      <c r="DS25" s="699"/>
      <c r="DT25" s="699"/>
      <c r="DU25" s="699"/>
      <c r="DV25" s="700"/>
      <c r="DW25" s="683">
        <v>26.7</v>
      </c>
      <c r="DX25" s="701"/>
      <c r="DY25" s="701"/>
      <c r="DZ25" s="701"/>
      <c r="EA25" s="701"/>
      <c r="EB25" s="701"/>
      <c r="EC25" s="722"/>
    </row>
    <row r="26" spans="2:133" ht="11.25" customHeight="1" x14ac:dyDescent="0.15">
      <c r="B26" s="677" t="s">
        <v>290</v>
      </c>
      <c r="C26" s="678"/>
      <c r="D26" s="678"/>
      <c r="E26" s="678"/>
      <c r="F26" s="678"/>
      <c r="G26" s="678"/>
      <c r="H26" s="678"/>
      <c r="I26" s="678"/>
      <c r="J26" s="678"/>
      <c r="K26" s="678"/>
      <c r="L26" s="678"/>
      <c r="M26" s="678"/>
      <c r="N26" s="678"/>
      <c r="O26" s="678"/>
      <c r="P26" s="678"/>
      <c r="Q26" s="679"/>
      <c r="R26" s="680">
        <v>18916640</v>
      </c>
      <c r="S26" s="681"/>
      <c r="T26" s="681"/>
      <c r="U26" s="681"/>
      <c r="V26" s="681"/>
      <c r="W26" s="681"/>
      <c r="X26" s="681"/>
      <c r="Y26" s="682"/>
      <c r="Z26" s="713">
        <v>44.6</v>
      </c>
      <c r="AA26" s="713"/>
      <c r="AB26" s="713"/>
      <c r="AC26" s="713"/>
      <c r="AD26" s="714">
        <v>17989526</v>
      </c>
      <c r="AE26" s="714"/>
      <c r="AF26" s="714"/>
      <c r="AG26" s="714"/>
      <c r="AH26" s="714"/>
      <c r="AI26" s="714"/>
      <c r="AJ26" s="714"/>
      <c r="AK26" s="714"/>
      <c r="AL26" s="683">
        <v>99.5</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176</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3237798</v>
      </c>
      <c r="CS26" s="681"/>
      <c r="CT26" s="681"/>
      <c r="CU26" s="681"/>
      <c r="CV26" s="681"/>
      <c r="CW26" s="681"/>
      <c r="CX26" s="681"/>
      <c r="CY26" s="682"/>
      <c r="CZ26" s="683">
        <v>7.8</v>
      </c>
      <c r="DA26" s="701"/>
      <c r="DB26" s="701"/>
      <c r="DC26" s="702"/>
      <c r="DD26" s="686">
        <v>2891052</v>
      </c>
      <c r="DE26" s="681"/>
      <c r="DF26" s="681"/>
      <c r="DG26" s="681"/>
      <c r="DH26" s="681"/>
      <c r="DI26" s="681"/>
      <c r="DJ26" s="681"/>
      <c r="DK26" s="682"/>
      <c r="DL26" s="686" t="s">
        <v>176</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293</v>
      </c>
      <c r="C27" s="678"/>
      <c r="D27" s="678"/>
      <c r="E27" s="678"/>
      <c r="F27" s="678"/>
      <c r="G27" s="678"/>
      <c r="H27" s="678"/>
      <c r="I27" s="678"/>
      <c r="J27" s="678"/>
      <c r="K27" s="678"/>
      <c r="L27" s="678"/>
      <c r="M27" s="678"/>
      <c r="N27" s="678"/>
      <c r="O27" s="678"/>
      <c r="P27" s="678"/>
      <c r="Q27" s="679"/>
      <c r="R27" s="680">
        <v>14998</v>
      </c>
      <c r="S27" s="681"/>
      <c r="T27" s="681"/>
      <c r="U27" s="681"/>
      <c r="V27" s="681"/>
      <c r="W27" s="681"/>
      <c r="X27" s="681"/>
      <c r="Y27" s="682"/>
      <c r="Z27" s="713">
        <v>0</v>
      </c>
      <c r="AA27" s="713"/>
      <c r="AB27" s="713"/>
      <c r="AC27" s="713"/>
      <c r="AD27" s="714">
        <v>14998</v>
      </c>
      <c r="AE27" s="714"/>
      <c r="AF27" s="714"/>
      <c r="AG27" s="714"/>
      <c r="AH27" s="714"/>
      <c r="AI27" s="714"/>
      <c r="AJ27" s="714"/>
      <c r="AK27" s="714"/>
      <c r="AL27" s="683">
        <v>0.1</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13078175</v>
      </c>
      <c r="BH27" s="681"/>
      <c r="BI27" s="681"/>
      <c r="BJ27" s="681"/>
      <c r="BK27" s="681"/>
      <c r="BL27" s="681"/>
      <c r="BM27" s="681"/>
      <c r="BN27" s="682"/>
      <c r="BO27" s="713">
        <v>100</v>
      </c>
      <c r="BP27" s="713"/>
      <c r="BQ27" s="713"/>
      <c r="BR27" s="713"/>
      <c r="BS27" s="686">
        <v>58121</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7247843</v>
      </c>
      <c r="CS27" s="699"/>
      <c r="CT27" s="699"/>
      <c r="CU27" s="699"/>
      <c r="CV27" s="699"/>
      <c r="CW27" s="699"/>
      <c r="CX27" s="699"/>
      <c r="CY27" s="700"/>
      <c r="CZ27" s="683">
        <v>17.399999999999999</v>
      </c>
      <c r="DA27" s="701"/>
      <c r="DB27" s="701"/>
      <c r="DC27" s="702"/>
      <c r="DD27" s="686">
        <v>2644032</v>
      </c>
      <c r="DE27" s="699"/>
      <c r="DF27" s="699"/>
      <c r="DG27" s="699"/>
      <c r="DH27" s="699"/>
      <c r="DI27" s="699"/>
      <c r="DJ27" s="699"/>
      <c r="DK27" s="700"/>
      <c r="DL27" s="686">
        <v>2622477</v>
      </c>
      <c r="DM27" s="699"/>
      <c r="DN27" s="699"/>
      <c r="DO27" s="699"/>
      <c r="DP27" s="699"/>
      <c r="DQ27" s="699"/>
      <c r="DR27" s="699"/>
      <c r="DS27" s="699"/>
      <c r="DT27" s="699"/>
      <c r="DU27" s="699"/>
      <c r="DV27" s="700"/>
      <c r="DW27" s="683">
        <v>13.6</v>
      </c>
      <c r="DX27" s="701"/>
      <c r="DY27" s="701"/>
      <c r="DZ27" s="701"/>
      <c r="EA27" s="701"/>
      <c r="EB27" s="701"/>
      <c r="EC27" s="722"/>
    </row>
    <row r="28" spans="2:133" ht="11.25" customHeight="1" x14ac:dyDescent="0.15">
      <c r="B28" s="677" t="s">
        <v>296</v>
      </c>
      <c r="C28" s="678"/>
      <c r="D28" s="678"/>
      <c r="E28" s="678"/>
      <c r="F28" s="678"/>
      <c r="G28" s="678"/>
      <c r="H28" s="678"/>
      <c r="I28" s="678"/>
      <c r="J28" s="678"/>
      <c r="K28" s="678"/>
      <c r="L28" s="678"/>
      <c r="M28" s="678"/>
      <c r="N28" s="678"/>
      <c r="O28" s="678"/>
      <c r="P28" s="678"/>
      <c r="Q28" s="679"/>
      <c r="R28" s="680">
        <v>51013</v>
      </c>
      <c r="S28" s="681"/>
      <c r="T28" s="681"/>
      <c r="U28" s="681"/>
      <c r="V28" s="681"/>
      <c r="W28" s="681"/>
      <c r="X28" s="681"/>
      <c r="Y28" s="682"/>
      <c r="Z28" s="713">
        <v>0.1</v>
      </c>
      <c r="AA28" s="713"/>
      <c r="AB28" s="713"/>
      <c r="AC28" s="713"/>
      <c r="AD28" s="714" t="s">
        <v>128</v>
      </c>
      <c r="AE28" s="714"/>
      <c r="AF28" s="714"/>
      <c r="AG28" s="714"/>
      <c r="AH28" s="714"/>
      <c r="AI28" s="714"/>
      <c r="AJ28" s="714"/>
      <c r="AK28" s="714"/>
      <c r="AL28" s="683" t="s">
        <v>176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2346589</v>
      </c>
      <c r="CS28" s="681"/>
      <c r="CT28" s="681"/>
      <c r="CU28" s="681"/>
      <c r="CV28" s="681"/>
      <c r="CW28" s="681"/>
      <c r="CX28" s="681"/>
      <c r="CY28" s="682"/>
      <c r="CZ28" s="683">
        <v>5.6</v>
      </c>
      <c r="DA28" s="701"/>
      <c r="DB28" s="701"/>
      <c r="DC28" s="702"/>
      <c r="DD28" s="686">
        <v>2346589</v>
      </c>
      <c r="DE28" s="681"/>
      <c r="DF28" s="681"/>
      <c r="DG28" s="681"/>
      <c r="DH28" s="681"/>
      <c r="DI28" s="681"/>
      <c r="DJ28" s="681"/>
      <c r="DK28" s="682"/>
      <c r="DL28" s="686">
        <v>2346589</v>
      </c>
      <c r="DM28" s="681"/>
      <c r="DN28" s="681"/>
      <c r="DO28" s="681"/>
      <c r="DP28" s="681"/>
      <c r="DQ28" s="681"/>
      <c r="DR28" s="681"/>
      <c r="DS28" s="681"/>
      <c r="DT28" s="681"/>
      <c r="DU28" s="681"/>
      <c r="DV28" s="682"/>
      <c r="DW28" s="683">
        <v>12.2</v>
      </c>
      <c r="DX28" s="701"/>
      <c r="DY28" s="701"/>
      <c r="DZ28" s="701"/>
      <c r="EA28" s="701"/>
      <c r="EB28" s="701"/>
      <c r="EC28" s="722"/>
    </row>
    <row r="29" spans="2:133" ht="11.25" customHeight="1" x14ac:dyDescent="0.15">
      <c r="B29" s="677" t="s">
        <v>298</v>
      </c>
      <c r="C29" s="678"/>
      <c r="D29" s="678"/>
      <c r="E29" s="678"/>
      <c r="F29" s="678"/>
      <c r="G29" s="678"/>
      <c r="H29" s="678"/>
      <c r="I29" s="678"/>
      <c r="J29" s="678"/>
      <c r="K29" s="678"/>
      <c r="L29" s="678"/>
      <c r="M29" s="678"/>
      <c r="N29" s="678"/>
      <c r="O29" s="678"/>
      <c r="P29" s="678"/>
      <c r="Q29" s="679"/>
      <c r="R29" s="680">
        <v>293356</v>
      </c>
      <c r="S29" s="681"/>
      <c r="T29" s="681"/>
      <c r="U29" s="681"/>
      <c r="V29" s="681"/>
      <c r="W29" s="681"/>
      <c r="X29" s="681"/>
      <c r="Y29" s="682"/>
      <c r="Z29" s="713">
        <v>0.7</v>
      </c>
      <c r="AA29" s="713"/>
      <c r="AB29" s="713"/>
      <c r="AC29" s="713"/>
      <c r="AD29" s="714">
        <v>64989</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299</v>
      </c>
      <c r="CE29" s="766"/>
      <c r="CF29" s="719" t="s">
        <v>300</v>
      </c>
      <c r="CG29" s="720"/>
      <c r="CH29" s="720"/>
      <c r="CI29" s="720"/>
      <c r="CJ29" s="720"/>
      <c r="CK29" s="720"/>
      <c r="CL29" s="720"/>
      <c r="CM29" s="720"/>
      <c r="CN29" s="720"/>
      <c r="CO29" s="720"/>
      <c r="CP29" s="720"/>
      <c r="CQ29" s="721"/>
      <c r="CR29" s="680">
        <v>2346589</v>
      </c>
      <c r="CS29" s="699"/>
      <c r="CT29" s="699"/>
      <c r="CU29" s="699"/>
      <c r="CV29" s="699"/>
      <c r="CW29" s="699"/>
      <c r="CX29" s="699"/>
      <c r="CY29" s="700"/>
      <c r="CZ29" s="683">
        <v>5.6</v>
      </c>
      <c r="DA29" s="701"/>
      <c r="DB29" s="701"/>
      <c r="DC29" s="702"/>
      <c r="DD29" s="686">
        <v>2346589</v>
      </c>
      <c r="DE29" s="699"/>
      <c r="DF29" s="699"/>
      <c r="DG29" s="699"/>
      <c r="DH29" s="699"/>
      <c r="DI29" s="699"/>
      <c r="DJ29" s="699"/>
      <c r="DK29" s="700"/>
      <c r="DL29" s="686">
        <v>2346589</v>
      </c>
      <c r="DM29" s="699"/>
      <c r="DN29" s="699"/>
      <c r="DO29" s="699"/>
      <c r="DP29" s="699"/>
      <c r="DQ29" s="699"/>
      <c r="DR29" s="699"/>
      <c r="DS29" s="699"/>
      <c r="DT29" s="699"/>
      <c r="DU29" s="699"/>
      <c r="DV29" s="700"/>
      <c r="DW29" s="683">
        <v>12.2</v>
      </c>
      <c r="DX29" s="701"/>
      <c r="DY29" s="701"/>
      <c r="DZ29" s="701"/>
      <c r="EA29" s="701"/>
      <c r="EB29" s="701"/>
      <c r="EC29" s="722"/>
    </row>
    <row r="30" spans="2:133" ht="11.25" customHeight="1" x14ac:dyDescent="0.15">
      <c r="B30" s="677" t="s">
        <v>301</v>
      </c>
      <c r="C30" s="678"/>
      <c r="D30" s="678"/>
      <c r="E30" s="678"/>
      <c r="F30" s="678"/>
      <c r="G30" s="678"/>
      <c r="H30" s="678"/>
      <c r="I30" s="678"/>
      <c r="J30" s="678"/>
      <c r="K30" s="678"/>
      <c r="L30" s="678"/>
      <c r="M30" s="678"/>
      <c r="N30" s="678"/>
      <c r="O30" s="678"/>
      <c r="P30" s="678"/>
      <c r="Q30" s="679"/>
      <c r="R30" s="680">
        <v>103113</v>
      </c>
      <c r="S30" s="681"/>
      <c r="T30" s="681"/>
      <c r="U30" s="681"/>
      <c r="V30" s="681"/>
      <c r="W30" s="681"/>
      <c r="X30" s="681"/>
      <c r="Y30" s="682"/>
      <c r="Z30" s="713">
        <v>0.2</v>
      </c>
      <c r="AA30" s="713"/>
      <c r="AB30" s="713"/>
      <c r="AC30" s="713"/>
      <c r="AD30" s="714">
        <v>263</v>
      </c>
      <c r="AE30" s="714"/>
      <c r="AF30" s="714"/>
      <c r="AG30" s="714"/>
      <c r="AH30" s="714"/>
      <c r="AI30" s="714"/>
      <c r="AJ30" s="714"/>
      <c r="AK30" s="714"/>
      <c r="AL30" s="683">
        <v>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2258634</v>
      </c>
      <c r="CS30" s="681"/>
      <c r="CT30" s="681"/>
      <c r="CU30" s="681"/>
      <c r="CV30" s="681"/>
      <c r="CW30" s="681"/>
      <c r="CX30" s="681"/>
      <c r="CY30" s="682"/>
      <c r="CZ30" s="683">
        <v>5.4</v>
      </c>
      <c r="DA30" s="701"/>
      <c r="DB30" s="701"/>
      <c r="DC30" s="702"/>
      <c r="DD30" s="686">
        <v>2258634</v>
      </c>
      <c r="DE30" s="681"/>
      <c r="DF30" s="681"/>
      <c r="DG30" s="681"/>
      <c r="DH30" s="681"/>
      <c r="DI30" s="681"/>
      <c r="DJ30" s="681"/>
      <c r="DK30" s="682"/>
      <c r="DL30" s="686">
        <v>2258634</v>
      </c>
      <c r="DM30" s="681"/>
      <c r="DN30" s="681"/>
      <c r="DO30" s="681"/>
      <c r="DP30" s="681"/>
      <c r="DQ30" s="681"/>
      <c r="DR30" s="681"/>
      <c r="DS30" s="681"/>
      <c r="DT30" s="681"/>
      <c r="DU30" s="681"/>
      <c r="DV30" s="682"/>
      <c r="DW30" s="683">
        <v>11.7</v>
      </c>
      <c r="DX30" s="701"/>
      <c r="DY30" s="701"/>
      <c r="DZ30" s="701"/>
      <c r="EA30" s="701"/>
      <c r="EB30" s="701"/>
      <c r="EC30" s="722"/>
    </row>
    <row r="31" spans="2:133" ht="11.25" customHeight="1" x14ac:dyDescent="0.15">
      <c r="B31" s="677" t="s">
        <v>305</v>
      </c>
      <c r="C31" s="678"/>
      <c r="D31" s="678"/>
      <c r="E31" s="678"/>
      <c r="F31" s="678"/>
      <c r="G31" s="678"/>
      <c r="H31" s="678"/>
      <c r="I31" s="678"/>
      <c r="J31" s="678"/>
      <c r="K31" s="678"/>
      <c r="L31" s="678"/>
      <c r="M31" s="678"/>
      <c r="N31" s="678"/>
      <c r="O31" s="678"/>
      <c r="P31" s="678"/>
      <c r="Q31" s="679"/>
      <c r="R31" s="680">
        <v>15865084</v>
      </c>
      <c r="S31" s="681"/>
      <c r="T31" s="681"/>
      <c r="U31" s="681"/>
      <c r="V31" s="681"/>
      <c r="W31" s="681"/>
      <c r="X31" s="681"/>
      <c r="Y31" s="682"/>
      <c r="Z31" s="713">
        <v>37.4</v>
      </c>
      <c r="AA31" s="713"/>
      <c r="AB31" s="713"/>
      <c r="AC31" s="713"/>
      <c r="AD31" s="714" t="s">
        <v>128</v>
      </c>
      <c r="AE31" s="714"/>
      <c r="AF31" s="714"/>
      <c r="AG31" s="714"/>
      <c r="AH31" s="714"/>
      <c r="AI31" s="714"/>
      <c r="AJ31" s="714"/>
      <c r="AK31" s="714"/>
      <c r="AL31" s="683" t="s">
        <v>128</v>
      </c>
      <c r="AM31" s="684"/>
      <c r="AN31" s="684"/>
      <c r="AO31" s="715"/>
      <c r="AP31" s="756" t="s">
        <v>306</v>
      </c>
      <c r="AQ31" s="757"/>
      <c r="AR31" s="757"/>
      <c r="AS31" s="757"/>
      <c r="AT31" s="762" t="s">
        <v>307</v>
      </c>
      <c r="AU31" s="231"/>
      <c r="AV31" s="231"/>
      <c r="AW31" s="231"/>
      <c r="AX31" s="746" t="s">
        <v>184</v>
      </c>
      <c r="AY31" s="747"/>
      <c r="AZ31" s="747"/>
      <c r="BA31" s="747"/>
      <c r="BB31" s="747"/>
      <c r="BC31" s="747"/>
      <c r="BD31" s="747"/>
      <c r="BE31" s="747"/>
      <c r="BF31" s="748"/>
      <c r="BG31" s="749">
        <v>99.2</v>
      </c>
      <c r="BH31" s="750"/>
      <c r="BI31" s="750"/>
      <c r="BJ31" s="750"/>
      <c r="BK31" s="750"/>
      <c r="BL31" s="750"/>
      <c r="BM31" s="751">
        <v>96.1</v>
      </c>
      <c r="BN31" s="750"/>
      <c r="BO31" s="750"/>
      <c r="BP31" s="750"/>
      <c r="BQ31" s="752"/>
      <c r="BR31" s="749">
        <v>99.1</v>
      </c>
      <c r="BS31" s="750"/>
      <c r="BT31" s="750"/>
      <c r="BU31" s="750"/>
      <c r="BV31" s="750"/>
      <c r="BW31" s="750"/>
      <c r="BX31" s="751">
        <v>95.7</v>
      </c>
      <c r="BY31" s="750"/>
      <c r="BZ31" s="750"/>
      <c r="CA31" s="750"/>
      <c r="CB31" s="752"/>
      <c r="CD31" s="767"/>
      <c r="CE31" s="768"/>
      <c r="CF31" s="719" t="s">
        <v>308</v>
      </c>
      <c r="CG31" s="720"/>
      <c r="CH31" s="720"/>
      <c r="CI31" s="720"/>
      <c r="CJ31" s="720"/>
      <c r="CK31" s="720"/>
      <c r="CL31" s="720"/>
      <c r="CM31" s="720"/>
      <c r="CN31" s="720"/>
      <c r="CO31" s="720"/>
      <c r="CP31" s="720"/>
      <c r="CQ31" s="721"/>
      <c r="CR31" s="680">
        <v>87955</v>
      </c>
      <c r="CS31" s="699"/>
      <c r="CT31" s="699"/>
      <c r="CU31" s="699"/>
      <c r="CV31" s="699"/>
      <c r="CW31" s="699"/>
      <c r="CX31" s="699"/>
      <c r="CY31" s="700"/>
      <c r="CZ31" s="683">
        <v>0.2</v>
      </c>
      <c r="DA31" s="701"/>
      <c r="DB31" s="701"/>
      <c r="DC31" s="702"/>
      <c r="DD31" s="686">
        <v>87955</v>
      </c>
      <c r="DE31" s="699"/>
      <c r="DF31" s="699"/>
      <c r="DG31" s="699"/>
      <c r="DH31" s="699"/>
      <c r="DI31" s="699"/>
      <c r="DJ31" s="699"/>
      <c r="DK31" s="700"/>
      <c r="DL31" s="686">
        <v>87955</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309</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99.2</v>
      </c>
      <c r="BH32" s="699"/>
      <c r="BI32" s="699"/>
      <c r="BJ32" s="699"/>
      <c r="BK32" s="699"/>
      <c r="BL32" s="699"/>
      <c r="BM32" s="684">
        <v>96.9</v>
      </c>
      <c r="BN32" s="745"/>
      <c r="BO32" s="745"/>
      <c r="BP32" s="745"/>
      <c r="BQ32" s="726"/>
      <c r="BR32" s="753">
        <v>99.2</v>
      </c>
      <c r="BS32" s="699"/>
      <c r="BT32" s="699"/>
      <c r="BU32" s="699"/>
      <c r="BV32" s="699"/>
      <c r="BW32" s="699"/>
      <c r="BX32" s="684">
        <v>96.6</v>
      </c>
      <c r="BY32" s="745"/>
      <c r="BZ32" s="745"/>
      <c r="CA32" s="745"/>
      <c r="CB32" s="726"/>
      <c r="CD32" s="769"/>
      <c r="CE32" s="770"/>
      <c r="CF32" s="719" t="s">
        <v>312</v>
      </c>
      <c r="CG32" s="720"/>
      <c r="CH32" s="720"/>
      <c r="CI32" s="720"/>
      <c r="CJ32" s="720"/>
      <c r="CK32" s="720"/>
      <c r="CL32" s="720"/>
      <c r="CM32" s="720"/>
      <c r="CN32" s="720"/>
      <c r="CO32" s="720"/>
      <c r="CP32" s="720"/>
      <c r="CQ32" s="721"/>
      <c r="CR32" s="680" t="s">
        <v>176</v>
      </c>
      <c r="CS32" s="681"/>
      <c r="CT32" s="681"/>
      <c r="CU32" s="681"/>
      <c r="CV32" s="681"/>
      <c r="CW32" s="681"/>
      <c r="CX32" s="681"/>
      <c r="CY32" s="682"/>
      <c r="CZ32" s="683" t="s">
        <v>128</v>
      </c>
      <c r="DA32" s="701"/>
      <c r="DB32" s="701"/>
      <c r="DC32" s="702"/>
      <c r="DD32" s="686" t="s">
        <v>176</v>
      </c>
      <c r="DE32" s="681"/>
      <c r="DF32" s="681"/>
      <c r="DG32" s="681"/>
      <c r="DH32" s="681"/>
      <c r="DI32" s="681"/>
      <c r="DJ32" s="681"/>
      <c r="DK32" s="682"/>
      <c r="DL32" s="686" t="s">
        <v>128</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15">
      <c r="B33" s="677" t="s">
        <v>313</v>
      </c>
      <c r="C33" s="678"/>
      <c r="D33" s="678"/>
      <c r="E33" s="678"/>
      <c r="F33" s="678"/>
      <c r="G33" s="678"/>
      <c r="H33" s="678"/>
      <c r="I33" s="678"/>
      <c r="J33" s="678"/>
      <c r="K33" s="678"/>
      <c r="L33" s="678"/>
      <c r="M33" s="678"/>
      <c r="N33" s="678"/>
      <c r="O33" s="678"/>
      <c r="P33" s="678"/>
      <c r="Q33" s="679"/>
      <c r="R33" s="680">
        <v>2092147</v>
      </c>
      <c r="S33" s="681"/>
      <c r="T33" s="681"/>
      <c r="U33" s="681"/>
      <c r="V33" s="681"/>
      <c r="W33" s="681"/>
      <c r="X33" s="681"/>
      <c r="Y33" s="682"/>
      <c r="Z33" s="713">
        <v>4.9000000000000004</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99.1</v>
      </c>
      <c r="BH33" s="665"/>
      <c r="BI33" s="665"/>
      <c r="BJ33" s="665"/>
      <c r="BK33" s="665"/>
      <c r="BL33" s="665"/>
      <c r="BM33" s="707">
        <v>95.1</v>
      </c>
      <c r="BN33" s="665"/>
      <c r="BO33" s="665"/>
      <c r="BP33" s="665"/>
      <c r="BQ33" s="709"/>
      <c r="BR33" s="744">
        <v>98.9</v>
      </c>
      <c r="BS33" s="665"/>
      <c r="BT33" s="665"/>
      <c r="BU33" s="665"/>
      <c r="BV33" s="665"/>
      <c r="BW33" s="665"/>
      <c r="BX33" s="707">
        <v>94.6</v>
      </c>
      <c r="BY33" s="665"/>
      <c r="BZ33" s="665"/>
      <c r="CA33" s="665"/>
      <c r="CB33" s="709"/>
      <c r="CD33" s="719" t="s">
        <v>315</v>
      </c>
      <c r="CE33" s="720"/>
      <c r="CF33" s="720"/>
      <c r="CG33" s="720"/>
      <c r="CH33" s="720"/>
      <c r="CI33" s="720"/>
      <c r="CJ33" s="720"/>
      <c r="CK33" s="720"/>
      <c r="CL33" s="720"/>
      <c r="CM33" s="720"/>
      <c r="CN33" s="720"/>
      <c r="CO33" s="720"/>
      <c r="CP33" s="720"/>
      <c r="CQ33" s="721"/>
      <c r="CR33" s="680">
        <v>22870127</v>
      </c>
      <c r="CS33" s="699"/>
      <c r="CT33" s="699"/>
      <c r="CU33" s="699"/>
      <c r="CV33" s="699"/>
      <c r="CW33" s="699"/>
      <c r="CX33" s="699"/>
      <c r="CY33" s="700"/>
      <c r="CZ33" s="683">
        <v>55</v>
      </c>
      <c r="DA33" s="701"/>
      <c r="DB33" s="701"/>
      <c r="DC33" s="702"/>
      <c r="DD33" s="686">
        <v>10390180</v>
      </c>
      <c r="DE33" s="699"/>
      <c r="DF33" s="699"/>
      <c r="DG33" s="699"/>
      <c r="DH33" s="699"/>
      <c r="DI33" s="699"/>
      <c r="DJ33" s="699"/>
      <c r="DK33" s="700"/>
      <c r="DL33" s="686">
        <v>7266039</v>
      </c>
      <c r="DM33" s="699"/>
      <c r="DN33" s="699"/>
      <c r="DO33" s="699"/>
      <c r="DP33" s="699"/>
      <c r="DQ33" s="699"/>
      <c r="DR33" s="699"/>
      <c r="DS33" s="699"/>
      <c r="DT33" s="699"/>
      <c r="DU33" s="699"/>
      <c r="DV33" s="700"/>
      <c r="DW33" s="683">
        <v>37.700000000000003</v>
      </c>
      <c r="DX33" s="701"/>
      <c r="DY33" s="701"/>
      <c r="DZ33" s="701"/>
      <c r="EA33" s="701"/>
      <c r="EB33" s="701"/>
      <c r="EC33" s="722"/>
    </row>
    <row r="34" spans="2:133" ht="11.25" customHeight="1" x14ac:dyDescent="0.15">
      <c r="B34" s="677" t="s">
        <v>316</v>
      </c>
      <c r="C34" s="678"/>
      <c r="D34" s="678"/>
      <c r="E34" s="678"/>
      <c r="F34" s="678"/>
      <c r="G34" s="678"/>
      <c r="H34" s="678"/>
      <c r="I34" s="678"/>
      <c r="J34" s="678"/>
      <c r="K34" s="678"/>
      <c r="L34" s="678"/>
      <c r="M34" s="678"/>
      <c r="N34" s="678"/>
      <c r="O34" s="678"/>
      <c r="P34" s="678"/>
      <c r="Q34" s="679"/>
      <c r="R34" s="680">
        <v>17914</v>
      </c>
      <c r="S34" s="681"/>
      <c r="T34" s="681"/>
      <c r="U34" s="681"/>
      <c r="V34" s="681"/>
      <c r="W34" s="681"/>
      <c r="X34" s="681"/>
      <c r="Y34" s="682"/>
      <c r="Z34" s="713">
        <v>0</v>
      </c>
      <c r="AA34" s="713"/>
      <c r="AB34" s="713"/>
      <c r="AC34" s="713"/>
      <c r="AD34" s="714">
        <v>1293</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4596438</v>
      </c>
      <c r="CS34" s="681"/>
      <c r="CT34" s="681"/>
      <c r="CU34" s="681"/>
      <c r="CV34" s="681"/>
      <c r="CW34" s="681"/>
      <c r="CX34" s="681"/>
      <c r="CY34" s="682"/>
      <c r="CZ34" s="683">
        <v>11.1</v>
      </c>
      <c r="DA34" s="701"/>
      <c r="DB34" s="701"/>
      <c r="DC34" s="702"/>
      <c r="DD34" s="686">
        <v>3422206</v>
      </c>
      <c r="DE34" s="681"/>
      <c r="DF34" s="681"/>
      <c r="DG34" s="681"/>
      <c r="DH34" s="681"/>
      <c r="DI34" s="681"/>
      <c r="DJ34" s="681"/>
      <c r="DK34" s="682"/>
      <c r="DL34" s="686">
        <v>2936831</v>
      </c>
      <c r="DM34" s="681"/>
      <c r="DN34" s="681"/>
      <c r="DO34" s="681"/>
      <c r="DP34" s="681"/>
      <c r="DQ34" s="681"/>
      <c r="DR34" s="681"/>
      <c r="DS34" s="681"/>
      <c r="DT34" s="681"/>
      <c r="DU34" s="681"/>
      <c r="DV34" s="682"/>
      <c r="DW34" s="683">
        <v>15.2</v>
      </c>
      <c r="DX34" s="701"/>
      <c r="DY34" s="701"/>
      <c r="DZ34" s="701"/>
      <c r="EA34" s="701"/>
      <c r="EB34" s="701"/>
      <c r="EC34" s="722"/>
    </row>
    <row r="35" spans="2:133" ht="11.25" customHeight="1" x14ac:dyDescent="0.15">
      <c r="B35" s="677" t="s">
        <v>318</v>
      </c>
      <c r="C35" s="678"/>
      <c r="D35" s="678"/>
      <c r="E35" s="678"/>
      <c r="F35" s="678"/>
      <c r="G35" s="678"/>
      <c r="H35" s="678"/>
      <c r="I35" s="678"/>
      <c r="J35" s="678"/>
      <c r="K35" s="678"/>
      <c r="L35" s="678"/>
      <c r="M35" s="678"/>
      <c r="N35" s="678"/>
      <c r="O35" s="678"/>
      <c r="P35" s="678"/>
      <c r="Q35" s="679"/>
      <c r="R35" s="680">
        <v>21914</v>
      </c>
      <c r="S35" s="681"/>
      <c r="T35" s="681"/>
      <c r="U35" s="681"/>
      <c r="V35" s="681"/>
      <c r="W35" s="681"/>
      <c r="X35" s="681"/>
      <c r="Y35" s="682"/>
      <c r="Z35" s="713">
        <v>0.1</v>
      </c>
      <c r="AA35" s="713"/>
      <c r="AB35" s="713"/>
      <c r="AC35" s="713"/>
      <c r="AD35" s="714" t="s">
        <v>128</v>
      </c>
      <c r="AE35" s="714"/>
      <c r="AF35" s="714"/>
      <c r="AG35" s="714"/>
      <c r="AH35" s="714"/>
      <c r="AI35" s="714"/>
      <c r="AJ35" s="714"/>
      <c r="AK35" s="714"/>
      <c r="AL35" s="683" t="s">
        <v>128</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200189</v>
      </c>
      <c r="CS35" s="699"/>
      <c r="CT35" s="699"/>
      <c r="CU35" s="699"/>
      <c r="CV35" s="699"/>
      <c r="CW35" s="699"/>
      <c r="CX35" s="699"/>
      <c r="CY35" s="700"/>
      <c r="CZ35" s="683">
        <v>0.5</v>
      </c>
      <c r="DA35" s="701"/>
      <c r="DB35" s="701"/>
      <c r="DC35" s="702"/>
      <c r="DD35" s="686">
        <v>188531</v>
      </c>
      <c r="DE35" s="699"/>
      <c r="DF35" s="699"/>
      <c r="DG35" s="699"/>
      <c r="DH35" s="699"/>
      <c r="DI35" s="699"/>
      <c r="DJ35" s="699"/>
      <c r="DK35" s="700"/>
      <c r="DL35" s="686">
        <v>188531</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15">
      <c r="B36" s="677" t="s">
        <v>322</v>
      </c>
      <c r="C36" s="678"/>
      <c r="D36" s="678"/>
      <c r="E36" s="678"/>
      <c r="F36" s="678"/>
      <c r="G36" s="678"/>
      <c r="H36" s="678"/>
      <c r="I36" s="678"/>
      <c r="J36" s="678"/>
      <c r="K36" s="678"/>
      <c r="L36" s="678"/>
      <c r="M36" s="678"/>
      <c r="N36" s="678"/>
      <c r="O36" s="678"/>
      <c r="P36" s="678"/>
      <c r="Q36" s="679"/>
      <c r="R36" s="680">
        <v>72116</v>
      </c>
      <c r="S36" s="681"/>
      <c r="T36" s="681"/>
      <c r="U36" s="681"/>
      <c r="V36" s="681"/>
      <c r="W36" s="681"/>
      <c r="X36" s="681"/>
      <c r="Y36" s="682"/>
      <c r="Z36" s="713">
        <v>0.2</v>
      </c>
      <c r="AA36" s="713"/>
      <c r="AB36" s="713"/>
      <c r="AC36" s="713"/>
      <c r="AD36" s="714" t="s">
        <v>128</v>
      </c>
      <c r="AE36" s="714"/>
      <c r="AF36" s="714"/>
      <c r="AG36" s="714"/>
      <c r="AH36" s="714"/>
      <c r="AI36" s="714"/>
      <c r="AJ36" s="714"/>
      <c r="AK36" s="714"/>
      <c r="AL36" s="683" t="s">
        <v>128</v>
      </c>
      <c r="AM36" s="684"/>
      <c r="AN36" s="684"/>
      <c r="AO36" s="715"/>
      <c r="AP36" s="235"/>
      <c r="AQ36" s="732" t="s">
        <v>323</v>
      </c>
      <c r="AR36" s="733"/>
      <c r="AS36" s="733"/>
      <c r="AT36" s="733"/>
      <c r="AU36" s="733"/>
      <c r="AV36" s="733"/>
      <c r="AW36" s="733"/>
      <c r="AX36" s="733"/>
      <c r="AY36" s="734"/>
      <c r="AZ36" s="735">
        <v>4093098</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212252</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13141946</v>
      </c>
      <c r="CS36" s="681"/>
      <c r="CT36" s="681"/>
      <c r="CU36" s="681"/>
      <c r="CV36" s="681"/>
      <c r="CW36" s="681"/>
      <c r="CX36" s="681"/>
      <c r="CY36" s="682"/>
      <c r="CZ36" s="683">
        <v>31.6</v>
      </c>
      <c r="DA36" s="701"/>
      <c r="DB36" s="701"/>
      <c r="DC36" s="702"/>
      <c r="DD36" s="686">
        <v>2641537</v>
      </c>
      <c r="DE36" s="681"/>
      <c r="DF36" s="681"/>
      <c r="DG36" s="681"/>
      <c r="DH36" s="681"/>
      <c r="DI36" s="681"/>
      <c r="DJ36" s="681"/>
      <c r="DK36" s="682"/>
      <c r="DL36" s="686">
        <v>1703019</v>
      </c>
      <c r="DM36" s="681"/>
      <c r="DN36" s="681"/>
      <c r="DO36" s="681"/>
      <c r="DP36" s="681"/>
      <c r="DQ36" s="681"/>
      <c r="DR36" s="681"/>
      <c r="DS36" s="681"/>
      <c r="DT36" s="681"/>
      <c r="DU36" s="681"/>
      <c r="DV36" s="682"/>
      <c r="DW36" s="683">
        <v>8.8000000000000007</v>
      </c>
      <c r="DX36" s="701"/>
      <c r="DY36" s="701"/>
      <c r="DZ36" s="701"/>
      <c r="EA36" s="701"/>
      <c r="EB36" s="701"/>
      <c r="EC36" s="722"/>
    </row>
    <row r="37" spans="2:133" ht="11.25" customHeight="1" x14ac:dyDescent="0.15">
      <c r="B37" s="677" t="s">
        <v>326</v>
      </c>
      <c r="C37" s="678"/>
      <c r="D37" s="678"/>
      <c r="E37" s="678"/>
      <c r="F37" s="678"/>
      <c r="G37" s="678"/>
      <c r="H37" s="678"/>
      <c r="I37" s="678"/>
      <c r="J37" s="678"/>
      <c r="K37" s="678"/>
      <c r="L37" s="678"/>
      <c r="M37" s="678"/>
      <c r="N37" s="678"/>
      <c r="O37" s="678"/>
      <c r="P37" s="678"/>
      <c r="Q37" s="679"/>
      <c r="R37" s="680">
        <v>1325955</v>
      </c>
      <c r="S37" s="681"/>
      <c r="T37" s="681"/>
      <c r="U37" s="681"/>
      <c r="V37" s="681"/>
      <c r="W37" s="681"/>
      <c r="X37" s="681"/>
      <c r="Y37" s="682"/>
      <c r="Z37" s="713">
        <v>3.1</v>
      </c>
      <c r="AA37" s="713"/>
      <c r="AB37" s="713"/>
      <c r="AC37" s="713"/>
      <c r="AD37" s="714" t="s">
        <v>128</v>
      </c>
      <c r="AE37" s="714"/>
      <c r="AF37" s="714"/>
      <c r="AG37" s="714"/>
      <c r="AH37" s="714"/>
      <c r="AI37" s="714"/>
      <c r="AJ37" s="714"/>
      <c r="AK37" s="714"/>
      <c r="AL37" s="683" t="s">
        <v>128</v>
      </c>
      <c r="AM37" s="684"/>
      <c r="AN37" s="684"/>
      <c r="AO37" s="715"/>
      <c r="AQ37" s="723" t="s">
        <v>327</v>
      </c>
      <c r="AR37" s="724"/>
      <c r="AS37" s="724"/>
      <c r="AT37" s="724"/>
      <c r="AU37" s="724"/>
      <c r="AV37" s="724"/>
      <c r="AW37" s="724"/>
      <c r="AX37" s="724"/>
      <c r="AY37" s="725"/>
      <c r="AZ37" s="680">
        <v>756435</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-79731</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909729</v>
      </c>
      <c r="CS37" s="699"/>
      <c r="CT37" s="699"/>
      <c r="CU37" s="699"/>
      <c r="CV37" s="699"/>
      <c r="CW37" s="699"/>
      <c r="CX37" s="699"/>
      <c r="CY37" s="700"/>
      <c r="CZ37" s="683">
        <v>2.2000000000000002</v>
      </c>
      <c r="DA37" s="701"/>
      <c r="DB37" s="701"/>
      <c r="DC37" s="702"/>
      <c r="DD37" s="686">
        <v>909729</v>
      </c>
      <c r="DE37" s="699"/>
      <c r="DF37" s="699"/>
      <c r="DG37" s="699"/>
      <c r="DH37" s="699"/>
      <c r="DI37" s="699"/>
      <c r="DJ37" s="699"/>
      <c r="DK37" s="700"/>
      <c r="DL37" s="686">
        <v>869678</v>
      </c>
      <c r="DM37" s="699"/>
      <c r="DN37" s="699"/>
      <c r="DO37" s="699"/>
      <c r="DP37" s="699"/>
      <c r="DQ37" s="699"/>
      <c r="DR37" s="699"/>
      <c r="DS37" s="699"/>
      <c r="DT37" s="699"/>
      <c r="DU37" s="699"/>
      <c r="DV37" s="700"/>
      <c r="DW37" s="683">
        <v>4.5</v>
      </c>
      <c r="DX37" s="701"/>
      <c r="DY37" s="701"/>
      <c r="DZ37" s="701"/>
      <c r="EA37" s="701"/>
      <c r="EB37" s="701"/>
      <c r="EC37" s="722"/>
    </row>
    <row r="38" spans="2:133" ht="11.25" customHeight="1" x14ac:dyDescent="0.15">
      <c r="B38" s="677" t="s">
        <v>330</v>
      </c>
      <c r="C38" s="678"/>
      <c r="D38" s="678"/>
      <c r="E38" s="678"/>
      <c r="F38" s="678"/>
      <c r="G38" s="678"/>
      <c r="H38" s="678"/>
      <c r="I38" s="678"/>
      <c r="J38" s="678"/>
      <c r="K38" s="678"/>
      <c r="L38" s="678"/>
      <c r="M38" s="678"/>
      <c r="N38" s="678"/>
      <c r="O38" s="678"/>
      <c r="P38" s="678"/>
      <c r="Q38" s="679"/>
      <c r="R38" s="680">
        <v>992358</v>
      </c>
      <c r="S38" s="681"/>
      <c r="T38" s="681"/>
      <c r="U38" s="681"/>
      <c r="V38" s="681"/>
      <c r="W38" s="681"/>
      <c r="X38" s="681"/>
      <c r="Y38" s="682"/>
      <c r="Z38" s="713">
        <v>2.2999999999999998</v>
      </c>
      <c r="AA38" s="713"/>
      <c r="AB38" s="713"/>
      <c r="AC38" s="713"/>
      <c r="AD38" s="714">
        <v>150</v>
      </c>
      <c r="AE38" s="714"/>
      <c r="AF38" s="714"/>
      <c r="AG38" s="714"/>
      <c r="AH38" s="714"/>
      <c r="AI38" s="714"/>
      <c r="AJ38" s="714"/>
      <c r="AK38" s="714"/>
      <c r="AL38" s="683">
        <v>0</v>
      </c>
      <c r="AM38" s="684"/>
      <c r="AN38" s="684"/>
      <c r="AO38" s="715"/>
      <c r="AQ38" s="723" t="s">
        <v>331</v>
      </c>
      <c r="AR38" s="724"/>
      <c r="AS38" s="724"/>
      <c r="AT38" s="724"/>
      <c r="AU38" s="724"/>
      <c r="AV38" s="724"/>
      <c r="AW38" s="724"/>
      <c r="AX38" s="724"/>
      <c r="AY38" s="725"/>
      <c r="AZ38" s="680">
        <v>51354</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12263</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3285309</v>
      </c>
      <c r="CS38" s="681"/>
      <c r="CT38" s="681"/>
      <c r="CU38" s="681"/>
      <c r="CV38" s="681"/>
      <c r="CW38" s="681"/>
      <c r="CX38" s="681"/>
      <c r="CY38" s="682"/>
      <c r="CZ38" s="683">
        <v>7.9</v>
      </c>
      <c r="DA38" s="701"/>
      <c r="DB38" s="701"/>
      <c r="DC38" s="702"/>
      <c r="DD38" s="686">
        <v>2741889</v>
      </c>
      <c r="DE38" s="681"/>
      <c r="DF38" s="681"/>
      <c r="DG38" s="681"/>
      <c r="DH38" s="681"/>
      <c r="DI38" s="681"/>
      <c r="DJ38" s="681"/>
      <c r="DK38" s="682"/>
      <c r="DL38" s="686">
        <v>2437658</v>
      </c>
      <c r="DM38" s="681"/>
      <c r="DN38" s="681"/>
      <c r="DO38" s="681"/>
      <c r="DP38" s="681"/>
      <c r="DQ38" s="681"/>
      <c r="DR38" s="681"/>
      <c r="DS38" s="681"/>
      <c r="DT38" s="681"/>
      <c r="DU38" s="681"/>
      <c r="DV38" s="682"/>
      <c r="DW38" s="683">
        <v>12.6</v>
      </c>
      <c r="DX38" s="701"/>
      <c r="DY38" s="701"/>
      <c r="DZ38" s="701"/>
      <c r="EA38" s="701"/>
      <c r="EB38" s="701"/>
      <c r="EC38" s="722"/>
    </row>
    <row r="39" spans="2:133" ht="11.25" customHeight="1" x14ac:dyDescent="0.15">
      <c r="B39" s="677" t="s">
        <v>334</v>
      </c>
      <c r="C39" s="678"/>
      <c r="D39" s="678"/>
      <c r="E39" s="678"/>
      <c r="F39" s="678"/>
      <c r="G39" s="678"/>
      <c r="H39" s="678"/>
      <c r="I39" s="678"/>
      <c r="J39" s="678"/>
      <c r="K39" s="678"/>
      <c r="L39" s="678"/>
      <c r="M39" s="678"/>
      <c r="N39" s="678"/>
      <c r="O39" s="678"/>
      <c r="P39" s="678"/>
      <c r="Q39" s="679"/>
      <c r="R39" s="680">
        <v>2673700</v>
      </c>
      <c r="S39" s="681"/>
      <c r="T39" s="681"/>
      <c r="U39" s="681"/>
      <c r="V39" s="681"/>
      <c r="W39" s="681"/>
      <c r="X39" s="681"/>
      <c r="Y39" s="682"/>
      <c r="Z39" s="713">
        <v>6.3</v>
      </c>
      <c r="AA39" s="713"/>
      <c r="AB39" s="713"/>
      <c r="AC39" s="713"/>
      <c r="AD39" s="714" t="s">
        <v>128</v>
      </c>
      <c r="AE39" s="714"/>
      <c r="AF39" s="714"/>
      <c r="AG39" s="714"/>
      <c r="AH39" s="714"/>
      <c r="AI39" s="714"/>
      <c r="AJ39" s="714"/>
      <c r="AK39" s="714"/>
      <c r="AL39" s="683" t="s">
        <v>128</v>
      </c>
      <c r="AM39" s="684"/>
      <c r="AN39" s="684"/>
      <c r="AO39" s="715"/>
      <c r="AQ39" s="723" t="s">
        <v>335</v>
      </c>
      <c r="AR39" s="724"/>
      <c r="AS39" s="724"/>
      <c r="AT39" s="724"/>
      <c r="AU39" s="724"/>
      <c r="AV39" s="724"/>
      <c r="AW39" s="724"/>
      <c r="AX39" s="724"/>
      <c r="AY39" s="725"/>
      <c r="AZ39" s="680" t="s">
        <v>128</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19310</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1258334</v>
      </c>
      <c r="CS39" s="699"/>
      <c r="CT39" s="699"/>
      <c r="CU39" s="699"/>
      <c r="CV39" s="699"/>
      <c r="CW39" s="699"/>
      <c r="CX39" s="699"/>
      <c r="CY39" s="700"/>
      <c r="CZ39" s="683">
        <v>3</v>
      </c>
      <c r="DA39" s="701"/>
      <c r="DB39" s="701"/>
      <c r="DC39" s="702"/>
      <c r="DD39" s="686">
        <v>1239106</v>
      </c>
      <c r="DE39" s="699"/>
      <c r="DF39" s="699"/>
      <c r="DG39" s="699"/>
      <c r="DH39" s="699"/>
      <c r="DI39" s="699"/>
      <c r="DJ39" s="699"/>
      <c r="DK39" s="700"/>
      <c r="DL39" s="686" t="s">
        <v>176</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338</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339</v>
      </c>
      <c r="AR40" s="724"/>
      <c r="AS40" s="724"/>
      <c r="AT40" s="724"/>
      <c r="AU40" s="724"/>
      <c r="AV40" s="724"/>
      <c r="AW40" s="724"/>
      <c r="AX40" s="724"/>
      <c r="AY40" s="725"/>
      <c r="AZ40" s="680" t="s">
        <v>128</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97</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387911</v>
      </c>
      <c r="CS40" s="681"/>
      <c r="CT40" s="681"/>
      <c r="CU40" s="681"/>
      <c r="CV40" s="681"/>
      <c r="CW40" s="681"/>
      <c r="CX40" s="681"/>
      <c r="CY40" s="682"/>
      <c r="CZ40" s="683">
        <v>0.9</v>
      </c>
      <c r="DA40" s="701"/>
      <c r="DB40" s="701"/>
      <c r="DC40" s="702"/>
      <c r="DD40" s="686">
        <v>156911</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344</v>
      </c>
      <c r="AR41" s="724"/>
      <c r="AS41" s="724"/>
      <c r="AT41" s="724"/>
      <c r="AU41" s="724"/>
      <c r="AV41" s="724"/>
      <c r="AW41" s="724"/>
      <c r="AX41" s="724"/>
      <c r="AY41" s="725"/>
      <c r="AZ41" s="680">
        <v>815799</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1</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1214600</v>
      </c>
      <c r="S42" s="681"/>
      <c r="T42" s="681"/>
      <c r="U42" s="681"/>
      <c r="V42" s="681"/>
      <c r="W42" s="681"/>
      <c r="X42" s="681"/>
      <c r="Y42" s="682"/>
      <c r="Z42" s="713">
        <v>2.9</v>
      </c>
      <c r="AA42" s="713"/>
      <c r="AB42" s="713"/>
      <c r="AC42" s="713"/>
      <c r="AD42" s="714" t="s">
        <v>176</v>
      </c>
      <c r="AE42" s="714"/>
      <c r="AF42" s="714"/>
      <c r="AG42" s="714"/>
      <c r="AH42" s="714"/>
      <c r="AI42" s="714"/>
      <c r="AJ42" s="714"/>
      <c r="AK42" s="714"/>
      <c r="AL42" s="683" t="s">
        <v>176</v>
      </c>
      <c r="AM42" s="684"/>
      <c r="AN42" s="684"/>
      <c r="AO42" s="715"/>
      <c r="AQ42" s="716" t="s">
        <v>348</v>
      </c>
      <c r="AR42" s="717"/>
      <c r="AS42" s="717"/>
      <c r="AT42" s="717"/>
      <c r="AU42" s="717"/>
      <c r="AV42" s="717"/>
      <c r="AW42" s="717"/>
      <c r="AX42" s="717"/>
      <c r="AY42" s="718"/>
      <c r="AZ42" s="664">
        <v>2469510</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315</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3411255</v>
      </c>
      <c r="CS42" s="681"/>
      <c r="CT42" s="681"/>
      <c r="CU42" s="681"/>
      <c r="CV42" s="681"/>
      <c r="CW42" s="681"/>
      <c r="CX42" s="681"/>
      <c r="CY42" s="682"/>
      <c r="CZ42" s="683">
        <v>8.1999999999999993</v>
      </c>
      <c r="DA42" s="684"/>
      <c r="DB42" s="684"/>
      <c r="DC42" s="685"/>
      <c r="DD42" s="686">
        <v>964502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42440308</v>
      </c>
      <c r="S43" s="703"/>
      <c r="T43" s="703"/>
      <c r="U43" s="703"/>
      <c r="V43" s="703"/>
      <c r="W43" s="703"/>
      <c r="X43" s="703"/>
      <c r="Y43" s="704"/>
      <c r="Z43" s="705">
        <v>100</v>
      </c>
      <c r="AA43" s="705"/>
      <c r="AB43" s="705"/>
      <c r="AC43" s="705"/>
      <c r="AD43" s="706">
        <v>18071219</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119727</v>
      </c>
      <c r="CS43" s="699"/>
      <c r="CT43" s="699"/>
      <c r="CU43" s="699"/>
      <c r="CV43" s="699"/>
      <c r="CW43" s="699"/>
      <c r="CX43" s="699"/>
      <c r="CY43" s="700"/>
      <c r="CZ43" s="683">
        <v>0.3</v>
      </c>
      <c r="DA43" s="701"/>
      <c r="DB43" s="701"/>
      <c r="DC43" s="702"/>
      <c r="DD43" s="686">
        <v>119727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353</v>
      </c>
      <c r="CG44" s="678"/>
      <c r="CH44" s="678"/>
      <c r="CI44" s="678"/>
      <c r="CJ44" s="678"/>
      <c r="CK44" s="678"/>
      <c r="CL44" s="678"/>
      <c r="CM44" s="678"/>
      <c r="CN44" s="678"/>
      <c r="CO44" s="678"/>
      <c r="CP44" s="678"/>
      <c r="CQ44" s="679"/>
      <c r="CR44" s="680">
        <v>3405513</v>
      </c>
      <c r="CS44" s="681"/>
      <c r="CT44" s="681"/>
      <c r="CU44" s="681"/>
      <c r="CV44" s="681"/>
      <c r="CW44" s="681"/>
      <c r="CX44" s="681"/>
      <c r="CY44" s="682"/>
      <c r="CZ44" s="683">
        <v>8.1999999999999993</v>
      </c>
      <c r="DA44" s="684"/>
      <c r="DB44" s="684"/>
      <c r="DC44" s="685"/>
      <c r="DD44" s="686">
        <v>958760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1557221</v>
      </c>
      <c r="CS45" s="699"/>
      <c r="CT45" s="699"/>
      <c r="CU45" s="699"/>
      <c r="CV45" s="699"/>
      <c r="CW45" s="699"/>
      <c r="CX45" s="699"/>
      <c r="CY45" s="700"/>
      <c r="CZ45" s="683">
        <v>3.7</v>
      </c>
      <c r="DA45" s="701"/>
      <c r="DB45" s="701"/>
      <c r="DC45" s="702"/>
      <c r="DD45" s="686">
        <v>57908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1779124</v>
      </c>
      <c r="CS46" s="681"/>
      <c r="CT46" s="681"/>
      <c r="CU46" s="681"/>
      <c r="CV46" s="681"/>
      <c r="CW46" s="681"/>
      <c r="CX46" s="681"/>
      <c r="CY46" s="682"/>
      <c r="CZ46" s="683">
        <v>4.3</v>
      </c>
      <c r="DA46" s="684"/>
      <c r="DB46" s="684"/>
      <c r="DC46" s="685"/>
      <c r="DD46" s="686">
        <v>892284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5742</v>
      </c>
      <c r="CS47" s="699"/>
      <c r="CT47" s="699"/>
      <c r="CU47" s="699"/>
      <c r="CV47" s="699"/>
      <c r="CW47" s="699"/>
      <c r="CX47" s="699"/>
      <c r="CY47" s="700"/>
      <c r="CZ47" s="683">
        <v>0</v>
      </c>
      <c r="DA47" s="701"/>
      <c r="DB47" s="701"/>
      <c r="DC47" s="702"/>
      <c r="DD47" s="686">
        <v>5742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41559076</v>
      </c>
      <c r="CS49" s="665"/>
      <c r="CT49" s="665"/>
      <c r="CU49" s="665"/>
      <c r="CV49" s="665"/>
      <c r="CW49" s="665"/>
      <c r="CX49" s="665"/>
      <c r="CY49" s="666"/>
      <c r="CZ49" s="667">
        <v>100</v>
      </c>
      <c r="DA49" s="668"/>
      <c r="DB49" s="668"/>
      <c r="DC49" s="669"/>
      <c r="DD49" s="670">
        <v>21494062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y/bu85HTIqv4JQWONRzNq8YcLqS1DmztwW3sDvGdIa/DkJOX6kTSwFxGUMe1A061ZPeOp5/WU7FpiER5URprA==" saltValue="Fhrc+fQm8FstUDsLpaaog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384</v>
      </c>
      <c r="C7" s="1146"/>
      <c r="D7" s="1146"/>
      <c r="E7" s="1146"/>
      <c r="F7" s="1146"/>
      <c r="G7" s="1146"/>
      <c r="H7" s="1146"/>
      <c r="I7" s="1146"/>
      <c r="J7" s="1146"/>
      <c r="K7" s="1146"/>
      <c r="L7" s="1146"/>
      <c r="M7" s="1146"/>
      <c r="N7" s="1146"/>
      <c r="O7" s="1146"/>
      <c r="P7" s="1147"/>
      <c r="Q7" s="1199">
        <v>42446</v>
      </c>
      <c r="R7" s="1200"/>
      <c r="S7" s="1200"/>
      <c r="T7" s="1200"/>
      <c r="U7" s="1200"/>
      <c r="V7" s="1200">
        <v>41565</v>
      </c>
      <c r="W7" s="1200"/>
      <c r="X7" s="1200"/>
      <c r="Y7" s="1200"/>
      <c r="Z7" s="1200"/>
      <c r="AA7" s="1200">
        <v>881</v>
      </c>
      <c r="AB7" s="1200"/>
      <c r="AC7" s="1200"/>
      <c r="AD7" s="1200"/>
      <c r="AE7" s="1201"/>
      <c r="AF7" s="1202">
        <v>792</v>
      </c>
      <c r="AG7" s="1203"/>
      <c r="AH7" s="1203"/>
      <c r="AI7" s="1203"/>
      <c r="AJ7" s="1204"/>
      <c r="AK7" s="1186">
        <v>72</v>
      </c>
      <c r="AL7" s="1187"/>
      <c r="AM7" s="1187"/>
      <c r="AN7" s="1187"/>
      <c r="AO7" s="1187"/>
      <c r="AP7" s="1187">
        <v>24865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593</v>
      </c>
      <c r="BS7" s="1190" t="s">
        <v>594</v>
      </c>
      <c r="BT7" s="1191"/>
      <c r="BU7" s="1191"/>
      <c r="BV7" s="1191"/>
      <c r="BW7" s="1191"/>
      <c r="BX7" s="1191"/>
      <c r="BY7" s="1191"/>
      <c r="BZ7" s="1191"/>
      <c r="CA7" s="1191"/>
      <c r="CB7" s="1191"/>
      <c r="CC7" s="1191"/>
      <c r="CD7" s="1191"/>
      <c r="CE7" s="1191"/>
      <c r="CF7" s="1191"/>
      <c r="CG7" s="1192"/>
      <c r="CH7" s="1183">
        <v>0</v>
      </c>
      <c r="CI7" s="1184"/>
      <c r="CJ7" s="1184"/>
      <c r="CK7" s="1184"/>
      <c r="CL7" s="1185"/>
      <c r="CM7" s="1183">
        <v>12</v>
      </c>
      <c r="CN7" s="1184"/>
      <c r="CO7" s="1184"/>
      <c r="CP7" s="1184"/>
      <c r="CQ7" s="1185"/>
      <c r="CR7" s="1183">
        <v>10</v>
      </c>
      <c r="CS7" s="1184"/>
      <c r="CT7" s="1184"/>
      <c r="CU7" s="1184"/>
      <c r="CV7" s="1185"/>
      <c r="CW7" s="1183" t="s">
        <v>595</v>
      </c>
      <c r="CX7" s="1184"/>
      <c r="CY7" s="1184"/>
      <c r="CZ7" s="1184"/>
      <c r="DA7" s="1185"/>
      <c r="DB7" s="1183">
        <v>812</v>
      </c>
      <c r="DC7" s="1184"/>
      <c r="DD7" s="1184"/>
      <c r="DE7" s="1184"/>
      <c r="DF7" s="1185"/>
      <c r="DG7" s="1183" t="s">
        <v>595</v>
      </c>
      <c r="DH7" s="1184"/>
      <c r="DI7" s="1184"/>
      <c r="DJ7" s="1184"/>
      <c r="DK7" s="1185"/>
      <c r="DL7" s="1183" t="s">
        <v>595</v>
      </c>
      <c r="DM7" s="1184"/>
      <c r="DN7" s="1184"/>
      <c r="DO7" s="1184"/>
      <c r="DP7" s="1185"/>
      <c r="DQ7" s="1183" t="s">
        <v>595</v>
      </c>
      <c r="DR7" s="1184"/>
      <c r="DS7" s="1184"/>
      <c r="DT7" s="1184"/>
      <c r="DU7" s="1185"/>
      <c r="DV7" s="1210"/>
      <c r="DW7" s="1211"/>
      <c r="DX7" s="1211"/>
      <c r="DY7" s="1211"/>
      <c r="DZ7" s="1212"/>
      <c r="EA7" s="256"/>
    </row>
    <row r="8" spans="1:131" s="257" customFormat="1" ht="26.25" customHeight="1" x14ac:dyDescent="0.15">
      <c r="A8" s="263">
        <v>2</v>
      </c>
      <c r="B8" s="1132" t="s">
        <v>385</v>
      </c>
      <c r="C8" s="1133"/>
      <c r="D8" s="1133"/>
      <c r="E8" s="1133"/>
      <c r="F8" s="1133"/>
      <c r="G8" s="1133"/>
      <c r="H8" s="1133"/>
      <c r="I8" s="1133"/>
      <c r="J8" s="1133"/>
      <c r="K8" s="1133"/>
      <c r="L8" s="1133"/>
      <c r="M8" s="1133"/>
      <c r="N8" s="1133"/>
      <c r="O8" s="1133"/>
      <c r="P8" s="1134"/>
      <c r="Q8" s="1138">
        <v>22</v>
      </c>
      <c r="R8" s="1139"/>
      <c r="S8" s="1139"/>
      <c r="T8" s="1139"/>
      <c r="U8" s="1139"/>
      <c r="V8" s="1139">
        <v>22</v>
      </c>
      <c r="W8" s="1139"/>
      <c r="X8" s="1139"/>
      <c r="Y8" s="1139"/>
      <c r="Z8" s="1139"/>
      <c r="AA8" s="1139">
        <v>0</v>
      </c>
      <c r="AB8" s="1139"/>
      <c r="AC8" s="1139"/>
      <c r="AD8" s="1139"/>
      <c r="AE8" s="1140"/>
      <c r="AF8" s="1114" t="s">
        <v>386</v>
      </c>
      <c r="AG8" s="1115"/>
      <c r="AH8" s="1115"/>
      <c r="AI8" s="1115"/>
      <c r="AJ8" s="1116"/>
      <c r="AK8" s="1181">
        <v>22</v>
      </c>
      <c r="AL8" s="1182"/>
      <c r="AM8" s="1182"/>
      <c r="AN8" s="1182"/>
      <c r="AO8" s="1182"/>
      <c r="AP8" s="1182" t="s">
        <v>595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42440</v>
      </c>
      <c r="R23" s="1164"/>
      <c r="S23" s="1164"/>
      <c r="T23" s="1164"/>
      <c r="U23" s="1164"/>
      <c r="V23" s="1164">
        <v>41559</v>
      </c>
      <c r="W23" s="1164"/>
      <c r="X23" s="1164"/>
      <c r="Y23" s="1164"/>
      <c r="Z23" s="1164"/>
      <c r="AA23" s="1164">
        <v>881</v>
      </c>
      <c r="AB23" s="1164"/>
      <c r="AC23" s="1164"/>
      <c r="AD23" s="1164"/>
      <c r="AE23" s="1165"/>
      <c r="AF23" s="1166">
        <v>792</v>
      </c>
      <c r="AG23" s="1164"/>
      <c r="AH23" s="1164"/>
      <c r="AI23" s="1164"/>
      <c r="AJ23" s="1167"/>
      <c r="AK23" s="1168"/>
      <c r="AL23" s="1169"/>
      <c r="AM23" s="1169"/>
      <c r="AN23" s="1169"/>
      <c r="AO23" s="1169"/>
      <c r="AP23" s="1164">
        <v>24865</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9026</v>
      </c>
      <c r="R28" s="1149"/>
      <c r="S28" s="1149"/>
      <c r="T28" s="1149"/>
      <c r="U28" s="1149"/>
      <c r="V28" s="1149">
        <v>8813</v>
      </c>
      <c r="W28" s="1149"/>
      <c r="X28" s="1149"/>
      <c r="Y28" s="1149"/>
      <c r="Z28" s="1149"/>
      <c r="AA28" s="1149">
        <v>212</v>
      </c>
      <c r="AB28" s="1149"/>
      <c r="AC28" s="1149"/>
      <c r="AD28" s="1149"/>
      <c r="AE28" s="1150"/>
      <c r="AF28" s="1151">
        <v>212</v>
      </c>
      <c r="AG28" s="1149"/>
      <c r="AH28" s="1149"/>
      <c r="AI28" s="1149"/>
      <c r="AJ28" s="1152"/>
      <c r="AK28" s="1153">
        <v>797</v>
      </c>
      <c r="AL28" s="1141"/>
      <c r="AM28" s="1141"/>
      <c r="AN28" s="1141"/>
      <c r="AO28" s="1141"/>
      <c r="AP28" s="1141" t="s">
        <v>595</v>
      </c>
      <c r="AQ28" s="1141"/>
      <c r="AR28" s="1141"/>
      <c r="AS28" s="1141"/>
      <c r="AT28" s="1141"/>
      <c r="AU28" s="1141" t="s">
        <v>595</v>
      </c>
      <c r="AV28" s="1141"/>
      <c r="AW28" s="1141"/>
      <c r="AX28" s="1141"/>
      <c r="AY28" s="1141"/>
      <c r="AZ28" s="1142" t="s">
        <v>595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7598</v>
      </c>
      <c r="R29" s="1139"/>
      <c r="S29" s="1139"/>
      <c r="T29" s="1139"/>
      <c r="U29" s="1139"/>
      <c r="V29" s="1139">
        <v>7408</v>
      </c>
      <c r="W29" s="1139"/>
      <c r="X29" s="1139"/>
      <c r="Y29" s="1139"/>
      <c r="Z29" s="1139"/>
      <c r="AA29" s="1139">
        <v>190</v>
      </c>
      <c r="AB29" s="1139"/>
      <c r="AC29" s="1139"/>
      <c r="AD29" s="1139"/>
      <c r="AE29" s="1140"/>
      <c r="AF29" s="1114">
        <v>188</v>
      </c>
      <c r="AG29" s="1115"/>
      <c r="AH29" s="1115"/>
      <c r="AI29" s="1115"/>
      <c r="AJ29" s="1116"/>
      <c r="AK29" s="1075">
        <v>1180</v>
      </c>
      <c r="AL29" s="1066"/>
      <c r="AM29" s="1066"/>
      <c r="AN29" s="1066"/>
      <c r="AO29" s="1066"/>
      <c r="AP29" s="1066" t="s">
        <v>595</v>
      </c>
      <c r="AQ29" s="1066"/>
      <c r="AR29" s="1066"/>
      <c r="AS29" s="1066"/>
      <c r="AT29" s="1066"/>
      <c r="AU29" s="1066" t="s">
        <v>595</v>
      </c>
      <c r="AV29" s="1066"/>
      <c r="AW29" s="1066"/>
      <c r="AX29" s="1066"/>
      <c r="AY29" s="1066"/>
      <c r="AZ29" s="1137" t="s">
        <v>595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1492</v>
      </c>
      <c r="R30" s="1139"/>
      <c r="S30" s="1139"/>
      <c r="T30" s="1139"/>
      <c r="U30" s="1139"/>
      <c r="V30" s="1139">
        <v>1484</v>
      </c>
      <c r="W30" s="1139"/>
      <c r="X30" s="1139"/>
      <c r="Y30" s="1139"/>
      <c r="Z30" s="1139"/>
      <c r="AA30" s="1139">
        <v>7</v>
      </c>
      <c r="AB30" s="1139"/>
      <c r="AC30" s="1139"/>
      <c r="AD30" s="1139"/>
      <c r="AE30" s="1140"/>
      <c r="AF30" s="1114">
        <v>7</v>
      </c>
      <c r="AG30" s="1115"/>
      <c r="AH30" s="1115"/>
      <c r="AI30" s="1115"/>
      <c r="AJ30" s="1116"/>
      <c r="AK30" s="1075">
        <v>250</v>
      </c>
      <c r="AL30" s="1066"/>
      <c r="AM30" s="1066"/>
      <c r="AN30" s="1066"/>
      <c r="AO30" s="1066"/>
      <c r="AP30" s="1066" t="s">
        <v>595</v>
      </c>
      <c r="AQ30" s="1066"/>
      <c r="AR30" s="1066"/>
      <c r="AS30" s="1066"/>
      <c r="AT30" s="1066"/>
      <c r="AU30" s="1066" t="s">
        <v>595</v>
      </c>
      <c r="AV30" s="1066"/>
      <c r="AW30" s="1066"/>
      <c r="AX30" s="1066"/>
      <c r="AY30" s="1066"/>
      <c r="AZ30" s="1137" t="s">
        <v>595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1490</v>
      </c>
      <c r="R31" s="1139"/>
      <c r="S31" s="1139"/>
      <c r="T31" s="1139"/>
      <c r="U31" s="1139"/>
      <c r="V31" s="1139">
        <v>1272</v>
      </c>
      <c r="W31" s="1139"/>
      <c r="X31" s="1139"/>
      <c r="Y31" s="1139"/>
      <c r="Z31" s="1139"/>
      <c r="AA31" s="1139">
        <v>217</v>
      </c>
      <c r="AB31" s="1139"/>
      <c r="AC31" s="1139"/>
      <c r="AD31" s="1139"/>
      <c r="AE31" s="1140"/>
      <c r="AF31" s="1114">
        <v>1141</v>
      </c>
      <c r="AG31" s="1115"/>
      <c r="AH31" s="1115"/>
      <c r="AI31" s="1115"/>
      <c r="AJ31" s="1116"/>
      <c r="AK31" s="1075">
        <v>15</v>
      </c>
      <c r="AL31" s="1066"/>
      <c r="AM31" s="1066"/>
      <c r="AN31" s="1066"/>
      <c r="AO31" s="1066"/>
      <c r="AP31" s="1066">
        <v>1526</v>
      </c>
      <c r="AQ31" s="1066"/>
      <c r="AR31" s="1066"/>
      <c r="AS31" s="1066"/>
      <c r="AT31" s="1066"/>
      <c r="AU31" s="1066">
        <v>23</v>
      </c>
      <c r="AV31" s="1066"/>
      <c r="AW31" s="1066"/>
      <c r="AX31" s="1066"/>
      <c r="AY31" s="1066"/>
      <c r="AZ31" s="1137" t="s">
        <v>595</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1104</v>
      </c>
      <c r="R32" s="1139"/>
      <c r="S32" s="1139"/>
      <c r="T32" s="1139"/>
      <c r="U32" s="1139"/>
      <c r="V32" s="1139">
        <v>1066</v>
      </c>
      <c r="W32" s="1139"/>
      <c r="X32" s="1139"/>
      <c r="Y32" s="1139"/>
      <c r="Z32" s="1139"/>
      <c r="AA32" s="1139">
        <v>37</v>
      </c>
      <c r="AB32" s="1139"/>
      <c r="AC32" s="1139"/>
      <c r="AD32" s="1139"/>
      <c r="AE32" s="1140"/>
      <c r="AF32" s="1114">
        <v>32</v>
      </c>
      <c r="AG32" s="1115"/>
      <c r="AH32" s="1115"/>
      <c r="AI32" s="1115"/>
      <c r="AJ32" s="1116"/>
      <c r="AK32" s="1075">
        <v>528</v>
      </c>
      <c r="AL32" s="1066"/>
      <c r="AM32" s="1066"/>
      <c r="AN32" s="1066"/>
      <c r="AO32" s="1066"/>
      <c r="AP32" s="1066">
        <v>10899</v>
      </c>
      <c r="AQ32" s="1066"/>
      <c r="AR32" s="1066"/>
      <c r="AS32" s="1066"/>
      <c r="AT32" s="1066"/>
      <c r="AU32" s="1066">
        <v>8795</v>
      </c>
      <c r="AV32" s="1066"/>
      <c r="AW32" s="1066"/>
      <c r="AX32" s="1066"/>
      <c r="AY32" s="1066"/>
      <c r="AZ32" s="1137" t="s">
        <v>595</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1581</v>
      </c>
      <c r="AG63" s="1054"/>
      <c r="AH63" s="1054"/>
      <c r="AI63" s="1054"/>
      <c r="AJ63" s="1125"/>
      <c r="AK63" s="1126"/>
      <c r="AL63" s="1058"/>
      <c r="AM63" s="1058"/>
      <c r="AN63" s="1058"/>
      <c r="AO63" s="1058"/>
      <c r="AP63" s="1054">
        <v>12425</v>
      </c>
      <c r="AQ63" s="1054"/>
      <c r="AR63" s="1054"/>
      <c r="AS63" s="1054"/>
      <c r="AT63" s="1054"/>
      <c r="AU63" s="1054">
        <v>8818</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v>1598</v>
      </c>
      <c r="R68" s="1077"/>
      <c r="S68" s="1077"/>
      <c r="T68" s="1077"/>
      <c r="U68" s="1077"/>
      <c r="V68" s="1077">
        <v>1483</v>
      </c>
      <c r="W68" s="1077"/>
      <c r="X68" s="1077"/>
      <c r="Y68" s="1077"/>
      <c r="Z68" s="1077"/>
      <c r="AA68" s="1077">
        <v>115</v>
      </c>
      <c r="AB68" s="1077"/>
      <c r="AC68" s="1077"/>
      <c r="AD68" s="1077"/>
      <c r="AE68" s="1077"/>
      <c r="AF68" s="1077">
        <v>115</v>
      </c>
      <c r="AG68" s="1077"/>
      <c r="AH68" s="1077"/>
      <c r="AI68" s="1077"/>
      <c r="AJ68" s="1077"/>
      <c r="AK68" s="1077" t="s">
        <v>595</v>
      </c>
      <c r="AL68" s="1077"/>
      <c r="AM68" s="1077"/>
      <c r="AN68" s="1077"/>
      <c r="AO68" s="1077"/>
      <c r="AP68" s="1077" t="s">
        <v>595</v>
      </c>
      <c r="AQ68" s="1077"/>
      <c r="AR68" s="1077"/>
      <c r="AS68" s="1077"/>
      <c r="AT68" s="1077"/>
      <c r="AU68" s="1077" t="s">
        <v>595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592</v>
      </c>
      <c r="C69" s="1070"/>
      <c r="D69" s="1070"/>
      <c r="E69" s="1070"/>
      <c r="F69" s="1070"/>
      <c r="G69" s="1070"/>
      <c r="H69" s="1070"/>
      <c r="I69" s="1070"/>
      <c r="J69" s="1070"/>
      <c r="K69" s="1070"/>
      <c r="L69" s="1070"/>
      <c r="M69" s="1070"/>
      <c r="N69" s="1070"/>
      <c r="O69" s="1070"/>
      <c r="P69" s="1071"/>
      <c r="Q69" s="1072">
        <v>896695</v>
      </c>
      <c r="R69" s="1066"/>
      <c r="S69" s="1066"/>
      <c r="T69" s="1066"/>
      <c r="U69" s="1066"/>
      <c r="V69" s="1066">
        <v>845698</v>
      </c>
      <c r="W69" s="1066"/>
      <c r="X69" s="1066"/>
      <c r="Y69" s="1066"/>
      <c r="Z69" s="1066"/>
      <c r="AA69" s="1066">
        <v>50997</v>
      </c>
      <c r="AB69" s="1066"/>
      <c r="AC69" s="1066"/>
      <c r="AD69" s="1066"/>
      <c r="AE69" s="1066"/>
      <c r="AF69" s="1066">
        <v>50997</v>
      </c>
      <c r="AG69" s="1066"/>
      <c r="AH69" s="1066"/>
      <c r="AI69" s="1066"/>
      <c r="AJ69" s="1066"/>
      <c r="AK69" s="1066">
        <v>1</v>
      </c>
      <c r="AL69" s="1066"/>
      <c r="AM69" s="1066"/>
      <c r="AN69" s="1066"/>
      <c r="AO69" s="1066"/>
      <c r="AP69" s="1066" t="s">
        <v>595</v>
      </c>
      <c r="AQ69" s="1066"/>
      <c r="AR69" s="1066"/>
      <c r="AS69" s="1066"/>
      <c r="AT69" s="1066"/>
      <c r="AU69" s="1066" t="s">
        <v>595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588</v>
      </c>
      <c r="C70" s="1070"/>
      <c r="D70" s="1070"/>
      <c r="E70" s="1070"/>
      <c r="F70" s="1070"/>
      <c r="G70" s="1070"/>
      <c r="H70" s="1070"/>
      <c r="I70" s="1070"/>
      <c r="J70" s="1070"/>
      <c r="K70" s="1070"/>
      <c r="L70" s="1070"/>
      <c r="M70" s="1070"/>
      <c r="N70" s="1070"/>
      <c r="O70" s="1070"/>
      <c r="P70" s="1071"/>
      <c r="Q70" s="1072">
        <v>1267</v>
      </c>
      <c r="R70" s="1066"/>
      <c r="S70" s="1066"/>
      <c r="T70" s="1066"/>
      <c r="U70" s="1066"/>
      <c r="V70" s="1066">
        <v>1232</v>
      </c>
      <c r="W70" s="1066"/>
      <c r="X70" s="1066"/>
      <c r="Y70" s="1066"/>
      <c r="Z70" s="1066"/>
      <c r="AA70" s="1066">
        <v>35</v>
      </c>
      <c r="AB70" s="1066"/>
      <c r="AC70" s="1066"/>
      <c r="AD70" s="1066"/>
      <c r="AE70" s="1066"/>
      <c r="AF70" s="1066">
        <v>35</v>
      </c>
      <c r="AG70" s="1066"/>
      <c r="AH70" s="1066"/>
      <c r="AI70" s="1066"/>
      <c r="AJ70" s="1066"/>
      <c r="AK70" s="1066" t="s">
        <v>602</v>
      </c>
      <c r="AL70" s="1066"/>
      <c r="AM70" s="1066"/>
      <c r="AN70" s="1066"/>
      <c r="AO70" s="1066"/>
      <c r="AP70" s="1066">
        <v>95</v>
      </c>
      <c r="AQ70" s="1066"/>
      <c r="AR70" s="1066"/>
      <c r="AS70" s="1066"/>
      <c r="AT70" s="1066"/>
      <c r="AU70" s="1066">
        <v>57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589</v>
      </c>
      <c r="C71" s="1070"/>
      <c r="D71" s="1070"/>
      <c r="E71" s="1070"/>
      <c r="F71" s="1070"/>
      <c r="G71" s="1070"/>
      <c r="H71" s="1070"/>
      <c r="I71" s="1070"/>
      <c r="J71" s="1070"/>
      <c r="K71" s="1070"/>
      <c r="L71" s="1070"/>
      <c r="M71" s="1070"/>
      <c r="N71" s="1070"/>
      <c r="O71" s="1070"/>
      <c r="P71" s="1071"/>
      <c r="Q71" s="1072">
        <v>544</v>
      </c>
      <c r="R71" s="1066"/>
      <c r="S71" s="1066"/>
      <c r="T71" s="1066"/>
      <c r="U71" s="1066"/>
      <c r="V71" s="1066">
        <v>511</v>
      </c>
      <c r="W71" s="1066"/>
      <c r="X71" s="1066"/>
      <c r="Y71" s="1066"/>
      <c r="Z71" s="1066"/>
      <c r="AA71" s="1066">
        <v>33</v>
      </c>
      <c r="AB71" s="1066"/>
      <c r="AC71" s="1066"/>
      <c r="AD71" s="1066"/>
      <c r="AE71" s="1066"/>
      <c r="AF71" s="1066">
        <v>33</v>
      </c>
      <c r="AG71" s="1066"/>
      <c r="AH71" s="1066"/>
      <c r="AI71" s="1066"/>
      <c r="AJ71" s="1066"/>
      <c r="AK71" s="1066" t="s">
        <v>602</v>
      </c>
      <c r="AL71" s="1066"/>
      <c r="AM71" s="1066"/>
      <c r="AN71" s="1066"/>
      <c r="AO71" s="1066"/>
      <c r="AP71" s="1066" t="s">
        <v>602</v>
      </c>
      <c r="AQ71" s="1066"/>
      <c r="AR71" s="1066"/>
      <c r="AS71" s="1066"/>
      <c r="AT71" s="1066"/>
      <c r="AU71" s="1066" t="s">
        <v>602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590</v>
      </c>
      <c r="C72" s="1070"/>
      <c r="D72" s="1070"/>
      <c r="E72" s="1070"/>
      <c r="F72" s="1070"/>
      <c r="G72" s="1070"/>
      <c r="H72" s="1070"/>
      <c r="I72" s="1070"/>
      <c r="J72" s="1070"/>
      <c r="K72" s="1070"/>
      <c r="L72" s="1070"/>
      <c r="M72" s="1070"/>
      <c r="N72" s="1070"/>
      <c r="O72" s="1070"/>
      <c r="P72" s="1071"/>
      <c r="Q72" s="1072">
        <v>195</v>
      </c>
      <c r="R72" s="1066"/>
      <c r="S72" s="1066"/>
      <c r="T72" s="1066"/>
      <c r="U72" s="1066"/>
      <c r="V72" s="1066">
        <v>170</v>
      </c>
      <c r="W72" s="1066"/>
      <c r="X72" s="1066"/>
      <c r="Y72" s="1066"/>
      <c r="Z72" s="1066"/>
      <c r="AA72" s="1066">
        <v>25</v>
      </c>
      <c r="AB72" s="1066"/>
      <c r="AC72" s="1066"/>
      <c r="AD72" s="1066"/>
      <c r="AE72" s="1066"/>
      <c r="AF72" s="1066">
        <v>4</v>
      </c>
      <c r="AG72" s="1066"/>
      <c r="AH72" s="1066"/>
      <c r="AI72" s="1066"/>
      <c r="AJ72" s="1066"/>
      <c r="AK72" s="1066" t="s">
        <v>601</v>
      </c>
      <c r="AL72" s="1066"/>
      <c r="AM72" s="1066"/>
      <c r="AN72" s="1066"/>
      <c r="AO72" s="1066"/>
      <c r="AP72" s="1066" t="s">
        <v>601</v>
      </c>
      <c r="AQ72" s="1066"/>
      <c r="AR72" s="1066"/>
      <c r="AS72" s="1066"/>
      <c r="AT72" s="1066"/>
      <c r="AU72" s="1066" t="s">
        <v>602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51184</v>
      </c>
      <c r="AG88" s="1054"/>
      <c r="AH88" s="1054"/>
      <c r="AI88" s="1054"/>
      <c r="AJ88" s="1054"/>
      <c r="AK88" s="1058"/>
      <c r="AL88" s="1058"/>
      <c r="AM88" s="1058"/>
      <c r="AN88" s="1058"/>
      <c r="AO88" s="1058"/>
      <c r="AP88" s="1054">
        <v>95</v>
      </c>
      <c r="AQ88" s="1054"/>
      <c r="AR88" s="1054"/>
      <c r="AS88" s="1054"/>
      <c r="AT88" s="1054"/>
      <c r="AU88" s="1054">
        <v>57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v>
      </c>
      <c r="CS102" s="1046"/>
      <c r="CT102" s="1046"/>
      <c r="CU102" s="1046"/>
      <c r="CV102" s="1047"/>
      <c r="CW102" s="1045" t="s">
        <v>524</v>
      </c>
      <c r="CX102" s="1046"/>
      <c r="CY102" s="1046"/>
      <c r="CZ102" s="1046"/>
      <c r="DA102" s="1047"/>
      <c r="DB102" s="1045">
        <v>812</v>
      </c>
      <c r="DC102" s="1046"/>
      <c r="DD102" s="1046"/>
      <c r="DE102" s="1046"/>
      <c r="DF102" s="1047"/>
      <c r="DG102" s="1045" t="s">
        <v>524</v>
      </c>
      <c r="DH102" s="1046"/>
      <c r="DI102" s="1046"/>
      <c r="DJ102" s="1046"/>
      <c r="DK102" s="1047"/>
      <c r="DL102" s="1045" t="s">
        <v>524</v>
      </c>
      <c r="DM102" s="1046"/>
      <c r="DN102" s="1046"/>
      <c r="DO102" s="1046"/>
      <c r="DP102" s="1047"/>
      <c r="DQ102" s="1045" t="s">
        <v>524</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302</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302</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302</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2403155</v>
      </c>
      <c r="AB110" s="982"/>
      <c r="AC110" s="982"/>
      <c r="AD110" s="982"/>
      <c r="AE110" s="983"/>
      <c r="AF110" s="984">
        <v>2362495</v>
      </c>
      <c r="AG110" s="982"/>
      <c r="AH110" s="982"/>
      <c r="AI110" s="982"/>
      <c r="AJ110" s="983"/>
      <c r="AK110" s="984">
        <v>2346589</v>
      </c>
      <c r="AL110" s="982"/>
      <c r="AM110" s="982"/>
      <c r="AN110" s="982"/>
      <c r="AO110" s="983"/>
      <c r="AP110" s="985">
        <v>13.6</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24444144</v>
      </c>
      <c r="BR110" s="929"/>
      <c r="BS110" s="929"/>
      <c r="BT110" s="929"/>
      <c r="BU110" s="929"/>
      <c r="BV110" s="929">
        <v>24450381</v>
      </c>
      <c r="BW110" s="929"/>
      <c r="BX110" s="929"/>
      <c r="BY110" s="929"/>
      <c r="BZ110" s="929"/>
      <c r="CA110" s="929">
        <v>24865447</v>
      </c>
      <c r="CB110" s="929"/>
      <c r="CC110" s="929"/>
      <c r="CD110" s="929"/>
      <c r="CE110" s="929"/>
      <c r="CF110" s="953">
        <v>144</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410</v>
      </c>
      <c r="DM110" s="929"/>
      <c r="DN110" s="929"/>
      <c r="DO110" s="929"/>
      <c r="DP110" s="929"/>
      <c r="DQ110" s="929" t="s">
        <v>438</v>
      </c>
      <c r="DR110" s="929"/>
      <c r="DS110" s="929"/>
      <c r="DT110" s="929"/>
      <c r="DU110" s="929"/>
      <c r="DV110" s="930" t="s">
        <v>439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390</v>
      </c>
      <c r="AB111" s="1010"/>
      <c r="AC111" s="1010"/>
      <c r="AD111" s="1010"/>
      <c r="AE111" s="1011"/>
      <c r="AF111" s="1012" t="s">
        <v>438</v>
      </c>
      <c r="AG111" s="1010"/>
      <c r="AH111" s="1010"/>
      <c r="AI111" s="1010"/>
      <c r="AJ111" s="1011"/>
      <c r="AK111" s="1012" t="s">
        <v>439</v>
      </c>
      <c r="AL111" s="1010"/>
      <c r="AM111" s="1010"/>
      <c r="AN111" s="1010"/>
      <c r="AO111" s="1011"/>
      <c r="AP111" s="1013" t="s">
        <v>437</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617695</v>
      </c>
      <c r="BR111" s="901"/>
      <c r="BS111" s="901"/>
      <c r="BT111" s="901"/>
      <c r="BU111" s="901"/>
      <c r="BV111" s="901">
        <v>594157</v>
      </c>
      <c r="BW111" s="901"/>
      <c r="BX111" s="901"/>
      <c r="BY111" s="901"/>
      <c r="BZ111" s="901"/>
      <c r="CA111" s="901">
        <v>371059</v>
      </c>
      <c r="CB111" s="901"/>
      <c r="CC111" s="901"/>
      <c r="CD111" s="901"/>
      <c r="CE111" s="901"/>
      <c r="CF111" s="962">
        <v>2.1</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437</v>
      </c>
      <c r="DM111" s="901"/>
      <c r="DN111" s="901"/>
      <c r="DO111" s="901"/>
      <c r="DP111" s="901"/>
      <c r="DQ111" s="901" t="s">
        <v>390</v>
      </c>
      <c r="DR111" s="901"/>
      <c r="DS111" s="901"/>
      <c r="DT111" s="901"/>
      <c r="DU111" s="901"/>
      <c r="DV111" s="878" t="s">
        <v>438</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437</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10347645</v>
      </c>
      <c r="BR112" s="901"/>
      <c r="BS112" s="901"/>
      <c r="BT112" s="901"/>
      <c r="BU112" s="901"/>
      <c r="BV112" s="901">
        <v>10072404</v>
      </c>
      <c r="BW112" s="901"/>
      <c r="BX112" s="901"/>
      <c r="BY112" s="901"/>
      <c r="BZ112" s="901"/>
      <c r="CA112" s="901">
        <v>8818116</v>
      </c>
      <c r="CB112" s="901"/>
      <c r="CC112" s="901"/>
      <c r="CD112" s="901"/>
      <c r="CE112" s="901"/>
      <c r="CF112" s="962">
        <v>51.1</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438</v>
      </c>
      <c r="DM112" s="901"/>
      <c r="DN112" s="901"/>
      <c r="DO112" s="901"/>
      <c r="DP112" s="901"/>
      <c r="DQ112" s="901" t="s">
        <v>437</v>
      </c>
      <c r="DR112" s="901"/>
      <c r="DS112" s="901"/>
      <c r="DT112" s="901"/>
      <c r="DU112" s="901"/>
      <c r="DV112" s="878" t="s">
        <v>437</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656065</v>
      </c>
      <c r="AB113" s="1010"/>
      <c r="AC113" s="1010"/>
      <c r="AD113" s="1010"/>
      <c r="AE113" s="1011"/>
      <c r="AF113" s="1012">
        <v>607592</v>
      </c>
      <c r="AG113" s="1010"/>
      <c r="AH113" s="1010"/>
      <c r="AI113" s="1010"/>
      <c r="AJ113" s="1011"/>
      <c r="AK113" s="1012">
        <v>448889</v>
      </c>
      <c r="AL113" s="1010"/>
      <c r="AM113" s="1010"/>
      <c r="AN113" s="1010"/>
      <c r="AO113" s="1011"/>
      <c r="AP113" s="1013">
        <v>2.6</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275704</v>
      </c>
      <c r="BR113" s="901"/>
      <c r="BS113" s="901"/>
      <c r="BT113" s="901"/>
      <c r="BU113" s="901"/>
      <c r="BV113" s="901">
        <v>160765</v>
      </c>
      <c r="BW113" s="901"/>
      <c r="BX113" s="901"/>
      <c r="BY113" s="901"/>
      <c r="BZ113" s="901"/>
      <c r="CA113" s="901">
        <v>56978</v>
      </c>
      <c r="CB113" s="901"/>
      <c r="CC113" s="901"/>
      <c r="CD113" s="901"/>
      <c r="CE113" s="901"/>
      <c r="CF113" s="962">
        <v>0.3</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390</v>
      </c>
      <c r="DH113" s="864"/>
      <c r="DI113" s="864"/>
      <c r="DJ113" s="864"/>
      <c r="DK113" s="865"/>
      <c r="DL113" s="866" t="s">
        <v>438</v>
      </c>
      <c r="DM113" s="864"/>
      <c r="DN113" s="864"/>
      <c r="DO113" s="864"/>
      <c r="DP113" s="865"/>
      <c r="DQ113" s="866" t="s">
        <v>437</v>
      </c>
      <c r="DR113" s="864"/>
      <c r="DS113" s="864"/>
      <c r="DT113" s="864"/>
      <c r="DU113" s="865"/>
      <c r="DV113" s="911" t="s">
        <v>438</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116781</v>
      </c>
      <c r="AB114" s="864"/>
      <c r="AC114" s="864"/>
      <c r="AD114" s="864"/>
      <c r="AE114" s="865"/>
      <c r="AF114" s="866">
        <v>116766</v>
      </c>
      <c r="AG114" s="864"/>
      <c r="AH114" s="864"/>
      <c r="AI114" s="864"/>
      <c r="AJ114" s="865"/>
      <c r="AK114" s="866">
        <v>104750</v>
      </c>
      <c r="AL114" s="864"/>
      <c r="AM114" s="864"/>
      <c r="AN114" s="864"/>
      <c r="AO114" s="865"/>
      <c r="AP114" s="911">
        <v>0.6</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3591884</v>
      </c>
      <c r="BR114" s="901"/>
      <c r="BS114" s="901"/>
      <c r="BT114" s="901"/>
      <c r="BU114" s="901"/>
      <c r="BV114" s="901">
        <v>3578008</v>
      </c>
      <c r="BW114" s="901"/>
      <c r="BX114" s="901"/>
      <c r="BY114" s="901"/>
      <c r="BZ114" s="901"/>
      <c r="CA114" s="901">
        <v>3508848</v>
      </c>
      <c r="CB114" s="901"/>
      <c r="CC114" s="901"/>
      <c r="CD114" s="901"/>
      <c r="CE114" s="901"/>
      <c r="CF114" s="962">
        <v>20.3</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437</v>
      </c>
      <c r="DM114" s="864"/>
      <c r="DN114" s="864"/>
      <c r="DO114" s="864"/>
      <c r="DP114" s="865"/>
      <c r="DQ114" s="866" t="s">
        <v>437</v>
      </c>
      <c r="DR114" s="864"/>
      <c r="DS114" s="864"/>
      <c r="DT114" s="864"/>
      <c r="DU114" s="865"/>
      <c r="DV114" s="911" t="s">
        <v>438</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t="s">
        <v>438</v>
      </c>
      <c r="AG115" s="1010"/>
      <c r="AH115" s="1010"/>
      <c r="AI115" s="1010"/>
      <c r="AJ115" s="1011"/>
      <c r="AK115" s="1012" t="s">
        <v>437</v>
      </c>
      <c r="AL115" s="1010"/>
      <c r="AM115" s="1010"/>
      <c r="AN115" s="1010"/>
      <c r="AO115" s="1011"/>
      <c r="AP115" s="1013" t="s">
        <v>390</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438</v>
      </c>
      <c r="BW115" s="901"/>
      <c r="BX115" s="901"/>
      <c r="BY115" s="901"/>
      <c r="BZ115" s="901"/>
      <c r="CA115" s="901" t="s">
        <v>437</v>
      </c>
      <c r="CB115" s="901"/>
      <c r="CC115" s="901"/>
      <c r="CD115" s="901"/>
      <c r="CE115" s="901"/>
      <c r="CF115" s="962" t="s">
        <v>437</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v>99780</v>
      </c>
      <c r="DM115" s="864"/>
      <c r="DN115" s="864"/>
      <c r="DO115" s="864"/>
      <c r="DP115" s="865"/>
      <c r="DQ115" s="866" t="s">
        <v>438</v>
      </c>
      <c r="DR115" s="864"/>
      <c r="DS115" s="864"/>
      <c r="DT115" s="864"/>
      <c r="DU115" s="865"/>
      <c r="DV115" s="911" t="s">
        <v>437</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t="s">
        <v>437</v>
      </c>
      <c r="AG116" s="864"/>
      <c r="AH116" s="864"/>
      <c r="AI116" s="864"/>
      <c r="AJ116" s="865"/>
      <c r="AK116" s="866" t="s">
        <v>437</v>
      </c>
      <c r="AL116" s="864"/>
      <c r="AM116" s="864"/>
      <c r="AN116" s="864"/>
      <c r="AO116" s="865"/>
      <c r="AP116" s="911" t="s">
        <v>438</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437</v>
      </c>
      <c r="BW116" s="901"/>
      <c r="BX116" s="901"/>
      <c r="BY116" s="901"/>
      <c r="BZ116" s="901"/>
      <c r="CA116" s="901" t="s">
        <v>437</v>
      </c>
      <c r="CB116" s="901"/>
      <c r="CC116" s="901"/>
      <c r="CD116" s="901"/>
      <c r="CE116" s="901"/>
      <c r="CF116" s="962" t="s">
        <v>390</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617695</v>
      </c>
      <c r="DH116" s="864"/>
      <c r="DI116" s="864"/>
      <c r="DJ116" s="864"/>
      <c r="DK116" s="865"/>
      <c r="DL116" s="866">
        <v>494377</v>
      </c>
      <c r="DM116" s="864"/>
      <c r="DN116" s="864"/>
      <c r="DO116" s="864"/>
      <c r="DP116" s="865"/>
      <c r="DQ116" s="866">
        <v>371059</v>
      </c>
      <c r="DR116" s="864"/>
      <c r="DS116" s="864"/>
      <c r="DT116" s="864"/>
      <c r="DU116" s="865"/>
      <c r="DV116" s="911">
        <v>2.1</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3176001</v>
      </c>
      <c r="AB117" s="996"/>
      <c r="AC117" s="996"/>
      <c r="AD117" s="996"/>
      <c r="AE117" s="997"/>
      <c r="AF117" s="998">
        <v>3086853</v>
      </c>
      <c r="AG117" s="996"/>
      <c r="AH117" s="996"/>
      <c r="AI117" s="996"/>
      <c r="AJ117" s="997"/>
      <c r="AK117" s="998">
        <v>2900228</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390</v>
      </c>
      <c r="BR117" s="901"/>
      <c r="BS117" s="901"/>
      <c r="BT117" s="901"/>
      <c r="BU117" s="901"/>
      <c r="BV117" s="901" t="s">
        <v>461</v>
      </c>
      <c r="BW117" s="901"/>
      <c r="BX117" s="901"/>
      <c r="BY117" s="901"/>
      <c r="BZ117" s="901"/>
      <c r="CA117" s="901" t="s">
        <v>439</v>
      </c>
      <c r="CB117" s="901"/>
      <c r="CC117" s="901"/>
      <c r="CD117" s="901"/>
      <c r="CE117" s="901"/>
      <c r="CF117" s="962" t="s">
        <v>462</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464</v>
      </c>
      <c r="DH117" s="864"/>
      <c r="DI117" s="864"/>
      <c r="DJ117" s="864"/>
      <c r="DK117" s="865"/>
      <c r="DL117" s="866" t="s">
        <v>465</v>
      </c>
      <c r="DM117" s="864"/>
      <c r="DN117" s="864"/>
      <c r="DO117" s="864"/>
      <c r="DP117" s="865"/>
      <c r="DQ117" s="866" t="s">
        <v>466</v>
      </c>
      <c r="DR117" s="864"/>
      <c r="DS117" s="864"/>
      <c r="DT117" s="864"/>
      <c r="DU117" s="865"/>
      <c r="DV117" s="911" t="s">
        <v>466</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302</v>
      </c>
      <c r="AL118" s="989"/>
      <c r="AM118" s="989"/>
      <c r="AN118" s="989"/>
      <c r="AO118" s="990"/>
      <c r="AP118" s="992" t="s">
        <v>431</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466</v>
      </c>
      <c r="BR118" s="932"/>
      <c r="BS118" s="932"/>
      <c r="BT118" s="932"/>
      <c r="BU118" s="932"/>
      <c r="BV118" s="932" t="s">
        <v>461</v>
      </c>
      <c r="BW118" s="932"/>
      <c r="BX118" s="932"/>
      <c r="BY118" s="932"/>
      <c r="BZ118" s="932"/>
      <c r="CA118" s="932" t="s">
        <v>464</v>
      </c>
      <c r="CB118" s="932"/>
      <c r="CC118" s="932"/>
      <c r="CD118" s="932"/>
      <c r="CE118" s="932"/>
      <c r="CF118" s="962" t="s">
        <v>464</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462</v>
      </c>
      <c r="DH118" s="864"/>
      <c r="DI118" s="864"/>
      <c r="DJ118" s="864"/>
      <c r="DK118" s="865"/>
      <c r="DL118" s="866" t="s">
        <v>466</v>
      </c>
      <c r="DM118" s="864"/>
      <c r="DN118" s="864"/>
      <c r="DO118" s="864"/>
      <c r="DP118" s="865"/>
      <c r="DQ118" s="866" t="s">
        <v>469</v>
      </c>
      <c r="DR118" s="864"/>
      <c r="DS118" s="864"/>
      <c r="DT118" s="864"/>
      <c r="DU118" s="865"/>
      <c r="DV118" s="911" t="s">
        <v>470</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461</v>
      </c>
      <c r="AB119" s="982"/>
      <c r="AC119" s="982"/>
      <c r="AD119" s="982"/>
      <c r="AE119" s="983"/>
      <c r="AF119" s="984" t="s">
        <v>469</v>
      </c>
      <c r="AG119" s="982"/>
      <c r="AH119" s="982"/>
      <c r="AI119" s="982"/>
      <c r="AJ119" s="983"/>
      <c r="AK119" s="984" t="s">
        <v>470</v>
      </c>
      <c r="AL119" s="982"/>
      <c r="AM119" s="982"/>
      <c r="AN119" s="982"/>
      <c r="AO119" s="983"/>
      <c r="AP119" s="985" t="s">
        <v>470</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471</v>
      </c>
      <c r="BP119" s="965"/>
      <c r="BQ119" s="969">
        <v>39277072</v>
      </c>
      <c r="BR119" s="932"/>
      <c r="BS119" s="932"/>
      <c r="BT119" s="932"/>
      <c r="BU119" s="932"/>
      <c r="BV119" s="932">
        <v>38855715</v>
      </c>
      <c r="BW119" s="932"/>
      <c r="BX119" s="932"/>
      <c r="BY119" s="932"/>
      <c r="BZ119" s="932"/>
      <c r="CA119" s="932">
        <v>37620448</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462</v>
      </c>
      <c r="DH119" s="847"/>
      <c r="DI119" s="847"/>
      <c r="DJ119" s="847"/>
      <c r="DK119" s="848"/>
      <c r="DL119" s="849" t="s">
        <v>470</v>
      </c>
      <c r="DM119" s="847"/>
      <c r="DN119" s="847"/>
      <c r="DO119" s="847"/>
      <c r="DP119" s="848"/>
      <c r="DQ119" s="849" t="s">
        <v>462</v>
      </c>
      <c r="DR119" s="847"/>
      <c r="DS119" s="847"/>
      <c r="DT119" s="847"/>
      <c r="DU119" s="848"/>
      <c r="DV119" s="935" t="s">
        <v>390</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469</v>
      </c>
      <c r="AB120" s="864"/>
      <c r="AC120" s="864"/>
      <c r="AD120" s="864"/>
      <c r="AE120" s="865"/>
      <c r="AF120" s="866" t="s">
        <v>466</v>
      </c>
      <c r="AG120" s="864"/>
      <c r="AH120" s="864"/>
      <c r="AI120" s="864"/>
      <c r="AJ120" s="865"/>
      <c r="AK120" s="866" t="s">
        <v>439</v>
      </c>
      <c r="AL120" s="864"/>
      <c r="AM120" s="864"/>
      <c r="AN120" s="864"/>
      <c r="AO120" s="865"/>
      <c r="AP120" s="911" t="s">
        <v>466</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3682518</v>
      </c>
      <c r="BR120" s="929"/>
      <c r="BS120" s="929"/>
      <c r="BT120" s="929"/>
      <c r="BU120" s="929"/>
      <c r="BV120" s="929">
        <v>3787050</v>
      </c>
      <c r="BW120" s="929"/>
      <c r="BX120" s="929"/>
      <c r="BY120" s="929"/>
      <c r="BZ120" s="929"/>
      <c r="CA120" s="929">
        <v>4940011</v>
      </c>
      <c r="CB120" s="929"/>
      <c r="CC120" s="929"/>
      <c r="CD120" s="929"/>
      <c r="CE120" s="929"/>
      <c r="CF120" s="953">
        <v>28.6</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t="s">
        <v>390</v>
      </c>
      <c r="DH120" s="929"/>
      <c r="DI120" s="929"/>
      <c r="DJ120" s="929"/>
      <c r="DK120" s="929"/>
      <c r="DL120" s="929" t="s">
        <v>128</v>
      </c>
      <c r="DM120" s="929"/>
      <c r="DN120" s="929"/>
      <c r="DO120" s="929"/>
      <c r="DP120" s="929"/>
      <c r="DQ120" s="929">
        <v>8795224</v>
      </c>
      <c r="DR120" s="929"/>
      <c r="DS120" s="929"/>
      <c r="DT120" s="929"/>
      <c r="DU120" s="929"/>
      <c r="DV120" s="930">
        <v>50.9</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478</v>
      </c>
      <c r="AB121" s="864"/>
      <c r="AC121" s="864"/>
      <c r="AD121" s="864"/>
      <c r="AE121" s="865"/>
      <c r="AF121" s="866" t="s">
        <v>390</v>
      </c>
      <c r="AG121" s="864"/>
      <c r="AH121" s="864"/>
      <c r="AI121" s="864"/>
      <c r="AJ121" s="865"/>
      <c r="AK121" s="866" t="s">
        <v>479</v>
      </c>
      <c r="AL121" s="864"/>
      <c r="AM121" s="864"/>
      <c r="AN121" s="864"/>
      <c r="AO121" s="865"/>
      <c r="AP121" s="911" t="s">
        <v>480</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7047505</v>
      </c>
      <c r="BR121" s="901"/>
      <c r="BS121" s="901"/>
      <c r="BT121" s="901"/>
      <c r="BU121" s="901"/>
      <c r="BV121" s="901">
        <v>7040712</v>
      </c>
      <c r="BW121" s="901"/>
      <c r="BX121" s="901"/>
      <c r="BY121" s="901"/>
      <c r="BZ121" s="901"/>
      <c r="CA121" s="901">
        <v>6286685</v>
      </c>
      <c r="CB121" s="901"/>
      <c r="CC121" s="901"/>
      <c r="CD121" s="901"/>
      <c r="CE121" s="901"/>
      <c r="CF121" s="962">
        <v>36.4</v>
      </c>
      <c r="CG121" s="963"/>
      <c r="CH121" s="963"/>
      <c r="CI121" s="963"/>
      <c r="CJ121" s="963"/>
      <c r="CK121" s="956"/>
      <c r="CL121" s="942"/>
      <c r="CM121" s="942"/>
      <c r="CN121" s="942"/>
      <c r="CO121" s="943"/>
      <c r="CP121" s="922" t="s">
        <v>482</v>
      </c>
      <c r="CQ121" s="923"/>
      <c r="CR121" s="923"/>
      <c r="CS121" s="923"/>
      <c r="CT121" s="923"/>
      <c r="CU121" s="923"/>
      <c r="CV121" s="923"/>
      <c r="CW121" s="923"/>
      <c r="CX121" s="923"/>
      <c r="CY121" s="923"/>
      <c r="CZ121" s="923"/>
      <c r="DA121" s="923"/>
      <c r="DB121" s="923"/>
      <c r="DC121" s="923"/>
      <c r="DD121" s="923"/>
      <c r="DE121" s="923"/>
      <c r="DF121" s="924"/>
      <c r="DG121" s="900">
        <v>24759</v>
      </c>
      <c r="DH121" s="901"/>
      <c r="DI121" s="901"/>
      <c r="DJ121" s="901"/>
      <c r="DK121" s="901"/>
      <c r="DL121" s="901">
        <v>22389</v>
      </c>
      <c r="DM121" s="901"/>
      <c r="DN121" s="901"/>
      <c r="DO121" s="901"/>
      <c r="DP121" s="901"/>
      <c r="DQ121" s="901">
        <v>22892</v>
      </c>
      <c r="DR121" s="901"/>
      <c r="DS121" s="901"/>
      <c r="DT121" s="901"/>
      <c r="DU121" s="901"/>
      <c r="DV121" s="878">
        <v>0.1</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479</v>
      </c>
      <c r="AB122" s="864"/>
      <c r="AC122" s="864"/>
      <c r="AD122" s="864"/>
      <c r="AE122" s="865"/>
      <c r="AF122" s="866" t="s">
        <v>461</v>
      </c>
      <c r="AG122" s="864"/>
      <c r="AH122" s="864"/>
      <c r="AI122" s="864"/>
      <c r="AJ122" s="865"/>
      <c r="AK122" s="866" t="s">
        <v>478</v>
      </c>
      <c r="AL122" s="864"/>
      <c r="AM122" s="864"/>
      <c r="AN122" s="864"/>
      <c r="AO122" s="865"/>
      <c r="AP122" s="911" t="s">
        <v>462</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24041427</v>
      </c>
      <c r="BR122" s="932"/>
      <c r="BS122" s="932"/>
      <c r="BT122" s="932"/>
      <c r="BU122" s="932"/>
      <c r="BV122" s="932">
        <v>24124928</v>
      </c>
      <c r="BW122" s="932"/>
      <c r="BX122" s="932"/>
      <c r="BY122" s="932"/>
      <c r="BZ122" s="932"/>
      <c r="CA122" s="932">
        <v>23993052</v>
      </c>
      <c r="CB122" s="932"/>
      <c r="CC122" s="932"/>
      <c r="CD122" s="932"/>
      <c r="CE122" s="932"/>
      <c r="CF122" s="933">
        <v>139</v>
      </c>
      <c r="CG122" s="934"/>
      <c r="CH122" s="934"/>
      <c r="CI122" s="934"/>
      <c r="CJ122" s="934"/>
      <c r="CK122" s="956"/>
      <c r="CL122" s="942"/>
      <c r="CM122" s="942"/>
      <c r="CN122" s="942"/>
      <c r="CO122" s="943"/>
      <c r="CP122" s="922" t="s">
        <v>484</v>
      </c>
      <c r="CQ122" s="923"/>
      <c r="CR122" s="923"/>
      <c r="CS122" s="923"/>
      <c r="CT122" s="923"/>
      <c r="CU122" s="923"/>
      <c r="CV122" s="923"/>
      <c r="CW122" s="923"/>
      <c r="CX122" s="923"/>
      <c r="CY122" s="923"/>
      <c r="CZ122" s="923"/>
      <c r="DA122" s="923"/>
      <c r="DB122" s="923"/>
      <c r="DC122" s="923"/>
      <c r="DD122" s="923"/>
      <c r="DE122" s="923"/>
      <c r="DF122" s="924"/>
      <c r="DG122" s="900" t="s">
        <v>462</v>
      </c>
      <c r="DH122" s="901"/>
      <c r="DI122" s="901"/>
      <c r="DJ122" s="901"/>
      <c r="DK122" s="901"/>
      <c r="DL122" s="901" t="s">
        <v>470</v>
      </c>
      <c r="DM122" s="901"/>
      <c r="DN122" s="901"/>
      <c r="DO122" s="901"/>
      <c r="DP122" s="901"/>
      <c r="DQ122" s="901" t="s">
        <v>390</v>
      </c>
      <c r="DR122" s="901"/>
      <c r="DS122" s="901"/>
      <c r="DT122" s="901"/>
      <c r="DU122" s="901"/>
      <c r="DV122" s="878" t="s">
        <v>462</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469</v>
      </c>
      <c r="AB123" s="864"/>
      <c r="AC123" s="864"/>
      <c r="AD123" s="864"/>
      <c r="AE123" s="865"/>
      <c r="AF123" s="866" t="s">
        <v>478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485</v>
      </c>
      <c r="BP123" s="965"/>
      <c r="BQ123" s="919">
        <v>34771450</v>
      </c>
      <c r="BR123" s="920"/>
      <c r="BS123" s="920"/>
      <c r="BT123" s="920"/>
      <c r="BU123" s="920"/>
      <c r="BV123" s="920">
        <v>34952690</v>
      </c>
      <c r="BW123" s="920"/>
      <c r="BX123" s="920"/>
      <c r="BY123" s="920"/>
      <c r="BZ123" s="920"/>
      <c r="CA123" s="920">
        <v>35219748</v>
      </c>
      <c r="CB123" s="920"/>
      <c r="CC123" s="920"/>
      <c r="CD123" s="920"/>
      <c r="CE123" s="920"/>
      <c r="CF123" s="830"/>
      <c r="CG123" s="831"/>
      <c r="CH123" s="831"/>
      <c r="CI123" s="831"/>
      <c r="CJ123" s="921"/>
      <c r="CK123" s="956"/>
      <c r="CL123" s="942"/>
      <c r="CM123" s="942"/>
      <c r="CN123" s="942"/>
      <c r="CO123" s="943"/>
      <c r="CP123" s="922" t="s">
        <v>486</v>
      </c>
      <c r="CQ123" s="923"/>
      <c r="CR123" s="923"/>
      <c r="CS123" s="923"/>
      <c r="CT123" s="923"/>
      <c r="CU123" s="923"/>
      <c r="CV123" s="923"/>
      <c r="CW123" s="923"/>
      <c r="CX123" s="923"/>
      <c r="CY123" s="923"/>
      <c r="CZ123" s="923"/>
      <c r="DA123" s="923"/>
      <c r="DB123" s="923"/>
      <c r="DC123" s="923"/>
      <c r="DD123" s="923"/>
      <c r="DE123" s="923"/>
      <c r="DF123" s="924"/>
      <c r="DG123" s="863" t="s">
        <v>469</v>
      </c>
      <c r="DH123" s="864"/>
      <c r="DI123" s="864"/>
      <c r="DJ123" s="864"/>
      <c r="DK123" s="865"/>
      <c r="DL123" s="866" t="s">
        <v>469</v>
      </c>
      <c r="DM123" s="864"/>
      <c r="DN123" s="864"/>
      <c r="DO123" s="864"/>
      <c r="DP123" s="865"/>
      <c r="DQ123" s="866" t="s">
        <v>480</v>
      </c>
      <c r="DR123" s="864"/>
      <c r="DS123" s="864"/>
      <c r="DT123" s="864"/>
      <c r="DU123" s="865"/>
      <c r="DV123" s="911" t="s">
        <v>469</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469</v>
      </c>
      <c r="AB124" s="864"/>
      <c r="AC124" s="864"/>
      <c r="AD124" s="864"/>
      <c r="AE124" s="865"/>
      <c r="AF124" s="866" t="s">
        <v>439</v>
      </c>
      <c r="AG124" s="864"/>
      <c r="AH124" s="864"/>
      <c r="AI124" s="864"/>
      <c r="AJ124" s="865"/>
      <c r="AK124" s="866" t="s">
        <v>469</v>
      </c>
      <c r="AL124" s="864"/>
      <c r="AM124" s="864"/>
      <c r="AN124" s="864"/>
      <c r="AO124" s="865"/>
      <c r="AP124" s="911" t="s">
        <v>480</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27.4</v>
      </c>
      <c r="BR124" s="918"/>
      <c r="BS124" s="918"/>
      <c r="BT124" s="918"/>
      <c r="BU124" s="918"/>
      <c r="BV124" s="918">
        <v>23.5</v>
      </c>
      <c r="BW124" s="918"/>
      <c r="BX124" s="918"/>
      <c r="BY124" s="918"/>
      <c r="BZ124" s="918"/>
      <c r="CA124" s="918">
        <v>13.9</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v>10322886</v>
      </c>
      <c r="DH124" s="847"/>
      <c r="DI124" s="847"/>
      <c r="DJ124" s="847"/>
      <c r="DK124" s="848"/>
      <c r="DL124" s="849">
        <v>10050015</v>
      </c>
      <c r="DM124" s="847"/>
      <c r="DN124" s="847"/>
      <c r="DO124" s="847"/>
      <c r="DP124" s="848"/>
      <c r="DQ124" s="849" t="s">
        <v>470</v>
      </c>
      <c r="DR124" s="847"/>
      <c r="DS124" s="847"/>
      <c r="DT124" s="847"/>
      <c r="DU124" s="848"/>
      <c r="DV124" s="935" t="s">
        <v>466</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469</v>
      </c>
      <c r="AB125" s="864"/>
      <c r="AC125" s="864"/>
      <c r="AD125" s="864"/>
      <c r="AE125" s="865"/>
      <c r="AF125" s="866" t="s">
        <v>466</v>
      </c>
      <c r="AG125" s="864"/>
      <c r="AH125" s="864"/>
      <c r="AI125" s="864"/>
      <c r="AJ125" s="865"/>
      <c r="AK125" s="866" t="s">
        <v>470</v>
      </c>
      <c r="AL125" s="864"/>
      <c r="AM125" s="864"/>
      <c r="AN125" s="864"/>
      <c r="AO125" s="865"/>
      <c r="AP125" s="911" t="s">
        <v>469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462</v>
      </c>
      <c r="DH125" s="929"/>
      <c r="DI125" s="929"/>
      <c r="DJ125" s="929"/>
      <c r="DK125" s="929"/>
      <c r="DL125" s="929" t="s">
        <v>469</v>
      </c>
      <c r="DM125" s="929"/>
      <c r="DN125" s="929"/>
      <c r="DO125" s="929"/>
      <c r="DP125" s="929"/>
      <c r="DQ125" s="929" t="s">
        <v>480</v>
      </c>
      <c r="DR125" s="929"/>
      <c r="DS125" s="929"/>
      <c r="DT125" s="929"/>
      <c r="DU125" s="929"/>
      <c r="DV125" s="930" t="s">
        <v>480</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469</v>
      </c>
      <c r="AB126" s="864"/>
      <c r="AC126" s="864"/>
      <c r="AD126" s="864"/>
      <c r="AE126" s="865"/>
      <c r="AF126" s="866" t="s">
        <v>480</v>
      </c>
      <c r="AG126" s="864"/>
      <c r="AH126" s="864"/>
      <c r="AI126" s="864"/>
      <c r="AJ126" s="865"/>
      <c r="AK126" s="866" t="s">
        <v>469</v>
      </c>
      <c r="AL126" s="864"/>
      <c r="AM126" s="864"/>
      <c r="AN126" s="864"/>
      <c r="AO126" s="865"/>
      <c r="AP126" s="911" t="s">
        <v>469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480</v>
      </c>
      <c r="DH126" s="901"/>
      <c r="DI126" s="901"/>
      <c r="DJ126" s="901"/>
      <c r="DK126" s="901"/>
      <c r="DL126" s="901" t="s">
        <v>469</v>
      </c>
      <c r="DM126" s="901"/>
      <c r="DN126" s="901"/>
      <c r="DO126" s="901"/>
      <c r="DP126" s="901"/>
      <c r="DQ126" s="901" t="s">
        <v>469</v>
      </c>
      <c r="DR126" s="901"/>
      <c r="DS126" s="901"/>
      <c r="DT126" s="901"/>
      <c r="DU126" s="901"/>
      <c r="DV126" s="878" t="s">
        <v>439</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469</v>
      </c>
      <c r="AB127" s="864"/>
      <c r="AC127" s="864"/>
      <c r="AD127" s="864"/>
      <c r="AE127" s="865"/>
      <c r="AF127" s="866" t="s">
        <v>128</v>
      </c>
      <c r="AG127" s="864"/>
      <c r="AH127" s="864"/>
      <c r="AI127" s="864"/>
      <c r="AJ127" s="865"/>
      <c r="AK127" s="866" t="s">
        <v>480</v>
      </c>
      <c r="AL127" s="864"/>
      <c r="AM127" s="864"/>
      <c r="AN127" s="864"/>
      <c r="AO127" s="865"/>
      <c r="AP127" s="911" t="s">
        <v>470</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469</v>
      </c>
      <c r="DH127" s="901"/>
      <c r="DI127" s="901"/>
      <c r="DJ127" s="901"/>
      <c r="DK127" s="901"/>
      <c r="DL127" s="901" t="s">
        <v>469</v>
      </c>
      <c r="DM127" s="901"/>
      <c r="DN127" s="901"/>
      <c r="DO127" s="901"/>
      <c r="DP127" s="901"/>
      <c r="DQ127" s="901" t="s">
        <v>469</v>
      </c>
      <c r="DR127" s="901"/>
      <c r="DS127" s="901"/>
      <c r="DT127" s="901"/>
      <c r="DU127" s="901"/>
      <c r="DV127" s="878" t="s">
        <v>469</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564636</v>
      </c>
      <c r="AB128" s="885"/>
      <c r="AC128" s="885"/>
      <c r="AD128" s="885"/>
      <c r="AE128" s="886"/>
      <c r="AF128" s="887">
        <v>553897</v>
      </c>
      <c r="AG128" s="885"/>
      <c r="AH128" s="885"/>
      <c r="AI128" s="885"/>
      <c r="AJ128" s="886"/>
      <c r="AK128" s="887">
        <v>461757</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439</v>
      </c>
      <c r="BG128" s="871"/>
      <c r="BH128" s="871"/>
      <c r="BI128" s="871"/>
      <c r="BJ128" s="871"/>
      <c r="BK128" s="871"/>
      <c r="BL128" s="894"/>
      <c r="BM128" s="870">
        <v>12.54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461</v>
      </c>
      <c r="DM128" s="875"/>
      <c r="DN128" s="875"/>
      <c r="DO128" s="875"/>
      <c r="DP128" s="875"/>
      <c r="DQ128" s="875" t="s">
        <v>439</v>
      </c>
      <c r="DR128" s="875"/>
      <c r="DS128" s="875"/>
      <c r="DT128" s="875"/>
      <c r="DU128" s="875"/>
      <c r="DV128" s="876" t="s">
        <v>461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18364701</v>
      </c>
      <c r="AB129" s="864"/>
      <c r="AC129" s="864"/>
      <c r="AD129" s="864"/>
      <c r="AE129" s="865"/>
      <c r="AF129" s="866">
        <v>18461307</v>
      </c>
      <c r="AG129" s="864"/>
      <c r="AH129" s="864"/>
      <c r="AI129" s="864"/>
      <c r="AJ129" s="865"/>
      <c r="AK129" s="866">
        <v>19186922</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479</v>
      </c>
      <c r="BG129" s="854"/>
      <c r="BH129" s="854"/>
      <c r="BI129" s="854"/>
      <c r="BJ129" s="854"/>
      <c r="BK129" s="854"/>
      <c r="BL129" s="855"/>
      <c r="BM129" s="853">
        <v>17.54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1933012</v>
      </c>
      <c r="AB130" s="864"/>
      <c r="AC130" s="864"/>
      <c r="AD130" s="864"/>
      <c r="AE130" s="865"/>
      <c r="AF130" s="866">
        <v>1920553</v>
      </c>
      <c r="AG130" s="864"/>
      <c r="AH130" s="864"/>
      <c r="AI130" s="864"/>
      <c r="AJ130" s="865"/>
      <c r="AK130" s="866">
        <v>1922040</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3.6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16431689</v>
      </c>
      <c r="AB131" s="847"/>
      <c r="AC131" s="847"/>
      <c r="AD131" s="847"/>
      <c r="AE131" s="848"/>
      <c r="AF131" s="849">
        <v>16540754</v>
      </c>
      <c r="AG131" s="847"/>
      <c r="AH131" s="847"/>
      <c r="AI131" s="847"/>
      <c r="AJ131" s="848"/>
      <c r="AK131" s="849">
        <v>17264882</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v>13.9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4.1283218059999998</v>
      </c>
      <c r="AB132" s="827"/>
      <c r="AC132" s="827"/>
      <c r="AD132" s="827"/>
      <c r="AE132" s="828"/>
      <c r="AF132" s="829">
        <v>3.7023886579999998</v>
      </c>
      <c r="AG132" s="827"/>
      <c r="AH132" s="827"/>
      <c r="AI132" s="827"/>
      <c r="AJ132" s="828"/>
      <c r="AK132" s="829">
        <v>2.9912222970000002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4.2</v>
      </c>
      <c r="AB133" s="806"/>
      <c r="AC133" s="806"/>
      <c r="AD133" s="806"/>
      <c r="AE133" s="807"/>
      <c r="AF133" s="805">
        <v>3.9</v>
      </c>
      <c r="AG133" s="806"/>
      <c r="AH133" s="806"/>
      <c r="AI133" s="806"/>
      <c r="AJ133" s="807"/>
      <c r="AK133" s="805">
        <v>3.6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wSpT8/OQjecW8IPZFMXhrTtRgtz4ABn+oBfOxP55cU8KjKtTG6qtfMr/2KxmxtbPaN06xqu0WCHJcfgwRRfWA==" saltValue="yqADlRe5Axx1ZhN2+veU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flLFxl+1kOYb2tHn0eNQ8osH35ocSZ8YGZml47q0cE6lDCfEn7dbcIieXiWhEyrV5xcemMOtLs+HikdMbs/dw==" saltValue="gzVPj/qtI94KhKLBK4Vr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JMzhSBMz0rJx69lGb2svbmUqK4aOSFcj+P81yOyzpyfQseRxt3m0S5OpQjid+/58+6lKMghb+Z8zrubGw9yPw==" saltValue="g/KTVIeU3e7ndXEepR5Z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5683262</v>
      </c>
      <c r="AP9" s="314">
        <v>56697</v>
      </c>
      <c r="AQ9" s="315">
        <v>70597</v>
      </c>
      <c r="AR9" s="316">
        <v>-19.7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129143</v>
      </c>
      <c r="AP10" s="317">
        <v>1288</v>
      </c>
      <c r="AQ10" s="318">
        <v>6273</v>
      </c>
      <c r="AR10" s="319">
        <v>-79.5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46557</v>
      </c>
      <c r="AP11" s="317">
        <v>464</v>
      </c>
      <c r="AQ11" s="318">
        <v>1314</v>
      </c>
      <c r="AR11" s="319">
        <v>-64.7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202204</v>
      </c>
      <c r="AP13" s="317">
        <v>2017</v>
      </c>
      <c r="AQ13" s="318">
        <v>2424</v>
      </c>
      <c r="AR13" s="319">
        <v>-16.8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119727</v>
      </c>
      <c r="AP14" s="317">
        <v>1194</v>
      </c>
      <c r="AQ14" s="318">
        <v>1774</v>
      </c>
      <c r="AR14" s="319">
        <v>-32.700000000000003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-332571</v>
      </c>
      <c r="AP15" s="317">
        <v>-3318</v>
      </c>
      <c r="AQ15" s="318">
        <v>-4858</v>
      </c>
      <c r="AR15" s="319">
        <v>-31.7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5848322</v>
      </c>
      <c r="AP16" s="317">
        <v>58344</v>
      </c>
      <c r="AQ16" s="318">
        <v>77526</v>
      </c>
      <c r="AR16" s="319">
        <v>-24.7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6.05</v>
      </c>
      <c r="AP21" s="331">
        <v>7.31</v>
      </c>
      <c r="AQ21" s="332">
        <v>-1.26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99.5</v>
      </c>
      <c r="AP22" s="336">
        <v>98.5</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2346589</v>
      </c>
      <c r="AP32" s="345">
        <v>23410</v>
      </c>
      <c r="AQ32" s="346">
        <v>38968</v>
      </c>
      <c r="AR32" s="347">
        <v>-39.9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58</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448889</v>
      </c>
      <c r="AP35" s="345">
        <v>4478</v>
      </c>
      <c r="AQ35" s="346">
        <v>12321</v>
      </c>
      <c r="AR35" s="347">
        <v>-63.7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104750</v>
      </c>
      <c r="AP36" s="345">
        <v>1045</v>
      </c>
      <c r="AQ36" s="346">
        <v>1771</v>
      </c>
      <c r="AR36" s="347">
        <v>-41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t="s">
        <v>524</v>
      </c>
      <c r="AP37" s="345" t="s">
        <v>524</v>
      </c>
      <c r="AQ37" s="346">
        <v>588</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-461757</v>
      </c>
      <c r="AP39" s="345">
        <v>-4607</v>
      </c>
      <c r="AQ39" s="346">
        <v>-5205</v>
      </c>
      <c r="AR39" s="347">
        <v>-11.5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-1922040</v>
      </c>
      <c r="AP40" s="345">
        <v>-19175</v>
      </c>
      <c r="AQ40" s="346">
        <v>-35431</v>
      </c>
      <c r="AR40" s="347">
        <v>-45.9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516431</v>
      </c>
      <c r="AP41" s="345">
        <v>5152</v>
      </c>
      <c r="AQ41" s="346">
        <v>13072</v>
      </c>
      <c r="AR41" s="347">
        <v>-60.6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2637858</v>
      </c>
      <c r="AN51" s="367">
        <v>26102</v>
      </c>
      <c r="AO51" s="368">
        <v>0.9</v>
      </c>
      <c r="AP51" s="369">
        <v>57295</v>
      </c>
      <c r="AQ51" s="370">
        <v>5.7</v>
      </c>
      <c r="AR51" s="371">
        <v>-4.8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1282730</v>
      </c>
      <c r="AN52" s="375">
        <v>12693</v>
      </c>
      <c r="AO52" s="376">
        <v>-24.6</v>
      </c>
      <c r="AP52" s="377">
        <v>32771</v>
      </c>
      <c r="AQ52" s="378">
        <v>10.4</v>
      </c>
      <c r="AR52" s="379">
        <v>-35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5704909</v>
      </c>
      <c r="AN53" s="367">
        <v>56551</v>
      </c>
      <c r="AO53" s="368">
        <v>116.7</v>
      </c>
      <c r="AP53" s="369">
        <v>54110</v>
      </c>
      <c r="AQ53" s="370">
        <v>-5.6</v>
      </c>
      <c r="AR53" s="371">
        <v>122.3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3231313</v>
      </c>
      <c r="AN54" s="375">
        <v>32031</v>
      </c>
      <c r="AO54" s="376">
        <v>152.4</v>
      </c>
      <c r="AP54" s="377">
        <v>30620</v>
      </c>
      <c r="AQ54" s="378">
        <v>-6.6</v>
      </c>
      <c r="AR54" s="379">
        <v>159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3087632</v>
      </c>
      <c r="AN55" s="367">
        <v>30680</v>
      </c>
      <c r="AO55" s="368">
        <v>-45.7</v>
      </c>
      <c r="AP55" s="369">
        <v>54684</v>
      </c>
      <c r="AQ55" s="370">
        <v>1.1000000000000001</v>
      </c>
      <c r="AR55" s="371">
        <v>-46.8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2214101</v>
      </c>
      <c r="AN56" s="375">
        <v>22000</v>
      </c>
      <c r="AO56" s="376">
        <v>-31.3</v>
      </c>
      <c r="AP56" s="377">
        <v>32829</v>
      </c>
      <c r="AQ56" s="378">
        <v>7.2</v>
      </c>
      <c r="AR56" s="379">
        <v>-38.5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3554846</v>
      </c>
      <c r="AN57" s="367">
        <v>35331</v>
      </c>
      <c r="AO57" s="368">
        <v>15.2</v>
      </c>
      <c r="AP57" s="369">
        <v>62383</v>
      </c>
      <c r="AQ57" s="370">
        <v>14.1</v>
      </c>
      <c r="AR57" s="371">
        <v>1.1000000000000001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2296813</v>
      </c>
      <c r="AN58" s="375">
        <v>22828</v>
      </c>
      <c r="AO58" s="376">
        <v>3.8</v>
      </c>
      <c r="AP58" s="377">
        <v>35325</v>
      </c>
      <c r="AQ58" s="378">
        <v>7.6</v>
      </c>
      <c r="AR58" s="379">
        <v>-3.8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3405513</v>
      </c>
      <c r="AN59" s="367">
        <v>33974</v>
      </c>
      <c r="AO59" s="368">
        <v>-3.8</v>
      </c>
      <c r="AP59" s="369">
        <v>63812</v>
      </c>
      <c r="AQ59" s="370">
        <v>2.2999999999999998</v>
      </c>
      <c r="AR59" s="371">
        <v>-6.1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1779124</v>
      </c>
      <c r="AN60" s="375">
        <v>17749</v>
      </c>
      <c r="AO60" s="376">
        <v>-22.2</v>
      </c>
      <c r="AP60" s="377">
        <v>33848</v>
      </c>
      <c r="AQ60" s="378">
        <v>-4.2</v>
      </c>
      <c r="AR60" s="379">
        <v>-18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3678152</v>
      </c>
      <c r="AN61" s="382">
        <v>36528</v>
      </c>
      <c r="AO61" s="383">
        <v>16.7</v>
      </c>
      <c r="AP61" s="384">
        <v>58457</v>
      </c>
      <c r="AQ61" s="385">
        <v>3.5</v>
      </c>
      <c r="AR61" s="371">
        <v>13.2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2160816</v>
      </c>
      <c r="AN62" s="375">
        <v>21460</v>
      </c>
      <c r="AO62" s="376">
        <v>15.6</v>
      </c>
      <c r="AP62" s="377">
        <v>33079</v>
      </c>
      <c r="AQ62" s="378">
        <v>2.9</v>
      </c>
      <c r="AR62" s="379">
        <v>12.7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F9EtJHw2GN6WYeUb/5yM9Dmu0QuOh1NJmIx4wVoadoyaZ65ZSjr9AFsu4Kc8KFKWefwEWjMxTW0JyFEBfTyLQ==" saltValue="TCsg2mosTkJ0g6yX2oMd8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t0wpV0FWTUhToAnBTGkCD4qWktg/PveIVmS1kBg2zgNy34hW9I66ZJESjFWuHibUy77gUEs18nM6K7HHUSfV0Q==" saltValue="calkFO0l+EOrhjVduSBH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g/7NRlkKORUeCiWohhtspuADmPBIdnsrMipTAETqiD9PAZjmbjXQdpIkK3NN0WquPWZD3KWBLn1UZgrkGauOMA==" saltValue="NlnIMVMPExyeGuGnnpD9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15.39</v>
      </c>
      <c r="G47" s="12">
        <v>13.21</v>
      </c>
      <c r="H47" s="12">
        <v>5.87</v>
      </c>
      <c r="I47" s="12">
        <v>5.63</v>
      </c>
      <c r="J47" s="13">
        <v>10.46</v>
      </c>
    </row>
    <row r="48" spans="2:10" ht="57.75" customHeight="1" x14ac:dyDescent="0.15">
      <c r="B48" s="14"/>
      <c r="C48" s="1240" t="s">
        <v>4</v>
      </c>
      <c r="D48" s="1240"/>
      <c r="E48" s="1241"/>
      <c r="F48" s="15">
        <v>4.76</v>
      </c>
      <c r="G48" s="16">
        <v>5.24</v>
      </c>
      <c r="H48" s="16">
        <v>5.03</v>
      </c>
      <c r="I48" s="16">
        <v>5.86</v>
      </c>
      <c r="J48" s="17">
        <v>4.13</v>
      </c>
    </row>
    <row r="49" spans="2:10" ht="57.75" customHeight="1" thickBot="1" x14ac:dyDescent="0.2">
      <c r="B49" s="18"/>
      <c r="C49" s="1242" t="s">
        <v>5</v>
      </c>
      <c r="D49" s="1242"/>
      <c r="E49" s="1243"/>
      <c r="F49" s="19" t="s">
        <v>570</v>
      </c>
      <c r="G49" s="20" t="s">
        <v>571</v>
      </c>
      <c r="H49" s="20" t="s">
        <v>572</v>
      </c>
      <c r="I49" s="20">
        <v>0.65</v>
      </c>
      <c r="J49" s="21">
        <v>3.54</v>
      </c>
    </row>
    <row r="50" spans="2:10" ht="13.5" customHeight="1" x14ac:dyDescent="0.15"/>
  </sheetData>
  <sheetProtection algorithmName="SHA-512" hashValue="JtG8W1LQNYDmGT7xXRCp4iAd4OAP0gww2d8ItuSu1R0vsyqrDC+zow+VMllGQbYpMFWB4WIpXXY8D4YHEkZ58w==" saltValue="MBxZm/Yechc/W+OdUlMj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2022-09-14T09:27:53Z</cp:lastPrinted>
  <dcterms:created xsi:type="dcterms:W3CDTF">2022-02-02T05:29:46Z</dcterms:created>
  <dcterms:modified xsi:type="dcterms:W3CDTF">2022-09-30T00:10:07Z</dcterms:modified>
  <cp:category/>
</cp:coreProperties>
</file>